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queuing_model/"/>
    </mc:Choice>
  </mc:AlternateContent>
  <bookViews>
    <workbookView xWindow="38900" yWindow="860" windowWidth="37900" windowHeight="20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98" i="1" l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N97" i="1"/>
  <c r="AL97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98" i="1"/>
  <c r="AF97" i="1"/>
  <c r="Z97" i="1"/>
  <c r="AA97" i="1"/>
  <c r="AB97" i="1"/>
  <c r="AC97" i="1"/>
  <c r="AH97" i="1"/>
  <c r="AI97" i="1"/>
  <c r="AJ97" i="1"/>
  <c r="AK97" i="1"/>
  <c r="AM97" i="1"/>
  <c r="Z98" i="1"/>
  <c r="AA98" i="1"/>
  <c r="AB98" i="1"/>
  <c r="AC98" i="1"/>
  <c r="AH98" i="1"/>
  <c r="AI98" i="1"/>
  <c r="AJ98" i="1"/>
  <c r="AK98" i="1"/>
  <c r="AM98" i="1"/>
  <c r="Z99" i="1"/>
  <c r="AA99" i="1"/>
  <c r="AB99" i="1"/>
  <c r="AC99" i="1"/>
  <c r="AH99" i="1"/>
  <c r="AI99" i="1"/>
  <c r="AJ99" i="1"/>
  <c r="AK99" i="1"/>
  <c r="AM99" i="1"/>
  <c r="Z100" i="1"/>
  <c r="AA100" i="1"/>
  <c r="AB100" i="1"/>
  <c r="AC100" i="1"/>
  <c r="AH100" i="1"/>
  <c r="AI100" i="1"/>
  <c r="AJ100" i="1"/>
  <c r="AK100" i="1"/>
  <c r="AM100" i="1"/>
  <c r="Z101" i="1"/>
  <c r="AA101" i="1"/>
  <c r="AB101" i="1"/>
  <c r="AC101" i="1"/>
  <c r="AH101" i="1"/>
  <c r="AI101" i="1"/>
  <c r="AJ101" i="1"/>
  <c r="AK101" i="1"/>
  <c r="AM101" i="1"/>
  <c r="Z102" i="1"/>
  <c r="AA102" i="1"/>
  <c r="AB102" i="1"/>
  <c r="AC102" i="1"/>
  <c r="AH102" i="1"/>
  <c r="AI102" i="1"/>
  <c r="AJ102" i="1"/>
  <c r="AK102" i="1"/>
  <c r="AM102" i="1"/>
  <c r="Z103" i="1"/>
  <c r="AA103" i="1"/>
  <c r="AB103" i="1"/>
  <c r="AC103" i="1"/>
  <c r="AH103" i="1"/>
  <c r="AI103" i="1"/>
  <c r="AJ103" i="1"/>
  <c r="AK103" i="1"/>
  <c r="AM103" i="1"/>
  <c r="Z104" i="1"/>
  <c r="AA104" i="1"/>
  <c r="AB104" i="1"/>
  <c r="AC104" i="1"/>
  <c r="AH104" i="1"/>
  <c r="AI104" i="1"/>
  <c r="AJ104" i="1"/>
  <c r="AK104" i="1"/>
  <c r="AM104" i="1"/>
  <c r="Z105" i="1"/>
  <c r="AA105" i="1"/>
  <c r="AB105" i="1"/>
  <c r="AC105" i="1"/>
  <c r="AH105" i="1"/>
  <c r="AI105" i="1"/>
  <c r="AJ105" i="1"/>
  <c r="AK105" i="1"/>
  <c r="AM105" i="1"/>
  <c r="Z106" i="1"/>
  <c r="AA106" i="1"/>
  <c r="AB106" i="1"/>
  <c r="AC106" i="1"/>
  <c r="AH106" i="1"/>
  <c r="AI106" i="1"/>
  <c r="AJ106" i="1"/>
  <c r="AK106" i="1"/>
  <c r="AM106" i="1"/>
  <c r="Z107" i="1"/>
  <c r="AA107" i="1"/>
  <c r="AB107" i="1"/>
  <c r="AC107" i="1"/>
  <c r="AH107" i="1"/>
  <c r="AI107" i="1"/>
  <c r="AJ107" i="1"/>
  <c r="AK107" i="1"/>
  <c r="AM107" i="1"/>
  <c r="Z108" i="1"/>
  <c r="AA108" i="1"/>
  <c r="AB108" i="1"/>
  <c r="AC108" i="1"/>
  <c r="AH108" i="1"/>
  <c r="AI108" i="1"/>
  <c r="AJ108" i="1"/>
  <c r="AK108" i="1"/>
  <c r="AM108" i="1"/>
  <c r="Z109" i="1"/>
  <c r="AA109" i="1"/>
  <c r="AB109" i="1"/>
  <c r="AC109" i="1"/>
  <c r="AH109" i="1"/>
  <c r="AI109" i="1"/>
  <c r="AJ109" i="1"/>
  <c r="AK109" i="1"/>
  <c r="AM109" i="1"/>
  <c r="Z110" i="1"/>
  <c r="AA110" i="1"/>
  <c r="AB110" i="1"/>
  <c r="AC110" i="1"/>
  <c r="AH110" i="1"/>
  <c r="AI110" i="1"/>
  <c r="AJ110" i="1"/>
  <c r="AK110" i="1"/>
  <c r="AM110" i="1"/>
  <c r="Z111" i="1"/>
  <c r="AA111" i="1"/>
  <c r="AB111" i="1"/>
  <c r="AC111" i="1"/>
  <c r="AH111" i="1"/>
  <c r="AI111" i="1"/>
  <c r="AJ111" i="1"/>
  <c r="AK111" i="1"/>
  <c r="AM111" i="1"/>
  <c r="Z112" i="1"/>
  <c r="AA112" i="1"/>
  <c r="AB112" i="1"/>
  <c r="AC112" i="1"/>
  <c r="AH112" i="1"/>
  <c r="AI112" i="1"/>
  <c r="AJ112" i="1"/>
  <c r="AK112" i="1"/>
  <c r="AM112" i="1"/>
  <c r="Z113" i="1"/>
  <c r="AA113" i="1"/>
  <c r="AB113" i="1"/>
  <c r="AC113" i="1"/>
  <c r="AH113" i="1"/>
  <c r="AI113" i="1"/>
  <c r="AJ113" i="1"/>
  <c r="AK113" i="1"/>
  <c r="AM113" i="1"/>
  <c r="Z114" i="1"/>
  <c r="AA114" i="1"/>
  <c r="AB114" i="1"/>
  <c r="AC114" i="1"/>
  <c r="AH114" i="1"/>
  <c r="AI114" i="1"/>
  <c r="AJ114" i="1"/>
  <c r="AK114" i="1"/>
  <c r="AM114" i="1"/>
  <c r="Z115" i="1"/>
  <c r="AA115" i="1"/>
  <c r="AB115" i="1"/>
  <c r="AC115" i="1"/>
  <c r="AH115" i="1"/>
  <c r="AI115" i="1"/>
  <c r="AJ115" i="1"/>
  <c r="AK115" i="1"/>
  <c r="AM115" i="1"/>
  <c r="Z116" i="1"/>
  <c r="AA116" i="1"/>
  <c r="AB116" i="1"/>
  <c r="AC116" i="1"/>
  <c r="AH116" i="1"/>
  <c r="AI116" i="1"/>
  <c r="AJ116" i="1"/>
  <c r="AK116" i="1"/>
  <c r="AM116" i="1"/>
  <c r="Z117" i="1"/>
  <c r="AA117" i="1"/>
  <c r="AB117" i="1"/>
  <c r="AC117" i="1"/>
  <c r="AH117" i="1"/>
  <c r="AI117" i="1"/>
  <c r="AJ117" i="1"/>
  <c r="AK117" i="1"/>
  <c r="AM117" i="1"/>
  <c r="Z118" i="1"/>
  <c r="AA118" i="1"/>
  <c r="AB118" i="1"/>
  <c r="AC118" i="1"/>
  <c r="AH118" i="1"/>
  <c r="AI118" i="1"/>
  <c r="AJ118" i="1"/>
  <c r="AK118" i="1"/>
  <c r="AM118" i="1"/>
  <c r="Z119" i="1"/>
  <c r="AA119" i="1"/>
  <c r="AB119" i="1"/>
  <c r="AC119" i="1"/>
  <c r="AH119" i="1"/>
  <c r="AI119" i="1"/>
  <c r="AJ119" i="1"/>
  <c r="AK119" i="1"/>
  <c r="AM119" i="1"/>
  <c r="Z120" i="1"/>
  <c r="AA120" i="1"/>
  <c r="AB120" i="1"/>
  <c r="AC120" i="1"/>
  <c r="AH120" i="1"/>
  <c r="AI120" i="1"/>
  <c r="AJ120" i="1"/>
  <c r="AK120" i="1"/>
  <c r="AM120" i="1"/>
  <c r="Z121" i="1"/>
  <c r="AA121" i="1"/>
  <c r="AB121" i="1"/>
  <c r="AC121" i="1"/>
  <c r="AH121" i="1"/>
  <c r="AI121" i="1"/>
  <c r="AJ121" i="1"/>
  <c r="AK121" i="1"/>
  <c r="AM121" i="1"/>
  <c r="Z122" i="1"/>
  <c r="AA122" i="1"/>
  <c r="AB122" i="1"/>
  <c r="AC122" i="1"/>
  <c r="AH122" i="1"/>
  <c r="AI122" i="1"/>
  <c r="AJ122" i="1"/>
  <c r="AK122" i="1"/>
  <c r="AM122" i="1"/>
  <c r="Z123" i="1"/>
  <c r="AA123" i="1"/>
  <c r="AB123" i="1"/>
  <c r="AC123" i="1"/>
  <c r="AH123" i="1"/>
  <c r="AI123" i="1"/>
  <c r="AJ123" i="1"/>
  <c r="AK123" i="1"/>
  <c r="AM123" i="1"/>
  <c r="Z124" i="1"/>
  <c r="AA124" i="1"/>
  <c r="AB124" i="1"/>
  <c r="AC124" i="1"/>
  <c r="AH124" i="1"/>
  <c r="AI124" i="1"/>
  <c r="AJ124" i="1"/>
  <c r="AK124" i="1"/>
  <c r="AM124" i="1"/>
  <c r="Z125" i="1"/>
  <c r="AA125" i="1"/>
  <c r="AB125" i="1"/>
  <c r="AC125" i="1"/>
  <c r="AH125" i="1"/>
  <c r="AI125" i="1"/>
  <c r="AJ125" i="1"/>
  <c r="AK125" i="1"/>
  <c r="AM125" i="1"/>
  <c r="Z126" i="1"/>
  <c r="AA126" i="1"/>
  <c r="AB126" i="1"/>
  <c r="AC126" i="1"/>
  <c r="AH126" i="1"/>
  <c r="AI126" i="1"/>
  <c r="AJ126" i="1"/>
  <c r="AK126" i="1"/>
  <c r="AM126" i="1"/>
  <c r="Z127" i="1"/>
  <c r="AA127" i="1"/>
  <c r="AB127" i="1"/>
  <c r="AC127" i="1"/>
  <c r="AH127" i="1"/>
  <c r="AI127" i="1"/>
  <c r="AJ127" i="1"/>
  <c r="AK127" i="1"/>
  <c r="AM127" i="1"/>
  <c r="Z128" i="1"/>
  <c r="AA128" i="1"/>
  <c r="AB128" i="1"/>
  <c r="AC128" i="1"/>
  <c r="AH128" i="1"/>
  <c r="AI128" i="1"/>
  <c r="AJ128" i="1"/>
  <c r="AK128" i="1"/>
  <c r="AM128" i="1"/>
  <c r="Z129" i="1"/>
  <c r="AA129" i="1"/>
  <c r="AB129" i="1"/>
  <c r="AC129" i="1"/>
  <c r="AH129" i="1"/>
  <c r="AI129" i="1"/>
  <c r="AJ129" i="1"/>
  <c r="AK129" i="1"/>
  <c r="AM129" i="1"/>
  <c r="Z130" i="1"/>
  <c r="AA130" i="1"/>
  <c r="AB130" i="1"/>
  <c r="AC130" i="1"/>
  <c r="AH130" i="1"/>
  <c r="AI130" i="1"/>
  <c r="AJ130" i="1"/>
  <c r="AK130" i="1"/>
  <c r="AM130" i="1"/>
  <c r="Z131" i="1"/>
  <c r="AA131" i="1"/>
  <c r="AB131" i="1"/>
  <c r="AC131" i="1"/>
  <c r="AH131" i="1"/>
  <c r="AI131" i="1"/>
  <c r="AJ131" i="1"/>
  <c r="AK131" i="1"/>
  <c r="AM131" i="1"/>
  <c r="Z132" i="1"/>
  <c r="AA132" i="1"/>
  <c r="AB132" i="1"/>
  <c r="AC132" i="1"/>
  <c r="AH132" i="1"/>
  <c r="AI132" i="1"/>
  <c r="AJ132" i="1"/>
  <c r="AK132" i="1"/>
  <c r="AM132" i="1"/>
  <c r="Z133" i="1"/>
  <c r="AA133" i="1"/>
  <c r="AB133" i="1"/>
  <c r="AC133" i="1"/>
  <c r="AH133" i="1"/>
  <c r="AI133" i="1"/>
  <c r="AJ133" i="1"/>
  <c r="AK133" i="1"/>
  <c r="AM133" i="1"/>
  <c r="Z134" i="1"/>
  <c r="AA134" i="1"/>
  <c r="AB134" i="1"/>
  <c r="AC134" i="1"/>
  <c r="AH134" i="1"/>
  <c r="AI134" i="1"/>
  <c r="AJ134" i="1"/>
  <c r="AK134" i="1"/>
  <c r="AM134" i="1"/>
  <c r="Z135" i="1"/>
  <c r="AA135" i="1"/>
  <c r="AB135" i="1"/>
  <c r="AC135" i="1"/>
  <c r="AH135" i="1"/>
  <c r="AI135" i="1"/>
  <c r="AJ135" i="1"/>
  <c r="AK135" i="1"/>
  <c r="AM135" i="1"/>
  <c r="Z136" i="1"/>
  <c r="AA136" i="1"/>
  <c r="AB136" i="1"/>
  <c r="AC136" i="1"/>
  <c r="AH136" i="1"/>
  <c r="AI136" i="1"/>
  <c r="AJ136" i="1"/>
  <c r="AK136" i="1"/>
  <c r="AM136" i="1"/>
  <c r="Z137" i="1"/>
  <c r="AA137" i="1"/>
  <c r="AB137" i="1"/>
  <c r="AC137" i="1"/>
  <c r="AH137" i="1"/>
  <c r="AI137" i="1"/>
  <c r="AJ137" i="1"/>
  <c r="AK137" i="1"/>
  <c r="AM137" i="1"/>
  <c r="Z138" i="1"/>
  <c r="AA138" i="1"/>
  <c r="AB138" i="1"/>
  <c r="AC138" i="1"/>
  <c r="AH138" i="1"/>
  <c r="AI138" i="1"/>
  <c r="AJ138" i="1"/>
  <c r="AK138" i="1"/>
  <c r="AM138" i="1"/>
  <c r="Z139" i="1"/>
  <c r="AA139" i="1"/>
  <c r="AB139" i="1"/>
  <c r="AC139" i="1"/>
  <c r="AH139" i="1"/>
  <c r="AI139" i="1"/>
  <c r="AJ139" i="1"/>
  <c r="AK139" i="1"/>
  <c r="AM139" i="1"/>
  <c r="Z140" i="1"/>
  <c r="AA140" i="1"/>
  <c r="AB140" i="1"/>
  <c r="AC140" i="1"/>
  <c r="AH140" i="1"/>
  <c r="AI140" i="1"/>
  <c r="AJ140" i="1"/>
  <c r="AK140" i="1"/>
  <c r="AM140" i="1"/>
  <c r="Z141" i="1"/>
  <c r="AA141" i="1"/>
  <c r="AB141" i="1"/>
  <c r="AC141" i="1"/>
  <c r="AH141" i="1"/>
  <c r="AI141" i="1"/>
  <c r="AJ141" i="1"/>
  <c r="AK141" i="1"/>
  <c r="AM141" i="1"/>
  <c r="Z142" i="1"/>
  <c r="AA142" i="1"/>
  <c r="AB142" i="1"/>
  <c r="AC142" i="1"/>
  <c r="AH142" i="1"/>
  <c r="AI142" i="1"/>
  <c r="AJ142" i="1"/>
  <c r="AK142" i="1"/>
  <c r="AM142" i="1"/>
  <c r="Z143" i="1"/>
  <c r="AA143" i="1"/>
  <c r="AB143" i="1"/>
  <c r="AC143" i="1"/>
  <c r="AH143" i="1"/>
  <c r="AI143" i="1"/>
  <c r="AJ143" i="1"/>
  <c r="AK143" i="1"/>
  <c r="AM143" i="1"/>
  <c r="Z144" i="1"/>
  <c r="AA144" i="1"/>
  <c r="AB144" i="1"/>
  <c r="AC144" i="1"/>
  <c r="AH144" i="1"/>
  <c r="AI144" i="1"/>
  <c r="AJ144" i="1"/>
  <c r="AK144" i="1"/>
  <c r="AM144" i="1"/>
  <c r="Z145" i="1"/>
  <c r="AA145" i="1"/>
  <c r="AB145" i="1"/>
  <c r="AC145" i="1"/>
  <c r="AH145" i="1"/>
  <c r="AI145" i="1"/>
  <c r="AJ145" i="1"/>
  <c r="AK145" i="1"/>
  <c r="AM145" i="1"/>
  <c r="Z146" i="1"/>
  <c r="AA146" i="1"/>
  <c r="AB146" i="1"/>
  <c r="AC146" i="1"/>
  <c r="AH146" i="1"/>
  <c r="AI146" i="1"/>
  <c r="AJ146" i="1"/>
  <c r="AK146" i="1"/>
  <c r="AM146" i="1"/>
  <c r="Z147" i="1"/>
  <c r="AA147" i="1"/>
  <c r="AB147" i="1"/>
  <c r="AC147" i="1"/>
  <c r="AH147" i="1"/>
  <c r="AI147" i="1"/>
  <c r="AJ147" i="1"/>
  <c r="AK147" i="1"/>
  <c r="AM147" i="1"/>
  <c r="Z148" i="1"/>
  <c r="AA148" i="1"/>
  <c r="AB148" i="1"/>
  <c r="AC148" i="1"/>
  <c r="AH148" i="1"/>
  <c r="AI148" i="1"/>
  <c r="AJ148" i="1"/>
  <c r="AK148" i="1"/>
  <c r="AM148" i="1"/>
  <c r="Z149" i="1"/>
  <c r="AA149" i="1"/>
  <c r="AB149" i="1"/>
  <c r="AC149" i="1"/>
  <c r="AH149" i="1"/>
  <c r="AI149" i="1"/>
  <c r="AJ149" i="1"/>
  <c r="AK149" i="1"/>
  <c r="AM149" i="1"/>
  <c r="Z150" i="1"/>
  <c r="AA150" i="1"/>
  <c r="AB150" i="1"/>
  <c r="AC150" i="1"/>
  <c r="AH150" i="1"/>
  <c r="AI150" i="1"/>
  <c r="AJ150" i="1"/>
  <c r="AK150" i="1"/>
  <c r="AM150" i="1"/>
  <c r="Z151" i="1"/>
  <c r="AA151" i="1"/>
  <c r="AB151" i="1"/>
  <c r="AC151" i="1"/>
  <c r="AH151" i="1"/>
  <c r="AI151" i="1"/>
  <c r="AJ151" i="1"/>
  <c r="AK151" i="1"/>
  <c r="AM151" i="1"/>
  <c r="Z152" i="1"/>
  <c r="AA152" i="1"/>
  <c r="AB152" i="1"/>
  <c r="AC152" i="1"/>
  <c r="AH152" i="1"/>
  <c r="AI152" i="1"/>
  <c r="AJ152" i="1"/>
  <c r="AK152" i="1"/>
  <c r="AM152" i="1"/>
  <c r="Z153" i="1"/>
  <c r="AA153" i="1"/>
  <c r="AB153" i="1"/>
  <c r="AC153" i="1"/>
  <c r="AH153" i="1"/>
  <c r="AI153" i="1"/>
  <c r="AJ153" i="1"/>
  <c r="AK153" i="1"/>
  <c r="AM153" i="1"/>
  <c r="Z154" i="1"/>
  <c r="AA154" i="1"/>
  <c r="AB154" i="1"/>
  <c r="AC154" i="1"/>
  <c r="AH154" i="1"/>
  <c r="AI154" i="1"/>
  <c r="AJ154" i="1"/>
  <c r="AK154" i="1"/>
  <c r="AM154" i="1"/>
  <c r="Z155" i="1"/>
  <c r="AA155" i="1"/>
  <c r="AB155" i="1"/>
  <c r="AC155" i="1"/>
  <c r="AH155" i="1"/>
  <c r="AI155" i="1"/>
  <c r="AJ155" i="1"/>
  <c r="AK155" i="1"/>
  <c r="AM155" i="1"/>
  <c r="Z156" i="1"/>
  <c r="AA156" i="1"/>
  <c r="AB156" i="1"/>
  <c r="AC156" i="1"/>
  <c r="AH156" i="1"/>
  <c r="AI156" i="1"/>
  <c r="AJ156" i="1"/>
  <c r="AK156" i="1"/>
  <c r="AM156" i="1"/>
  <c r="Z157" i="1"/>
  <c r="AA157" i="1"/>
  <c r="AB157" i="1"/>
  <c r="AC157" i="1"/>
  <c r="AH157" i="1"/>
  <c r="AI157" i="1"/>
  <c r="AJ157" i="1"/>
  <c r="AK157" i="1"/>
  <c r="AM157" i="1"/>
  <c r="Z158" i="1"/>
  <c r="AA158" i="1"/>
  <c r="AB158" i="1"/>
  <c r="AC158" i="1"/>
  <c r="AH158" i="1"/>
  <c r="AI158" i="1"/>
  <c r="AJ158" i="1"/>
  <c r="AK158" i="1"/>
  <c r="AM158" i="1"/>
  <c r="Z159" i="1"/>
  <c r="AA159" i="1"/>
  <c r="AB159" i="1"/>
  <c r="AC159" i="1"/>
  <c r="AH159" i="1"/>
  <c r="AI159" i="1"/>
  <c r="AJ159" i="1"/>
  <c r="AK159" i="1"/>
  <c r="AM159" i="1"/>
  <c r="Z160" i="1"/>
  <c r="AA160" i="1"/>
  <c r="AB160" i="1"/>
  <c r="AC160" i="1"/>
  <c r="AH160" i="1"/>
  <c r="AI160" i="1"/>
  <c r="AJ160" i="1"/>
  <c r="AK160" i="1"/>
  <c r="AM160" i="1"/>
  <c r="Z161" i="1"/>
  <c r="AA161" i="1"/>
  <c r="AB161" i="1"/>
  <c r="AC161" i="1"/>
  <c r="AH161" i="1"/>
  <c r="AI161" i="1"/>
  <c r="AJ161" i="1"/>
  <c r="AK161" i="1"/>
  <c r="AM161" i="1"/>
  <c r="Z162" i="1"/>
  <c r="AA162" i="1"/>
  <c r="AB162" i="1"/>
  <c r="AC162" i="1"/>
  <c r="AH162" i="1"/>
  <c r="AI162" i="1"/>
  <c r="AJ162" i="1"/>
  <c r="AK162" i="1"/>
  <c r="AM162" i="1"/>
  <c r="Z163" i="1"/>
  <c r="AA163" i="1"/>
  <c r="AB163" i="1"/>
  <c r="AC163" i="1"/>
  <c r="AH163" i="1"/>
  <c r="AI163" i="1"/>
  <c r="AJ163" i="1"/>
  <c r="AK163" i="1"/>
  <c r="AM163" i="1"/>
  <c r="Z164" i="1"/>
  <c r="AA164" i="1"/>
  <c r="AB164" i="1"/>
  <c r="AC164" i="1"/>
  <c r="AH164" i="1"/>
  <c r="AI164" i="1"/>
  <c r="AJ164" i="1"/>
  <c r="AK164" i="1"/>
  <c r="AM164" i="1"/>
  <c r="Z165" i="1"/>
  <c r="AA165" i="1"/>
  <c r="AB165" i="1"/>
  <c r="AC165" i="1"/>
  <c r="AH165" i="1"/>
  <c r="AI165" i="1"/>
  <c r="AJ165" i="1"/>
  <c r="AK165" i="1"/>
  <c r="AM165" i="1"/>
  <c r="Z166" i="1"/>
  <c r="AA166" i="1"/>
  <c r="AB166" i="1"/>
  <c r="AC166" i="1"/>
  <c r="AH166" i="1"/>
  <c r="AI166" i="1"/>
  <c r="AJ166" i="1"/>
  <c r="AK166" i="1"/>
  <c r="AM166" i="1"/>
  <c r="Z167" i="1"/>
  <c r="AA167" i="1"/>
  <c r="AB167" i="1"/>
  <c r="AC167" i="1"/>
  <c r="AH167" i="1"/>
  <c r="AI167" i="1"/>
  <c r="AJ167" i="1"/>
  <c r="AK167" i="1"/>
  <c r="AM167" i="1"/>
  <c r="Z168" i="1"/>
  <c r="AA168" i="1"/>
  <c r="AB168" i="1"/>
  <c r="AC168" i="1"/>
  <c r="AH168" i="1"/>
  <c r="AI168" i="1"/>
  <c r="AJ168" i="1"/>
  <c r="AK168" i="1"/>
  <c r="AM168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5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G6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5" i="1"/>
  <c r="D81" i="1"/>
  <c r="D82" i="1"/>
  <c r="D83" i="1"/>
  <c r="D84" i="1"/>
  <c r="D85" i="1"/>
  <c r="D86" i="1"/>
  <c r="D87" i="1"/>
  <c r="D88" i="1"/>
  <c r="D80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" i="1"/>
  <c r="AC76" i="1"/>
  <c r="AB76" i="1"/>
  <c r="AA76" i="1"/>
  <c r="Z76" i="1"/>
  <c r="AC75" i="1"/>
  <c r="AB75" i="1"/>
  <c r="AA75" i="1"/>
  <c r="Z75" i="1"/>
  <c r="AC74" i="1"/>
  <c r="AB74" i="1"/>
  <c r="AA74" i="1"/>
  <c r="Z74" i="1"/>
  <c r="AC73" i="1"/>
  <c r="AB73" i="1"/>
  <c r="AA73" i="1"/>
  <c r="Z73" i="1"/>
  <c r="AC72" i="1"/>
  <c r="AB72" i="1"/>
  <c r="AA72" i="1"/>
  <c r="Z72" i="1"/>
  <c r="AC71" i="1"/>
  <c r="AB71" i="1"/>
  <c r="AA71" i="1"/>
  <c r="Z71" i="1"/>
  <c r="AC70" i="1"/>
  <c r="AB70" i="1"/>
  <c r="AA70" i="1"/>
  <c r="Z70" i="1"/>
  <c r="AC69" i="1"/>
  <c r="AB69" i="1"/>
  <c r="AA69" i="1"/>
  <c r="Z69" i="1"/>
  <c r="AC68" i="1"/>
  <c r="AB68" i="1"/>
  <c r="AA68" i="1"/>
  <c r="Z68" i="1"/>
  <c r="AC67" i="1"/>
  <c r="AB67" i="1"/>
  <c r="AA67" i="1"/>
  <c r="Z67" i="1"/>
  <c r="AC66" i="1"/>
  <c r="AB66" i="1"/>
  <c r="AA66" i="1"/>
  <c r="Z66" i="1"/>
  <c r="AC65" i="1"/>
  <c r="AB65" i="1"/>
  <c r="AA65" i="1"/>
  <c r="Z65" i="1"/>
  <c r="AC64" i="1"/>
  <c r="AB64" i="1"/>
  <c r="AA64" i="1"/>
  <c r="Z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Z60" i="1"/>
  <c r="AC59" i="1"/>
  <c r="AB59" i="1"/>
  <c r="AA59" i="1"/>
  <c r="Z59" i="1"/>
  <c r="AC58" i="1"/>
  <c r="AB58" i="1"/>
  <c r="AA58" i="1"/>
  <c r="Z58" i="1"/>
  <c r="AC57" i="1"/>
  <c r="AB57" i="1"/>
  <c r="AA57" i="1"/>
  <c r="Z57" i="1"/>
  <c r="AC56" i="1"/>
  <c r="AB56" i="1"/>
  <c r="AA56" i="1"/>
  <c r="Z56" i="1"/>
  <c r="AC55" i="1"/>
  <c r="AB55" i="1"/>
  <c r="AA55" i="1"/>
  <c r="Z55" i="1"/>
  <c r="AC54" i="1"/>
  <c r="AB54" i="1"/>
  <c r="AA54" i="1"/>
  <c r="Z54" i="1"/>
  <c r="AC53" i="1"/>
  <c r="AB53" i="1"/>
  <c r="AA53" i="1"/>
  <c r="Z53" i="1"/>
  <c r="AC52" i="1"/>
  <c r="AB52" i="1"/>
  <c r="AA52" i="1"/>
  <c r="Z52" i="1"/>
  <c r="AC51" i="1"/>
  <c r="AB51" i="1"/>
  <c r="AA51" i="1"/>
  <c r="Z51" i="1"/>
  <c r="AC50" i="1"/>
  <c r="AB50" i="1"/>
  <c r="AA50" i="1"/>
  <c r="Z50" i="1"/>
  <c r="AC49" i="1"/>
  <c r="AB49" i="1"/>
  <c r="AA49" i="1"/>
  <c r="Z49" i="1"/>
  <c r="AC48" i="1"/>
  <c r="AB48" i="1"/>
  <c r="AA48" i="1"/>
  <c r="Z48" i="1"/>
  <c r="AC47" i="1"/>
  <c r="AB47" i="1"/>
  <c r="AA47" i="1"/>
  <c r="Z47" i="1"/>
  <c r="AC46" i="1"/>
  <c r="AB46" i="1"/>
  <c r="AA46" i="1"/>
  <c r="Z46" i="1"/>
  <c r="AC45" i="1"/>
  <c r="AB45" i="1"/>
  <c r="AA45" i="1"/>
  <c r="Z45" i="1"/>
  <c r="AC44" i="1"/>
  <c r="AB44" i="1"/>
  <c r="AA44" i="1"/>
  <c r="Z44" i="1"/>
  <c r="AC43" i="1"/>
  <c r="AB43" i="1"/>
  <c r="AA43" i="1"/>
  <c r="Z43" i="1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B37" i="1"/>
  <c r="AA37" i="1"/>
  <c r="Z37" i="1"/>
  <c r="AC36" i="1"/>
  <c r="AB36" i="1"/>
  <c r="AA36" i="1"/>
  <c r="Z36" i="1"/>
  <c r="AC35" i="1"/>
  <c r="AB35" i="1"/>
  <c r="AA35" i="1"/>
  <c r="Z35" i="1"/>
  <c r="AC34" i="1"/>
  <c r="AB34" i="1"/>
  <c r="AA34" i="1"/>
  <c r="Z34" i="1"/>
  <c r="AC33" i="1"/>
  <c r="AB33" i="1"/>
  <c r="AA33" i="1"/>
  <c r="Z33" i="1"/>
  <c r="AC32" i="1"/>
  <c r="AB32" i="1"/>
  <c r="AA32" i="1"/>
  <c r="Z32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</calcChain>
</file>

<file path=xl/sharedStrings.xml><?xml version="1.0" encoding="utf-8"?>
<sst xmlns="http://schemas.openxmlformats.org/spreadsheetml/2006/main" count="75" uniqueCount="39">
  <si>
    <t>BENCHMARK_1MW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</si>
  <si>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</si>
  <si>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</si>
  <si>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</si>
  <si>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</si>
  <si>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</si>
  <si>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</si>
  <si>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</si>
  <si>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</si>
  <si>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</si>
  <si>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</si>
  <si>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</si>
  <si>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</si>
  <si>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</si>
  <si>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</si>
  <si>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</si>
  <si>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</si>
  <si>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</si>
  <si>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</si>
  <si>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</si>
  <si>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</si>
  <si>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</si>
  <si>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</si>
  <si>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</si>
  <si>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Pure processing time</t>
  </si>
  <si>
    <t>Average processing time</t>
  </si>
  <si>
    <t>Average network latency</t>
  </si>
  <si>
    <t>Average time in MW</t>
  </si>
  <si>
    <t>QL MW</t>
  </si>
  <si>
    <t>Util workers</t>
  </si>
  <si>
    <t>Total D MW</t>
  </si>
  <si>
    <t>Svr SR</t>
  </si>
  <si>
    <t>Svr ST</t>
  </si>
  <si>
    <t>Svr Traff Inten</t>
  </si>
  <si>
    <t>Total clients</t>
  </si>
  <si>
    <t>Cl SR</t>
  </si>
  <si>
    <t>Cl ST</t>
  </si>
  <si>
    <t>Cl Traff Inten</t>
  </si>
  <si>
    <t>BENCHMARK_2MW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</si>
</sst>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Sheet1!$AK$5:$AK$13</c:f>
              <c:numCache>
                <c:formatCode>General</c:formatCode>
                <c:ptCount val="9"/>
                <c:pt idx="0">
                  <c:v>63.24999032591466</c:v>
                </c:pt>
                <c:pt idx="1">
                  <c:v>77.02719199089998</c:v>
                </c:pt>
                <c:pt idx="2">
                  <c:v>86.53685792788721</c:v>
                </c:pt>
                <c:pt idx="3">
                  <c:v>88.2546236813102</c:v>
                </c:pt>
                <c:pt idx="4">
                  <c:v>88.31278122942821</c:v>
                </c:pt>
                <c:pt idx="5">
                  <c:v>88.3629975351987</c:v>
                </c:pt>
                <c:pt idx="6">
                  <c:v>88.34715018962604</c:v>
                </c:pt>
                <c:pt idx="7">
                  <c:v>88.33543327794008</c:v>
                </c:pt>
                <c:pt idx="8">
                  <c:v>88.33893770344405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Sheet1!$AK$14:$AK$22</c:f>
              <c:numCache>
                <c:formatCode>General</c:formatCode>
                <c:ptCount val="9"/>
                <c:pt idx="0">
                  <c:v>63.42928895090672</c:v>
                </c:pt>
                <c:pt idx="1">
                  <c:v>76.92516358118413</c:v>
                </c:pt>
                <c:pt idx="2">
                  <c:v>87.04816874274593</c:v>
                </c:pt>
                <c:pt idx="3">
                  <c:v>92.85811300321484</c:v>
                </c:pt>
                <c:pt idx="4">
                  <c:v>93.72532088315684</c:v>
                </c:pt>
                <c:pt idx="5">
                  <c:v>93.7945244062527</c:v>
                </c:pt>
                <c:pt idx="6">
                  <c:v>93.82466145689042</c:v>
                </c:pt>
                <c:pt idx="7">
                  <c:v>93.8310940197066</c:v>
                </c:pt>
                <c:pt idx="8">
                  <c:v>93.8467306122845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Sheet1!$AK$23:$AK$31</c:f>
              <c:numCache>
                <c:formatCode>General</c:formatCode>
                <c:ptCount val="9"/>
                <c:pt idx="0">
                  <c:v>63.47680840350459</c:v>
                </c:pt>
                <c:pt idx="1">
                  <c:v>77.10186740731958</c:v>
                </c:pt>
                <c:pt idx="2">
                  <c:v>87.055273620845</c:v>
                </c:pt>
                <c:pt idx="3">
                  <c:v>93.28755370923416</c:v>
                </c:pt>
                <c:pt idx="4">
                  <c:v>95.35786809997291</c:v>
                </c:pt>
                <c:pt idx="5">
                  <c:v>96.43529019938534</c:v>
                </c:pt>
                <c:pt idx="6">
                  <c:v>96.73278847809389</c:v>
                </c:pt>
                <c:pt idx="7">
                  <c:v>96.7982309271291</c:v>
                </c:pt>
                <c:pt idx="8">
                  <c:v>96.82394192013733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Sheet1!$AK$32:$AK$40</c:f>
              <c:numCache>
                <c:formatCode>General</c:formatCode>
                <c:ptCount val="9"/>
                <c:pt idx="0">
                  <c:v>63.18490200875704</c:v>
                </c:pt>
                <c:pt idx="1">
                  <c:v>76.97736005305994</c:v>
                </c:pt>
                <c:pt idx="2">
                  <c:v>87.0704166651906</c:v>
                </c:pt>
                <c:pt idx="3">
                  <c:v>93.26020574531197</c:v>
                </c:pt>
                <c:pt idx="4">
                  <c:v>95.4203694755622</c:v>
                </c:pt>
                <c:pt idx="5">
                  <c:v>96.46731180709179</c:v>
                </c:pt>
                <c:pt idx="6">
                  <c:v>97.14366339693715</c:v>
                </c:pt>
                <c:pt idx="7">
                  <c:v>97.53259939720258</c:v>
                </c:pt>
                <c:pt idx="8">
                  <c:v>97.87651167902119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02080"/>
        <c:axId val="2078306704"/>
      </c:scatterChart>
      <c:valAx>
        <c:axId val="20783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6704"/>
        <c:crosses val="autoZero"/>
        <c:crossBetween val="midCat"/>
      </c:valAx>
      <c:valAx>
        <c:axId val="207830670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Sheet1!$AK$41:$AK$49</c:f>
              <c:numCache>
                <c:formatCode>General</c:formatCode>
                <c:ptCount val="9"/>
                <c:pt idx="0">
                  <c:v>63.44927610665248</c:v>
                </c:pt>
                <c:pt idx="1">
                  <c:v>77.11009574052787</c:v>
                </c:pt>
                <c:pt idx="2">
                  <c:v>86.62898816565931</c:v>
                </c:pt>
                <c:pt idx="3">
                  <c:v>88.25868698726843</c:v>
                </c:pt>
                <c:pt idx="4">
                  <c:v>88.31347534709015</c:v>
                </c:pt>
                <c:pt idx="5">
                  <c:v>88.33740042003825</c:v>
                </c:pt>
                <c:pt idx="6">
                  <c:v>88.32958904635171</c:v>
                </c:pt>
                <c:pt idx="7">
                  <c:v>88.34883256009769</c:v>
                </c:pt>
                <c:pt idx="8">
                  <c:v>88.37337948272302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Sheet1!$AK$50:$AK$58</c:f>
              <c:numCache>
                <c:formatCode>General</c:formatCode>
                <c:ptCount val="9"/>
                <c:pt idx="0">
                  <c:v>63.37836668726804</c:v>
                </c:pt>
                <c:pt idx="1">
                  <c:v>77.19462096942505</c:v>
                </c:pt>
                <c:pt idx="2">
                  <c:v>87.08383783251244</c:v>
                </c:pt>
                <c:pt idx="3">
                  <c:v>92.84115399590206</c:v>
                </c:pt>
                <c:pt idx="4">
                  <c:v>93.71772360526068</c:v>
                </c:pt>
                <c:pt idx="5">
                  <c:v>93.77740019842257</c:v>
                </c:pt>
                <c:pt idx="6">
                  <c:v>93.80872198319754</c:v>
                </c:pt>
                <c:pt idx="7">
                  <c:v>93.81934345626351</c:v>
                </c:pt>
                <c:pt idx="8">
                  <c:v>93.83176222139772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Sheet1!$AK$59:$AK$67</c:f>
              <c:numCache>
                <c:formatCode>General</c:formatCode>
                <c:ptCount val="9"/>
                <c:pt idx="0">
                  <c:v>63.42357218989319</c:v>
                </c:pt>
                <c:pt idx="1">
                  <c:v>77.01549927963133</c:v>
                </c:pt>
                <c:pt idx="2">
                  <c:v>87.40193031983028</c:v>
                </c:pt>
                <c:pt idx="3">
                  <c:v>92.95033411824615</c:v>
                </c:pt>
                <c:pt idx="4">
                  <c:v>95.1035024373613</c:v>
                </c:pt>
                <c:pt idx="5">
                  <c:v>96.21237616340375</c:v>
                </c:pt>
                <c:pt idx="6">
                  <c:v>96.56344014602848</c:v>
                </c:pt>
                <c:pt idx="7">
                  <c:v>96.69794495410076</c:v>
                </c:pt>
                <c:pt idx="8">
                  <c:v>96.759900964996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Sheet1!$AK$68:$AK$76</c:f>
              <c:numCache>
                <c:formatCode>General</c:formatCode>
                <c:ptCount val="9"/>
                <c:pt idx="0">
                  <c:v>61.8791902427458</c:v>
                </c:pt>
                <c:pt idx="1">
                  <c:v>76.1945414047457</c:v>
                </c:pt>
                <c:pt idx="2">
                  <c:v>86.47956676594283</c:v>
                </c:pt>
                <c:pt idx="3">
                  <c:v>92.80434606785833</c:v>
                </c:pt>
                <c:pt idx="4">
                  <c:v>95.12262379131705</c:v>
                </c:pt>
                <c:pt idx="5">
                  <c:v>96.21584101183846</c:v>
                </c:pt>
                <c:pt idx="6">
                  <c:v>96.94971303447307</c:v>
                </c:pt>
                <c:pt idx="7">
                  <c:v>97.45184310644174</c:v>
                </c:pt>
                <c:pt idx="8">
                  <c:v>97.68783590362735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86736"/>
        <c:axId val="1936291008"/>
      </c:scatterChart>
      <c:valAx>
        <c:axId val="19362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1008"/>
        <c:crosses val="autoZero"/>
        <c:crossBetween val="midCat"/>
      </c:valAx>
      <c:valAx>
        <c:axId val="193629100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8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Sheet1!$AN$5:$AN$13</c:f>
              <c:numCache>
                <c:formatCode>General</c:formatCode>
                <c:ptCount val="9"/>
                <c:pt idx="0">
                  <c:v>64.79133808235508</c:v>
                </c:pt>
                <c:pt idx="1">
                  <c:v>78.92901963995932</c:v>
                </c:pt>
                <c:pt idx="2">
                  <c:v>87.91353450679429</c:v>
                </c:pt>
                <c:pt idx="3">
                  <c:v>89.81431866649019</c:v>
                </c:pt>
                <c:pt idx="4">
                  <c:v>90.34875416293025</c:v>
                </c:pt>
                <c:pt idx="5">
                  <c:v>90.66905591182466</c:v>
                </c:pt>
                <c:pt idx="6">
                  <c:v>91.22991427284752</c:v>
                </c:pt>
                <c:pt idx="7">
                  <c:v>91.33309685739187</c:v>
                </c:pt>
                <c:pt idx="8">
                  <c:v>91.58894232016176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Sheet1!$AN$14:$AN$22</c:f>
              <c:numCache>
                <c:formatCode>General</c:formatCode>
                <c:ptCount val="9"/>
                <c:pt idx="0">
                  <c:v>64.50202169394856</c:v>
                </c:pt>
                <c:pt idx="1">
                  <c:v>78.989247048033</c:v>
                </c:pt>
                <c:pt idx="2">
                  <c:v>88.0945659652432</c:v>
                </c:pt>
                <c:pt idx="3">
                  <c:v>93.2620464998952</c:v>
                </c:pt>
                <c:pt idx="4">
                  <c:v>94.32683688576414</c:v>
                </c:pt>
                <c:pt idx="5">
                  <c:v>94.5416985591776</c:v>
                </c:pt>
                <c:pt idx="6">
                  <c:v>94.6441683694372</c:v>
                </c:pt>
                <c:pt idx="7">
                  <c:v>94.87611351065128</c:v>
                </c:pt>
                <c:pt idx="8">
                  <c:v>94.9446670484577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Sheet1!$AN$23:$AN$31</c:f>
              <c:numCache>
                <c:formatCode>General</c:formatCode>
                <c:ptCount val="9"/>
                <c:pt idx="0">
                  <c:v>64.38287839743626</c:v>
                </c:pt>
                <c:pt idx="1">
                  <c:v>78.7692505185786</c:v>
                </c:pt>
                <c:pt idx="2">
                  <c:v>87.9529185989724</c:v>
                </c:pt>
                <c:pt idx="3">
                  <c:v>93.33549416023187</c:v>
                </c:pt>
                <c:pt idx="4">
                  <c:v>95.42273361854188</c:v>
                </c:pt>
                <c:pt idx="5">
                  <c:v>96.0695111385956</c:v>
                </c:pt>
                <c:pt idx="6">
                  <c:v>96.19984498849385</c:v>
                </c:pt>
                <c:pt idx="7">
                  <c:v>96.36310059243098</c:v>
                </c:pt>
                <c:pt idx="8">
                  <c:v>96.4399550913913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Sheet1!$AN$32:$AN$40</c:f>
              <c:numCache>
                <c:formatCode>General</c:formatCode>
                <c:ptCount val="9"/>
                <c:pt idx="0">
                  <c:v>64.65759496966072</c:v>
                </c:pt>
                <c:pt idx="1">
                  <c:v>78.85155210081331</c:v>
                </c:pt>
                <c:pt idx="2">
                  <c:v>87.9052397048748</c:v>
                </c:pt>
                <c:pt idx="3">
                  <c:v>93.28884807509199</c:v>
                </c:pt>
                <c:pt idx="4">
                  <c:v>95.36775937195038</c:v>
                </c:pt>
                <c:pt idx="5">
                  <c:v>96.50319404733691</c:v>
                </c:pt>
                <c:pt idx="6">
                  <c:v>97.2061054830993</c:v>
                </c:pt>
                <c:pt idx="7">
                  <c:v>97.66675200079716</c:v>
                </c:pt>
                <c:pt idx="8">
                  <c:v>97.97141199165085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27312"/>
        <c:axId val="1936331584"/>
      </c:scatterChart>
      <c:valAx>
        <c:axId val="19363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1584"/>
        <c:crosses val="autoZero"/>
        <c:crossBetween val="midCat"/>
      </c:valAx>
      <c:valAx>
        <c:axId val="193633158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Sheet1!$AN$41:$AN$49</c:f>
              <c:numCache>
                <c:formatCode>General</c:formatCode>
                <c:ptCount val="9"/>
                <c:pt idx="0">
                  <c:v>64.66598546507807</c:v>
                </c:pt>
                <c:pt idx="1">
                  <c:v>78.98079662967984</c:v>
                </c:pt>
                <c:pt idx="2">
                  <c:v>87.83732048691616</c:v>
                </c:pt>
                <c:pt idx="3">
                  <c:v>89.7097134842477</c:v>
                </c:pt>
                <c:pt idx="4">
                  <c:v>90.25769683942569</c:v>
                </c:pt>
                <c:pt idx="5">
                  <c:v>90.72228590193695</c:v>
                </c:pt>
                <c:pt idx="6">
                  <c:v>91.05145005936617</c:v>
                </c:pt>
                <c:pt idx="7">
                  <c:v>91.24760167876748</c:v>
                </c:pt>
                <c:pt idx="8">
                  <c:v>91.47978382092752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Sheet1!$AN$50:$AN$58</c:f>
              <c:numCache>
                <c:formatCode>General</c:formatCode>
                <c:ptCount val="9"/>
                <c:pt idx="0">
                  <c:v>64.69441130937582</c:v>
                </c:pt>
                <c:pt idx="1">
                  <c:v>78.85572604492978</c:v>
                </c:pt>
                <c:pt idx="2">
                  <c:v>88.11237337758254</c:v>
                </c:pt>
                <c:pt idx="3">
                  <c:v>93.29344003306123</c:v>
                </c:pt>
                <c:pt idx="4">
                  <c:v>94.34887114150425</c:v>
                </c:pt>
                <c:pt idx="5">
                  <c:v>94.58285529026922</c:v>
                </c:pt>
                <c:pt idx="6">
                  <c:v>94.73262045470526</c:v>
                </c:pt>
                <c:pt idx="7">
                  <c:v>94.89401664379434</c:v>
                </c:pt>
                <c:pt idx="8">
                  <c:v>94.98331646660583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Sheet1!$AN$59:$AN$67</c:f>
              <c:numCache>
                <c:formatCode>General</c:formatCode>
                <c:ptCount val="9"/>
                <c:pt idx="0">
                  <c:v>64.66586970064338</c:v>
                </c:pt>
                <c:pt idx="1">
                  <c:v>78.8466922424973</c:v>
                </c:pt>
                <c:pt idx="2">
                  <c:v>87.97759091235982</c:v>
                </c:pt>
                <c:pt idx="3">
                  <c:v>93.65539263262308</c:v>
                </c:pt>
                <c:pt idx="4">
                  <c:v>95.67689735035211</c:v>
                </c:pt>
                <c:pt idx="5">
                  <c:v>96.69783863579632</c:v>
                </c:pt>
                <c:pt idx="6">
                  <c:v>97.15550540686728</c:v>
                </c:pt>
                <c:pt idx="7">
                  <c:v>97.36908115681871</c:v>
                </c:pt>
                <c:pt idx="8">
                  <c:v>97.48958378261382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Sheet1!$AN$68:$AN$76</c:f>
              <c:numCache>
                <c:formatCode>General</c:formatCode>
                <c:ptCount val="9"/>
                <c:pt idx="0">
                  <c:v>65.66184726885686</c:v>
                </c:pt>
                <c:pt idx="1">
                  <c:v>79.35023632585838</c:v>
                </c:pt>
                <c:pt idx="2">
                  <c:v>88.36928422867326</c:v>
                </c:pt>
                <c:pt idx="3">
                  <c:v>93.67253802039814</c:v>
                </c:pt>
                <c:pt idx="4">
                  <c:v>95.64420357965497</c:v>
                </c:pt>
                <c:pt idx="5">
                  <c:v>96.6904084874833</c:v>
                </c:pt>
                <c:pt idx="6">
                  <c:v>97.30926626479767</c:v>
                </c:pt>
                <c:pt idx="7">
                  <c:v>97.74021158194808</c:v>
                </c:pt>
                <c:pt idx="8">
                  <c:v>98.06192184783344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364960"/>
        <c:axId val="1936369232"/>
      </c:scatterChart>
      <c:valAx>
        <c:axId val="19363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9232"/>
        <c:crosses val="autoZero"/>
        <c:crossBetween val="midCat"/>
      </c:valAx>
      <c:valAx>
        <c:axId val="193636923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Sheet1!$AK$97:$AK$105</c:f>
              <c:numCache>
                <c:formatCode>General</c:formatCode>
                <c:ptCount val="9"/>
                <c:pt idx="0">
                  <c:v>63.92408063170652</c:v>
                </c:pt>
                <c:pt idx="1">
                  <c:v>77.3415644960924</c:v>
                </c:pt>
                <c:pt idx="2">
                  <c:v>86.85433596694378</c:v>
                </c:pt>
                <c:pt idx="3">
                  <c:v>92.9411506380704</c:v>
                </c:pt>
                <c:pt idx="4">
                  <c:v>93.88534975566493</c:v>
                </c:pt>
                <c:pt idx="5">
                  <c:v>93.93546831823436</c:v>
                </c:pt>
                <c:pt idx="6">
                  <c:v>93.97241926744442</c:v>
                </c:pt>
                <c:pt idx="7">
                  <c:v>94.0013700403482</c:v>
                </c:pt>
                <c:pt idx="8">
                  <c:v>93.99178003915257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Sheet1!$AK$106:$AK$114</c:f>
              <c:numCache>
                <c:formatCode>General</c:formatCode>
                <c:ptCount val="9"/>
                <c:pt idx="0">
                  <c:v>63.75333313283011</c:v>
                </c:pt>
                <c:pt idx="1">
                  <c:v>77.2715287154994</c:v>
                </c:pt>
                <c:pt idx="2">
                  <c:v>86.87097927556032</c:v>
                </c:pt>
                <c:pt idx="3">
                  <c:v>94.19243510982641</c:v>
                </c:pt>
                <c:pt idx="4">
                  <c:v>95.9438840409875</c:v>
                </c:pt>
                <c:pt idx="5">
                  <c:v>96.60262761676819</c:v>
                </c:pt>
                <c:pt idx="6">
                  <c:v>96.81718347949336</c:v>
                </c:pt>
                <c:pt idx="7">
                  <c:v>96.88670209763079</c:v>
                </c:pt>
                <c:pt idx="8">
                  <c:v>96.89713783142743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Sheet1!$AK$115:$AK$123</c:f>
              <c:numCache>
                <c:formatCode>General</c:formatCode>
                <c:ptCount val="9"/>
                <c:pt idx="0">
                  <c:v>63.82047195376298</c:v>
                </c:pt>
                <c:pt idx="1">
                  <c:v>77.4095087094191</c:v>
                </c:pt>
                <c:pt idx="2">
                  <c:v>86.93026336054417</c:v>
                </c:pt>
                <c:pt idx="3">
                  <c:v>94.16808621501666</c:v>
                </c:pt>
                <c:pt idx="4">
                  <c:v>96.69915008503895</c:v>
                </c:pt>
                <c:pt idx="5">
                  <c:v>97.69243715186468</c:v>
                </c:pt>
                <c:pt idx="6">
                  <c:v>97.95850979594395</c:v>
                </c:pt>
                <c:pt idx="7">
                  <c:v>98.13480507134507</c:v>
                </c:pt>
                <c:pt idx="8">
                  <c:v>98.22104100861905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Sheet1!$AK$124:$AK$132</c:f>
              <c:numCache>
                <c:formatCode>General</c:formatCode>
                <c:ptCount val="9"/>
                <c:pt idx="0">
                  <c:v>63.65711559078635</c:v>
                </c:pt>
                <c:pt idx="1">
                  <c:v>77.41656819300726</c:v>
                </c:pt>
                <c:pt idx="2">
                  <c:v>87.07997201519554</c:v>
                </c:pt>
                <c:pt idx="3">
                  <c:v>93.35130572636649</c:v>
                </c:pt>
                <c:pt idx="4">
                  <c:v>95.32111565342133</c:v>
                </c:pt>
                <c:pt idx="5">
                  <c:v>96.08768749886775</c:v>
                </c:pt>
                <c:pt idx="6">
                  <c:v>96.80600565797857</c:v>
                </c:pt>
                <c:pt idx="7">
                  <c:v>97.20214164048261</c:v>
                </c:pt>
                <c:pt idx="8">
                  <c:v>97.57668924516526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09008"/>
        <c:axId val="1936413280"/>
      </c:scatterChart>
      <c:valAx>
        <c:axId val="19364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3280"/>
        <c:crosses val="autoZero"/>
        <c:crossBetween val="midCat"/>
      </c:valAx>
      <c:valAx>
        <c:axId val="193641328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</a:t>
            </a:r>
            <a:r>
              <a:rPr lang="en-US" baseline="0"/>
              <a:t> Utilisation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Sheet1!$AK$133:$AK$141</c:f>
              <c:numCache>
                <c:formatCode>General</c:formatCode>
                <c:ptCount val="9"/>
                <c:pt idx="0">
                  <c:v>64.19254782815609</c:v>
                </c:pt>
                <c:pt idx="1">
                  <c:v>77.59075687609528</c:v>
                </c:pt>
                <c:pt idx="2">
                  <c:v>86.98386580363123</c:v>
                </c:pt>
                <c:pt idx="3">
                  <c:v>92.5529243643017</c:v>
                </c:pt>
                <c:pt idx="4">
                  <c:v>93.4666201249596</c:v>
                </c:pt>
                <c:pt idx="5">
                  <c:v>93.62129835605643</c:v>
                </c:pt>
                <c:pt idx="6">
                  <c:v>93.63510375458932</c:v>
                </c:pt>
                <c:pt idx="7">
                  <c:v>93.66253700533785</c:v>
                </c:pt>
                <c:pt idx="8">
                  <c:v>93.7567660323169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Sheet1!$AK$142:$AK$150</c:f>
              <c:numCache>
                <c:formatCode>General</c:formatCode>
                <c:ptCount val="9"/>
                <c:pt idx="0">
                  <c:v>63.8987937281597</c:v>
                </c:pt>
                <c:pt idx="1">
                  <c:v>77.47392643192624</c:v>
                </c:pt>
                <c:pt idx="2">
                  <c:v>86.97148580853548</c:v>
                </c:pt>
                <c:pt idx="3">
                  <c:v>92.95748181982684</c:v>
                </c:pt>
                <c:pt idx="4">
                  <c:v>94.80086351179628</c:v>
                </c:pt>
                <c:pt idx="5">
                  <c:v>96.4416208145384</c:v>
                </c:pt>
                <c:pt idx="6">
                  <c:v>96.58736298611786</c:v>
                </c:pt>
                <c:pt idx="7">
                  <c:v>95.50956897556723</c:v>
                </c:pt>
                <c:pt idx="8">
                  <c:v>96.25165414351852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Sheet1!$AK$151:$AK$159</c:f>
              <c:numCache>
                <c:formatCode>General</c:formatCode>
                <c:ptCount val="9"/>
                <c:pt idx="0">
                  <c:v>63.82056178211338</c:v>
                </c:pt>
                <c:pt idx="1">
                  <c:v>77.48131351346964</c:v>
                </c:pt>
                <c:pt idx="2">
                  <c:v>87.06470483870199</c:v>
                </c:pt>
                <c:pt idx="3">
                  <c:v>92.94762107287127</c:v>
                </c:pt>
                <c:pt idx="4">
                  <c:v>95.05644348444015</c:v>
                </c:pt>
                <c:pt idx="5">
                  <c:v>96.08737729412174</c:v>
                </c:pt>
                <c:pt idx="6">
                  <c:v>96.75546171663039</c:v>
                </c:pt>
                <c:pt idx="7">
                  <c:v>97.19320622082471</c:v>
                </c:pt>
                <c:pt idx="8">
                  <c:v>97.45222539350794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Sheet1!$AK$160:$AK$168</c:f>
              <c:numCache>
                <c:formatCode>General</c:formatCode>
                <c:ptCount val="9"/>
                <c:pt idx="0">
                  <c:v>63.92310169727992</c:v>
                </c:pt>
                <c:pt idx="1">
                  <c:v>77.52452888070233</c:v>
                </c:pt>
                <c:pt idx="2">
                  <c:v>87.09633831273187</c:v>
                </c:pt>
                <c:pt idx="3">
                  <c:v>93.03958594820485</c:v>
                </c:pt>
                <c:pt idx="4">
                  <c:v>95.0555155382772</c:v>
                </c:pt>
                <c:pt idx="5">
                  <c:v>96.03924343573768</c:v>
                </c:pt>
                <c:pt idx="6">
                  <c:v>96.78979494241416</c:v>
                </c:pt>
                <c:pt idx="7">
                  <c:v>97.25546725878448</c:v>
                </c:pt>
                <c:pt idx="8">
                  <c:v>97.62050611059979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46128"/>
        <c:axId val="1936450400"/>
      </c:scatterChart>
      <c:valAx>
        <c:axId val="1936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50400"/>
        <c:crosses val="autoZero"/>
        <c:crossBetween val="midCat"/>
      </c:valAx>
      <c:valAx>
        <c:axId val="193645040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Sheet1!$AN$97:$AN$105</c:f>
              <c:numCache>
                <c:formatCode>General</c:formatCode>
                <c:ptCount val="9"/>
                <c:pt idx="0">
                  <c:v>50.04193086124589</c:v>
                </c:pt>
                <c:pt idx="1">
                  <c:v>66.60996630998812</c:v>
                </c:pt>
                <c:pt idx="2">
                  <c:v>80.16347097924007</c:v>
                </c:pt>
                <c:pt idx="3">
                  <c:v>86.63021410460968</c:v>
                </c:pt>
                <c:pt idx="4">
                  <c:v>87.54978411934244</c:v>
                </c:pt>
                <c:pt idx="5">
                  <c:v>88.2059230986672</c:v>
                </c:pt>
                <c:pt idx="6">
                  <c:v>88.44040228583432</c:v>
                </c:pt>
                <c:pt idx="7">
                  <c:v>88.91603717503801</c:v>
                </c:pt>
                <c:pt idx="8">
                  <c:v>89.11851028509852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Sheet1!$AN$106:$AN$114</c:f>
              <c:numCache>
                <c:formatCode>General</c:formatCode>
                <c:ptCount val="9"/>
                <c:pt idx="0">
                  <c:v>50.05472264929007</c:v>
                </c:pt>
                <c:pt idx="1">
                  <c:v>66.65794952777978</c:v>
                </c:pt>
                <c:pt idx="2">
                  <c:v>80.23387338373335</c:v>
                </c:pt>
                <c:pt idx="3">
                  <c:v>87.09048383984384</c:v>
                </c:pt>
                <c:pt idx="4">
                  <c:v>88.75979922842664</c:v>
                </c:pt>
                <c:pt idx="5">
                  <c:v>89.76372582385797</c:v>
                </c:pt>
                <c:pt idx="6">
                  <c:v>90.2876202610643</c:v>
                </c:pt>
                <c:pt idx="7">
                  <c:v>90.63426976433267</c:v>
                </c:pt>
                <c:pt idx="8">
                  <c:v>91.00187618909976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Sheet1!$AN$115:$AN$123</c:f>
              <c:numCache>
                <c:formatCode>General</c:formatCode>
                <c:ptCount val="9"/>
                <c:pt idx="0">
                  <c:v>49.93065909549904</c:v>
                </c:pt>
                <c:pt idx="1">
                  <c:v>66.48313721079019</c:v>
                </c:pt>
                <c:pt idx="2">
                  <c:v>80.10090119317096</c:v>
                </c:pt>
                <c:pt idx="3">
                  <c:v>87.12344777936069</c:v>
                </c:pt>
                <c:pt idx="4">
                  <c:v>88.91638372302314</c:v>
                </c:pt>
                <c:pt idx="5">
                  <c:v>90.37383749805151</c:v>
                </c:pt>
                <c:pt idx="6">
                  <c:v>91.27170641074298</c:v>
                </c:pt>
                <c:pt idx="7">
                  <c:v>92.0344775457975</c:v>
                </c:pt>
                <c:pt idx="8">
                  <c:v>92.85082593548097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Sheet1!$AN$124:$AN$132</c:f>
              <c:numCache>
                <c:formatCode>General</c:formatCode>
                <c:ptCount val="9"/>
                <c:pt idx="0">
                  <c:v>50.12714688047831</c:v>
                </c:pt>
                <c:pt idx="1">
                  <c:v>66.48517628577141</c:v>
                </c:pt>
                <c:pt idx="2">
                  <c:v>79.91445521105451</c:v>
                </c:pt>
                <c:pt idx="3">
                  <c:v>88.55129778760614</c:v>
                </c:pt>
                <c:pt idx="4">
                  <c:v>93.45084715958464</c:v>
                </c:pt>
                <c:pt idx="5">
                  <c:v>94.39446751158886</c:v>
                </c:pt>
                <c:pt idx="6">
                  <c:v>95.51995231672387</c:v>
                </c:pt>
                <c:pt idx="7">
                  <c:v>96.37963124371517</c:v>
                </c:pt>
                <c:pt idx="8">
                  <c:v>96.897165359194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483600"/>
        <c:axId val="1936487872"/>
      </c:scatterChart>
      <c:valAx>
        <c:axId val="1936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87872"/>
        <c:crosses val="autoZero"/>
        <c:crossBetween val="midCat"/>
      </c:valAx>
      <c:valAx>
        <c:axId val="193648787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8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</a:t>
            </a:r>
            <a:r>
              <a:rPr lang="en-US" baseline="0"/>
              <a:t>Utilisation for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Sheet1!$AN$133:$AN$141</c:f>
              <c:numCache>
                <c:formatCode>General</c:formatCode>
                <c:ptCount val="9"/>
                <c:pt idx="0">
                  <c:v>49.84602439797461</c:v>
                </c:pt>
                <c:pt idx="1">
                  <c:v>66.5946968647161</c:v>
                </c:pt>
                <c:pt idx="2">
                  <c:v>80.04347402491903</c:v>
                </c:pt>
                <c:pt idx="3">
                  <c:v>88.59555867111755</c:v>
                </c:pt>
                <c:pt idx="4">
                  <c:v>90.83378617216918</c:v>
                </c:pt>
                <c:pt idx="5">
                  <c:v>91.4000157514739</c:v>
                </c:pt>
                <c:pt idx="6">
                  <c:v>92.24457411848739</c:v>
                </c:pt>
                <c:pt idx="7">
                  <c:v>92.76978825303426</c:v>
                </c:pt>
                <c:pt idx="8">
                  <c:v>93.51946521236746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Sheet1!$AN$142:$AN$150</c:f>
              <c:numCache>
                <c:formatCode>General</c:formatCode>
                <c:ptCount val="9"/>
                <c:pt idx="0">
                  <c:v>50.04359411278764</c:v>
                </c:pt>
                <c:pt idx="1">
                  <c:v>66.58233298605518</c:v>
                </c:pt>
                <c:pt idx="2">
                  <c:v>80.09836089487632</c:v>
                </c:pt>
                <c:pt idx="3">
                  <c:v>88.94351373237934</c:v>
                </c:pt>
                <c:pt idx="4">
                  <c:v>92.5644142694711</c:v>
                </c:pt>
                <c:pt idx="5">
                  <c:v>92.95153982717532</c:v>
                </c:pt>
                <c:pt idx="6">
                  <c:v>94.26424395467137</c:v>
                </c:pt>
                <c:pt idx="7">
                  <c:v>96.57035981678487</c:v>
                </c:pt>
                <c:pt idx="8">
                  <c:v>96.38074224874596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Sheet1!$AN$151:$AN$159</c:f>
              <c:numCache>
                <c:formatCode>General</c:formatCode>
                <c:ptCount val="9"/>
                <c:pt idx="0">
                  <c:v>50.18276430837437</c:v>
                </c:pt>
                <c:pt idx="1">
                  <c:v>66.44489203642576</c:v>
                </c:pt>
                <c:pt idx="2">
                  <c:v>80.00177921531917</c:v>
                </c:pt>
                <c:pt idx="3">
                  <c:v>89.01565738665825</c:v>
                </c:pt>
                <c:pt idx="4">
                  <c:v>92.52977681424323</c:v>
                </c:pt>
                <c:pt idx="5">
                  <c:v>94.55651625042869</c:v>
                </c:pt>
                <c:pt idx="6">
                  <c:v>95.60479806564032</c:v>
                </c:pt>
                <c:pt idx="7">
                  <c:v>96.34105484458214</c:v>
                </c:pt>
                <c:pt idx="8">
                  <c:v>96.89210180763106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Sheet1!$D$80:$D$88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Sheet1!$AN$160:$AN$168</c:f>
              <c:numCache>
                <c:formatCode>General</c:formatCode>
                <c:ptCount val="9"/>
                <c:pt idx="0">
                  <c:v>50.05110915116104</c:v>
                </c:pt>
                <c:pt idx="1">
                  <c:v>66.36516687653847</c:v>
                </c:pt>
                <c:pt idx="2">
                  <c:v>80.03316340118695</c:v>
                </c:pt>
                <c:pt idx="3">
                  <c:v>88.82381474119746</c:v>
                </c:pt>
                <c:pt idx="4">
                  <c:v>92.5031759608586</c:v>
                </c:pt>
                <c:pt idx="5">
                  <c:v>94.55731842891802</c:v>
                </c:pt>
                <c:pt idx="6">
                  <c:v>95.62348386856821</c:v>
                </c:pt>
                <c:pt idx="7">
                  <c:v>96.3954937485764</c:v>
                </c:pt>
                <c:pt idx="8">
                  <c:v>96.89081024612208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516736"/>
        <c:axId val="1936521008"/>
      </c:scatterChart>
      <c:valAx>
        <c:axId val="19365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21008"/>
        <c:crosses val="autoZero"/>
        <c:crossBetween val="midCat"/>
      </c:valAx>
      <c:valAx>
        <c:axId val="193652100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Utilisation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1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222250</xdr:colOff>
      <xdr:row>5</xdr:row>
      <xdr:rowOff>165100</xdr:rowOff>
    </xdr:from>
    <xdr:to>
      <xdr:col>56</xdr:col>
      <xdr:colOff>571500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279400</xdr:colOff>
      <xdr:row>6</xdr:row>
      <xdr:rowOff>63500</xdr:rowOff>
    </xdr:from>
    <xdr:to>
      <xdr:col>64</xdr:col>
      <xdr:colOff>628650</xdr:colOff>
      <xdr:row>32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37</xdr:row>
      <xdr:rowOff>0</xdr:rowOff>
    </xdr:from>
    <xdr:to>
      <xdr:col>56</xdr:col>
      <xdr:colOff>349250</xdr:colOff>
      <xdr:row>63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0</xdr:colOff>
      <xdr:row>37</xdr:row>
      <xdr:rowOff>0</xdr:rowOff>
    </xdr:from>
    <xdr:to>
      <xdr:col>65</xdr:col>
      <xdr:colOff>349250</xdr:colOff>
      <xdr:row>63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96</xdr:row>
      <xdr:rowOff>0</xdr:rowOff>
    </xdr:from>
    <xdr:to>
      <xdr:col>51</xdr:col>
      <xdr:colOff>349250</xdr:colOff>
      <xdr:row>122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96</xdr:row>
      <xdr:rowOff>0</xdr:rowOff>
    </xdr:from>
    <xdr:to>
      <xdr:col>59</xdr:col>
      <xdr:colOff>349250</xdr:colOff>
      <xdr:row>122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124</xdr:row>
      <xdr:rowOff>0</xdr:rowOff>
    </xdr:from>
    <xdr:to>
      <xdr:col>51</xdr:col>
      <xdr:colOff>349250</xdr:colOff>
      <xdr:row>150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0</xdr:colOff>
      <xdr:row>125</xdr:row>
      <xdr:rowOff>0</xdr:rowOff>
    </xdr:from>
    <xdr:to>
      <xdr:col>59</xdr:col>
      <xdr:colOff>349250</xdr:colOff>
      <xdr:row>151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8"/>
  <sheetViews>
    <sheetView tabSelected="1" workbookViewId="0">
      <selection activeCell="AG1" sqref="AG1:AG1048576"/>
    </sheetView>
  </sheetViews>
  <sheetFormatPr baseColWidth="10" defaultRowHeight="16" x14ac:dyDescent="0.2"/>
  <cols>
    <col min="34" max="34" width="12" bestFit="1" customWidth="1"/>
  </cols>
  <sheetData>
    <row r="1" spans="1:40" x14ac:dyDescent="0.2">
      <c r="A1" t="s">
        <v>0</v>
      </c>
    </row>
    <row r="4" spans="1:4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Z4" t="s">
        <v>24</v>
      </c>
      <c r="AA4" t="s">
        <v>25</v>
      </c>
      <c r="AB4" t="s">
        <v>26</v>
      </c>
      <c r="AC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35</v>
      </c>
      <c r="AM4" t="s">
        <v>36</v>
      </c>
      <c r="AN4" t="s">
        <v>37</v>
      </c>
    </row>
    <row r="5" spans="1:40" x14ac:dyDescent="0.2">
      <c r="A5" s="1">
        <v>6.9444444444444447E-4</v>
      </c>
      <c r="B5" t="b">
        <v>0</v>
      </c>
      <c r="C5">
        <v>8</v>
      </c>
      <c r="D5">
        <v>2</v>
      </c>
      <c r="E5">
        <v>2348.3916666700002</v>
      </c>
      <c r="F5">
        <v>58.999386752200003</v>
      </c>
      <c r="G5">
        <v>1.69604166667</v>
      </c>
      <c r="H5">
        <v>4.6850433084100002E-2</v>
      </c>
      <c r="I5">
        <v>2366.875</v>
      </c>
      <c r="J5">
        <v>55.306367660500001</v>
      </c>
      <c r="K5">
        <v>0.91243720833300002</v>
      </c>
      <c r="L5">
        <v>3.2502457353600002E-2</v>
      </c>
      <c r="M5">
        <v>0.32916666666700001</v>
      </c>
      <c r="N5">
        <v>0.43572449649900002</v>
      </c>
      <c r="O5">
        <v>0.1439395</v>
      </c>
      <c r="P5">
        <v>9.42411334102E-3</v>
      </c>
      <c r="Q5">
        <v>0.73287933333300004</v>
      </c>
      <c r="R5">
        <v>2.9021364347299999E-2</v>
      </c>
      <c r="S5">
        <v>1</v>
      </c>
      <c r="U5">
        <v>27.880813108400002</v>
      </c>
      <c r="V5">
        <v>2.1104773354199999E-2</v>
      </c>
      <c r="W5">
        <v>30.0737868625</v>
      </c>
      <c r="X5">
        <v>3.30980619083E-3</v>
      </c>
      <c r="Z5">
        <f>K5-O5-Q5</f>
        <v>3.561837499999998E-2</v>
      </c>
      <c r="AA5">
        <f>K5-O5</f>
        <v>0.76849770833300002</v>
      </c>
      <c r="AB5">
        <f>G5-K5</f>
        <v>0.78360445833699999</v>
      </c>
      <c r="AC5">
        <f>K5-Q5</f>
        <v>0.17955787499999998</v>
      </c>
      <c r="AF5">
        <f>AC5/1000*E5</f>
        <v>0.42167221733497351</v>
      </c>
      <c r="AG5">
        <f>Z5/1000*E5/C5*100</f>
        <v>1.0455736878790878</v>
      </c>
      <c r="AH5">
        <f>Z5/1000</f>
        <v>3.5618374999999982E-5</v>
      </c>
      <c r="AI5">
        <f>E5+1/(Q5/1000)</f>
        <v>3712.8727681525379</v>
      </c>
      <c r="AJ5">
        <f>1/AI5*1000</f>
        <v>0.26933322589924968</v>
      </c>
      <c r="AK5">
        <f>E5/AI5*100</f>
        <v>63.249990325914659</v>
      </c>
      <c r="AL5">
        <f>E5+1/(AB5/1000)</f>
        <v>3624.5457127077734</v>
      </c>
      <c r="AM5">
        <f>1/AL5*1000</f>
        <v>0.27589664450746698</v>
      </c>
      <c r="AN5">
        <f>E5/AL5*100</f>
        <v>64.791338082355082</v>
      </c>
    </row>
    <row r="6" spans="1:40" x14ac:dyDescent="0.2">
      <c r="A6" s="1">
        <v>6.9444444444444447E-4</v>
      </c>
      <c r="B6" t="b">
        <v>0</v>
      </c>
      <c r="C6">
        <v>8</v>
      </c>
      <c r="D6">
        <v>4</v>
      </c>
      <c r="E6">
        <v>4261.3874999999998</v>
      </c>
      <c r="F6">
        <v>159.25696352899999</v>
      </c>
      <c r="G6">
        <v>1.87558333333</v>
      </c>
      <c r="H6">
        <v>8.26661477458E-2</v>
      </c>
      <c r="I6">
        <v>4296.0749999999998</v>
      </c>
      <c r="J6">
        <v>158.507401319</v>
      </c>
      <c r="K6">
        <v>0.99655891666700003</v>
      </c>
      <c r="L6">
        <v>5.46218687981E-2</v>
      </c>
      <c r="M6">
        <v>0.47916666666699997</v>
      </c>
      <c r="N6">
        <v>0.63830769136900001</v>
      </c>
      <c r="O6">
        <v>0.176840083333</v>
      </c>
      <c r="P6">
        <v>1.57559252532E-2</v>
      </c>
      <c r="Q6">
        <v>0.78682645833300002</v>
      </c>
      <c r="R6">
        <v>4.21766603735E-2</v>
      </c>
      <c r="S6">
        <v>1</v>
      </c>
      <c r="U6">
        <v>44.9641541258</v>
      </c>
      <c r="V6">
        <v>2.1327920862900002E-2</v>
      </c>
      <c r="W6">
        <v>42.890265139699999</v>
      </c>
      <c r="X6">
        <v>1.4576604393000001E-2</v>
      </c>
      <c r="Z6">
        <f t="shared" ref="Z6:Z69" si="0">K6-O6-Q6</f>
        <v>3.2892375000999952E-2</v>
      </c>
      <c r="AA6">
        <f t="shared" ref="AA6:AA69" si="1">K6-O6</f>
        <v>0.81971883333399997</v>
      </c>
      <c r="AB6">
        <f t="shared" ref="AB6:AB69" si="2">G6-K6</f>
        <v>0.87902441666300002</v>
      </c>
      <c r="AC6">
        <f t="shared" ref="AC6:AC69" si="3">K6-Q6</f>
        <v>0.209732458334</v>
      </c>
      <c r="AF6">
        <f t="shared" ref="AF6:AF69" si="4">AC6/1000*E6</f>
        <v>0.89375127628877837</v>
      </c>
      <c r="AG6">
        <f t="shared" ref="AG6:AG69" si="5">Z6/1000*E6/C6*100</f>
        <v>1.7520894459321712</v>
      </c>
      <c r="AH6">
        <f t="shared" ref="AH6:AH69" si="6">Z6/1000</f>
        <v>3.2892375000999955E-5</v>
      </c>
      <c r="AI6">
        <f t="shared" ref="AI6:AI69" si="7">E6+1/(Q6/1000)</f>
        <v>5532.3157833709447</v>
      </c>
      <c r="AJ6">
        <f t="shared" ref="AJ6:AJ69" si="8">1/AI6*1000</f>
        <v>0.18075613163764145</v>
      </c>
      <c r="AK6">
        <f t="shared" ref="AK6:AK69" si="9">E6/AI6*100</f>
        <v>77.027191990899979</v>
      </c>
      <c r="AL6">
        <f t="shared" ref="AL6:AL69" si="10">E6+1/(AB6/1000)</f>
        <v>5399.0123270739214</v>
      </c>
      <c r="AM6">
        <f t="shared" ref="AM6:AM69" si="11">1/AL6*1000</f>
        <v>0.1852190621950229</v>
      </c>
      <c r="AN6">
        <f t="shared" ref="AN6:AN69" si="12">E6/AL6*100</f>
        <v>78.929019639959321</v>
      </c>
    </row>
    <row r="7" spans="1:40" x14ac:dyDescent="0.2">
      <c r="A7" s="1">
        <v>6.9444444444444447E-4</v>
      </c>
      <c r="B7" t="b">
        <v>0</v>
      </c>
      <c r="C7">
        <v>8</v>
      </c>
      <c r="D7">
        <v>8</v>
      </c>
      <c r="E7">
        <v>6712.3083333300001</v>
      </c>
      <c r="F7">
        <v>248.32516212900001</v>
      </c>
      <c r="G7">
        <v>2.3879583333299998</v>
      </c>
      <c r="H7">
        <v>9.9617402766300003E-2</v>
      </c>
      <c r="I7">
        <v>6768.2833333299996</v>
      </c>
      <c r="J7">
        <v>248.403969225</v>
      </c>
      <c r="K7">
        <v>1.3043195833300001</v>
      </c>
      <c r="L7">
        <v>7.0468759928400002E-2</v>
      </c>
      <c r="M7">
        <v>2.50833333333</v>
      </c>
      <c r="N7">
        <v>1.6200006945500001</v>
      </c>
      <c r="O7">
        <v>0.31557724999999998</v>
      </c>
      <c r="P7">
        <v>3.00831322329E-2</v>
      </c>
      <c r="Q7">
        <v>0.95759704166699999</v>
      </c>
      <c r="R7">
        <v>4.2181647144600001E-2</v>
      </c>
      <c r="S7">
        <v>1</v>
      </c>
      <c r="U7">
        <v>94.595117749699995</v>
      </c>
      <c r="V7">
        <v>3.8210832342799997E-2</v>
      </c>
      <c r="W7">
        <v>95.8201557063</v>
      </c>
      <c r="X7">
        <v>2.5614793083799998E-2</v>
      </c>
      <c r="Z7">
        <f t="shared" si="0"/>
        <v>3.1145291663000063E-2</v>
      </c>
      <c r="AA7">
        <f t="shared" si="1"/>
        <v>0.98874233333000006</v>
      </c>
      <c r="AB7">
        <f t="shared" si="2"/>
        <v>1.0836387499999998</v>
      </c>
      <c r="AC7">
        <f t="shared" si="3"/>
        <v>0.34672254166300009</v>
      </c>
      <c r="AF7">
        <f t="shared" si="4"/>
        <v>2.3273086057579135</v>
      </c>
      <c r="AG7">
        <f t="shared" si="5"/>
        <v>2.6132100096693587</v>
      </c>
      <c r="AH7">
        <f t="shared" si="6"/>
        <v>3.1145291663000061E-5</v>
      </c>
      <c r="AI7">
        <f t="shared" si="7"/>
        <v>7756.5889195139171</v>
      </c>
      <c r="AJ7">
        <f t="shared" si="8"/>
        <v>0.12892265019797736</v>
      </c>
      <c r="AK7">
        <f t="shared" si="9"/>
        <v>86.536857927887212</v>
      </c>
      <c r="AL7">
        <f t="shared" si="10"/>
        <v>7635.1250930665828</v>
      </c>
      <c r="AM7">
        <f t="shared" si="11"/>
        <v>0.13097362358975556</v>
      </c>
      <c r="AN7">
        <f t="shared" si="12"/>
        <v>87.913534506794292</v>
      </c>
    </row>
    <row r="8" spans="1:40" x14ac:dyDescent="0.2">
      <c r="A8" s="1">
        <v>6.9444444444444447E-4</v>
      </c>
      <c r="B8" t="b">
        <v>0</v>
      </c>
      <c r="C8">
        <v>8</v>
      </c>
      <c r="D8">
        <v>16</v>
      </c>
      <c r="E8">
        <v>6900.1625000000004</v>
      </c>
      <c r="F8">
        <v>252.46160808100001</v>
      </c>
      <c r="G8">
        <v>4.65258333333</v>
      </c>
      <c r="H8">
        <v>0.189901132764</v>
      </c>
      <c r="I8">
        <v>6952.0874999999996</v>
      </c>
      <c r="J8">
        <v>248.69932673</v>
      </c>
      <c r="K8">
        <v>3.3746853749999999</v>
      </c>
      <c r="L8">
        <v>0.16118279779899999</v>
      </c>
      <c r="M8">
        <v>15.5625</v>
      </c>
      <c r="N8">
        <v>2.4221166540399999</v>
      </c>
      <c r="O8">
        <v>2.2522025833299999</v>
      </c>
      <c r="P8">
        <v>0.11594041441400001</v>
      </c>
      <c r="Q8">
        <v>1.08895820833</v>
      </c>
      <c r="R8">
        <v>4.5600039652399997E-2</v>
      </c>
      <c r="S8">
        <v>1</v>
      </c>
      <c r="U8">
        <v>51.4293158738</v>
      </c>
      <c r="V8">
        <v>3.4772549638100003E-2</v>
      </c>
      <c r="W8">
        <v>48.660636041899998</v>
      </c>
      <c r="X8">
        <v>3.2382006162499997E-2</v>
      </c>
      <c r="Z8">
        <f t="shared" si="0"/>
        <v>3.3524583339999969E-2</v>
      </c>
      <c r="AA8">
        <f t="shared" si="1"/>
        <v>1.12248279167</v>
      </c>
      <c r="AB8">
        <f t="shared" si="2"/>
        <v>1.2778979583300001</v>
      </c>
      <c r="AC8">
        <f t="shared" si="3"/>
        <v>2.2857271666700001</v>
      </c>
      <c r="AF8">
        <f t="shared" si="4"/>
        <v>15.771888880687587</v>
      </c>
      <c r="AG8">
        <f t="shared" si="5"/>
        <v>2.8915634098849066</v>
      </c>
      <c r="AH8">
        <f t="shared" si="6"/>
        <v>3.3524583339999968E-5</v>
      </c>
      <c r="AI8">
        <f t="shared" si="7"/>
        <v>7818.4713867419223</v>
      </c>
      <c r="AJ8">
        <f t="shared" si="8"/>
        <v>0.12790223952162028</v>
      </c>
      <c r="AK8">
        <f t="shared" si="9"/>
        <v>88.254623681310221</v>
      </c>
      <c r="AL8">
        <f t="shared" si="10"/>
        <v>7682.6975948262207</v>
      </c>
      <c r="AM8">
        <f t="shared" si="11"/>
        <v>0.1301626138029216</v>
      </c>
      <c r="AN8">
        <f t="shared" si="12"/>
        <v>89.814318666490195</v>
      </c>
    </row>
    <row r="9" spans="1:40" x14ac:dyDescent="0.2">
      <c r="A9" s="1">
        <v>6.9444444444444447E-4</v>
      </c>
      <c r="B9" t="b">
        <v>0</v>
      </c>
      <c r="C9">
        <v>8</v>
      </c>
      <c r="D9">
        <v>24</v>
      </c>
      <c r="E9">
        <v>6914.6374999999998</v>
      </c>
      <c r="F9">
        <v>256.69598272899998</v>
      </c>
      <c r="G9">
        <v>6.9721250000000001</v>
      </c>
      <c r="H9">
        <v>0.30943314797600002</v>
      </c>
      <c r="I9">
        <v>6976.1291666699999</v>
      </c>
      <c r="J9">
        <v>267.772356946</v>
      </c>
      <c r="K9">
        <v>5.6182786666700002</v>
      </c>
      <c r="L9">
        <v>0.26566737722700001</v>
      </c>
      <c r="M9">
        <v>31.945833333300001</v>
      </c>
      <c r="N9">
        <v>2.62651402992</v>
      </c>
      <c r="O9">
        <v>4.4909035833299997</v>
      </c>
      <c r="P9">
        <v>0.22074008009500001</v>
      </c>
      <c r="Q9">
        <v>1.0928057499999999</v>
      </c>
      <c r="R9">
        <v>4.2174354596699999E-2</v>
      </c>
      <c r="S9">
        <v>1</v>
      </c>
      <c r="U9">
        <v>174.712342151</v>
      </c>
      <c r="V9">
        <v>0.18191331211600001</v>
      </c>
      <c r="W9">
        <v>173.93126890299999</v>
      </c>
      <c r="X9">
        <v>0.13698708435699999</v>
      </c>
      <c r="Z9">
        <f t="shared" si="0"/>
        <v>3.4569333340000563E-2</v>
      </c>
      <c r="AA9">
        <f t="shared" si="1"/>
        <v>1.1273750833400005</v>
      </c>
      <c r="AB9">
        <f t="shared" si="2"/>
        <v>1.3538463333299999</v>
      </c>
      <c r="AC9">
        <f t="shared" si="3"/>
        <v>4.5254729166700001</v>
      </c>
      <c r="AF9">
        <f t="shared" si="4"/>
        <v>31.292004734840759</v>
      </c>
      <c r="AG9">
        <f t="shared" si="5"/>
        <v>2.9879301082846017</v>
      </c>
      <c r="AH9">
        <f t="shared" si="6"/>
        <v>3.4569333340000561E-5</v>
      </c>
      <c r="AI9">
        <f t="shared" si="7"/>
        <v>7829.713212220584</v>
      </c>
      <c r="AJ9">
        <f t="shared" si="8"/>
        <v>0.12771859873988797</v>
      </c>
      <c r="AK9">
        <f t="shared" si="9"/>
        <v>88.312781229428211</v>
      </c>
      <c r="AL9">
        <f t="shared" si="10"/>
        <v>7653.2737657129201</v>
      </c>
      <c r="AM9">
        <f t="shared" si="11"/>
        <v>0.13066303788583314</v>
      </c>
      <c r="AN9">
        <f t="shared" si="12"/>
        <v>90.348754162930248</v>
      </c>
    </row>
    <row r="10" spans="1:40" x14ac:dyDescent="0.2">
      <c r="A10" s="1">
        <v>6.9444444444444447E-4</v>
      </c>
      <c r="B10" t="b">
        <v>0</v>
      </c>
      <c r="C10">
        <v>8</v>
      </c>
      <c r="D10">
        <v>32</v>
      </c>
      <c r="E10">
        <v>6875.3249999999998</v>
      </c>
      <c r="F10">
        <v>239.534234962</v>
      </c>
      <c r="G10">
        <v>9.3538750000000004</v>
      </c>
      <c r="H10">
        <v>0.36977943924000001</v>
      </c>
      <c r="I10">
        <v>6926.2166666700004</v>
      </c>
      <c r="J10">
        <v>235.757647499</v>
      </c>
      <c r="K10">
        <v>7.9405557499999997</v>
      </c>
      <c r="L10">
        <v>0.32965645487200002</v>
      </c>
      <c r="M10">
        <v>47.854166666700003</v>
      </c>
      <c r="N10">
        <v>3.1856940017599999</v>
      </c>
      <c r="O10">
        <v>6.8027354999999998</v>
      </c>
      <c r="P10">
        <v>0.28614070761600002</v>
      </c>
      <c r="Q10">
        <v>1.104424625</v>
      </c>
      <c r="R10">
        <v>4.4043769881799998E-2</v>
      </c>
      <c r="S10">
        <v>1</v>
      </c>
      <c r="U10">
        <v>209.574308495</v>
      </c>
      <c r="V10">
        <v>0.29494196992799998</v>
      </c>
      <c r="W10">
        <v>215.518492657</v>
      </c>
      <c r="X10">
        <v>0.27980444930100001</v>
      </c>
      <c r="Z10">
        <f t="shared" si="0"/>
        <v>3.3395624999999818E-2</v>
      </c>
      <c r="AA10">
        <f t="shared" si="1"/>
        <v>1.1378202499999999</v>
      </c>
      <c r="AB10">
        <f t="shared" si="2"/>
        <v>1.4133192500000007</v>
      </c>
      <c r="AC10">
        <f t="shared" si="3"/>
        <v>6.8361311249999996</v>
      </c>
      <c r="AF10">
        <f t="shared" si="4"/>
        <v>47.000623226990619</v>
      </c>
      <c r="AG10">
        <f t="shared" si="5"/>
        <v>2.8700721931640465</v>
      </c>
      <c r="AH10">
        <f t="shared" si="6"/>
        <v>3.3395624999999815E-5</v>
      </c>
      <c r="AI10">
        <f t="shared" si="7"/>
        <v>7780.7738440078019</v>
      </c>
      <c r="AJ10">
        <f t="shared" si="8"/>
        <v>0.12852192083312239</v>
      </c>
      <c r="AK10">
        <f t="shared" si="9"/>
        <v>88.362997535198701</v>
      </c>
      <c r="AL10">
        <f t="shared" si="10"/>
        <v>7582.8792203221237</v>
      </c>
      <c r="AM10">
        <f t="shared" si="11"/>
        <v>0.13187602900491927</v>
      </c>
      <c r="AN10">
        <f t="shared" si="12"/>
        <v>90.669055911824657</v>
      </c>
    </row>
    <row r="11" spans="1:40" x14ac:dyDescent="0.2">
      <c r="A11" s="1">
        <v>6.9444444444444447E-4</v>
      </c>
      <c r="B11" t="b">
        <v>0</v>
      </c>
      <c r="C11">
        <v>8</v>
      </c>
      <c r="D11">
        <v>40</v>
      </c>
      <c r="E11">
        <v>6890.2875000000004</v>
      </c>
      <c r="F11">
        <v>287.89380535399999</v>
      </c>
      <c r="G11">
        <v>11.681749999999999</v>
      </c>
      <c r="H11">
        <v>0.65085726764100005</v>
      </c>
      <c r="I11">
        <v>6946.1</v>
      </c>
      <c r="J11">
        <v>276.20877364500001</v>
      </c>
      <c r="K11">
        <v>10.172031125</v>
      </c>
      <c r="L11">
        <v>0.42447238059600001</v>
      </c>
      <c r="M11">
        <v>63.358333333300003</v>
      </c>
      <c r="N11">
        <v>4.3425008512099996</v>
      </c>
      <c r="O11">
        <v>9.0360375416699998</v>
      </c>
      <c r="P11">
        <v>0.37859408266</v>
      </c>
      <c r="Q11">
        <v>1.1003302500000001</v>
      </c>
      <c r="R11">
        <v>4.54691606737E-2</v>
      </c>
      <c r="S11">
        <v>1</v>
      </c>
      <c r="U11">
        <v>73.765779032400005</v>
      </c>
      <c r="V11">
        <v>0.13337781159199999</v>
      </c>
      <c r="W11">
        <v>66.134948448200007</v>
      </c>
      <c r="X11">
        <v>9.3246903907799994E-2</v>
      </c>
      <c r="Z11">
        <f t="shared" si="0"/>
        <v>3.5663333330000269E-2</v>
      </c>
      <c r="AA11">
        <f t="shared" si="1"/>
        <v>1.1359935833300003</v>
      </c>
      <c r="AB11">
        <f t="shared" si="2"/>
        <v>1.509718874999999</v>
      </c>
      <c r="AC11">
        <f t="shared" si="3"/>
        <v>9.0717008749999994</v>
      </c>
      <c r="AF11">
        <f t="shared" si="4"/>
        <v>62.506627142751562</v>
      </c>
      <c r="AG11">
        <f t="shared" si="5"/>
        <v>3.071632748150428</v>
      </c>
      <c r="AH11">
        <f t="shared" si="6"/>
        <v>3.5663333330000267E-5</v>
      </c>
      <c r="AI11">
        <f t="shared" si="7"/>
        <v>7799.1055571242141</v>
      </c>
      <c r="AJ11">
        <f t="shared" si="8"/>
        <v>0.12821983145061225</v>
      </c>
      <c r="AK11">
        <f t="shared" si="9"/>
        <v>88.347150189626049</v>
      </c>
      <c r="AL11">
        <f t="shared" si="10"/>
        <v>7552.6624736188478</v>
      </c>
      <c r="AM11">
        <f t="shared" si="11"/>
        <v>0.13240363957650175</v>
      </c>
      <c r="AN11">
        <f t="shared" si="12"/>
        <v>91.229914272847523</v>
      </c>
    </row>
    <row r="12" spans="1:40" x14ac:dyDescent="0.2">
      <c r="A12" s="1">
        <v>6.9444444444444447E-4</v>
      </c>
      <c r="B12" t="b">
        <v>0</v>
      </c>
      <c r="C12">
        <v>8</v>
      </c>
      <c r="D12">
        <v>48</v>
      </c>
      <c r="E12">
        <v>6971.4208333300003</v>
      </c>
      <c r="F12">
        <v>217.36875370600001</v>
      </c>
      <c r="G12">
        <v>13.8209583333</v>
      </c>
      <c r="H12">
        <v>0.46654494908999999</v>
      </c>
      <c r="I12">
        <v>7017.8541666700003</v>
      </c>
      <c r="J12">
        <v>246.364319456</v>
      </c>
      <c r="K12">
        <v>12.30933725</v>
      </c>
      <c r="L12">
        <v>0.49112491405499997</v>
      </c>
      <c r="M12">
        <v>79.5</v>
      </c>
      <c r="N12">
        <v>4.4020836391099998</v>
      </c>
      <c r="O12">
        <v>11.1883780833</v>
      </c>
      <c r="P12">
        <v>0.44968581462000001</v>
      </c>
      <c r="Q12">
        <v>1.086288125</v>
      </c>
      <c r="R12">
        <v>4.1624300219099998E-2</v>
      </c>
      <c r="S12">
        <v>1</v>
      </c>
      <c r="U12">
        <v>157.528322024</v>
      </c>
      <c r="V12">
        <v>0.29402248886499999</v>
      </c>
      <c r="W12">
        <v>157.62404655399999</v>
      </c>
      <c r="X12">
        <v>0.27371491159599998</v>
      </c>
      <c r="Z12">
        <f t="shared" si="0"/>
        <v>3.467104170000046E-2</v>
      </c>
      <c r="AA12">
        <f t="shared" si="1"/>
        <v>1.1209591667000005</v>
      </c>
      <c r="AB12">
        <f t="shared" si="2"/>
        <v>1.5116210832999997</v>
      </c>
      <c r="AC12">
        <f t="shared" si="3"/>
        <v>11.223049125000001</v>
      </c>
      <c r="AF12">
        <f t="shared" si="4"/>
        <v>78.240598483511036</v>
      </c>
      <c r="AG12">
        <f t="shared" si="5"/>
        <v>3.0213302802579554</v>
      </c>
      <c r="AH12">
        <f t="shared" si="6"/>
        <v>3.4671041700000461E-5</v>
      </c>
      <c r="AI12">
        <f t="shared" si="7"/>
        <v>7891.9869124261886</v>
      </c>
      <c r="AJ12">
        <f t="shared" si="8"/>
        <v>0.12671080313443853</v>
      </c>
      <c r="AK12">
        <f t="shared" si="9"/>
        <v>88.335433277940083</v>
      </c>
      <c r="AL12">
        <f t="shared" si="10"/>
        <v>7632.9622811489953</v>
      </c>
      <c r="AM12">
        <f t="shared" si="11"/>
        <v>0.13101073517285469</v>
      </c>
      <c r="AN12">
        <f t="shared" si="12"/>
        <v>91.333096857391865</v>
      </c>
    </row>
    <row r="13" spans="1:40" x14ac:dyDescent="0.2">
      <c r="A13" s="1">
        <v>6.9444444444444447E-4</v>
      </c>
      <c r="B13" t="b">
        <v>0</v>
      </c>
      <c r="C13">
        <v>8</v>
      </c>
      <c r="D13">
        <v>56</v>
      </c>
      <c r="E13">
        <v>7023.7833333299996</v>
      </c>
      <c r="F13">
        <v>224.970891069</v>
      </c>
      <c r="G13">
        <v>16.009499999999999</v>
      </c>
      <c r="H13">
        <v>0.54960952767500004</v>
      </c>
      <c r="I13">
        <v>7084.0041666699999</v>
      </c>
      <c r="J13">
        <v>237.52472663500001</v>
      </c>
      <c r="K13">
        <v>14.4591800833</v>
      </c>
      <c r="L13">
        <v>0.52138439576999995</v>
      </c>
      <c r="M13">
        <v>95.75</v>
      </c>
      <c r="N13">
        <v>2.3345385675700001</v>
      </c>
      <c r="O13">
        <v>13.346400791700001</v>
      </c>
      <c r="P13">
        <v>0.483033632238</v>
      </c>
      <c r="Q13">
        <v>1.078556625</v>
      </c>
      <c r="R13">
        <v>3.73731346664E-2</v>
      </c>
      <c r="S13">
        <v>1</v>
      </c>
      <c r="U13">
        <v>130.00764060099999</v>
      </c>
      <c r="V13">
        <v>0.301615131418</v>
      </c>
      <c r="W13">
        <v>130.29502360800001</v>
      </c>
      <c r="X13">
        <v>0.27053018552399999</v>
      </c>
      <c r="Z13">
        <f t="shared" si="0"/>
        <v>3.4222666599998952E-2</v>
      </c>
      <c r="AA13">
        <f t="shared" si="1"/>
        <v>1.112779291599999</v>
      </c>
      <c r="AB13">
        <f t="shared" si="2"/>
        <v>1.5503199166999995</v>
      </c>
      <c r="AC13">
        <f t="shared" si="3"/>
        <v>13.380623458300001</v>
      </c>
      <c r="AF13">
        <f t="shared" si="4"/>
        <v>93.982600035971956</v>
      </c>
      <c r="AG13">
        <f t="shared" si="5"/>
        <v>3.0046574410897735</v>
      </c>
      <c r="AH13">
        <f t="shared" si="6"/>
        <v>3.4222666599998953E-5</v>
      </c>
      <c r="AI13">
        <f t="shared" si="7"/>
        <v>7950.9483767045185</v>
      </c>
      <c r="AJ13">
        <f t="shared" si="8"/>
        <v>0.1257711599448815</v>
      </c>
      <c r="AK13">
        <f t="shared" si="9"/>
        <v>88.338937703444046</v>
      </c>
      <c r="AL13">
        <f t="shared" si="10"/>
        <v>7668.8114912140791</v>
      </c>
      <c r="AM13">
        <f t="shared" si="11"/>
        <v>0.13039830241565711</v>
      </c>
      <c r="AN13">
        <f t="shared" si="12"/>
        <v>91.588942320161763</v>
      </c>
    </row>
    <row r="14" spans="1:40" x14ac:dyDescent="0.2">
      <c r="A14" s="1">
        <v>6.9444444444444447E-4</v>
      </c>
      <c r="B14" t="b">
        <v>0</v>
      </c>
      <c r="C14">
        <v>16</v>
      </c>
      <c r="D14">
        <v>2</v>
      </c>
      <c r="E14">
        <v>2348.65416667</v>
      </c>
      <c r="F14">
        <v>73.201097571399998</v>
      </c>
      <c r="G14">
        <v>1.6970000000000001</v>
      </c>
      <c r="H14">
        <v>5.6941749790499999E-2</v>
      </c>
      <c r="I14">
        <v>2368.6875</v>
      </c>
      <c r="J14">
        <v>61.914153710400001</v>
      </c>
      <c r="K14">
        <v>0.92333912500000004</v>
      </c>
      <c r="L14">
        <v>3.4759992825000002E-2</v>
      </c>
      <c r="M14">
        <v>0.27916666666700002</v>
      </c>
      <c r="N14">
        <v>0.391339975073</v>
      </c>
      <c r="O14">
        <v>0.14789795833300001</v>
      </c>
      <c r="P14">
        <v>9.1473856216600005E-3</v>
      </c>
      <c r="Q14">
        <v>0.73847766666699999</v>
      </c>
      <c r="R14">
        <v>3.1382481632599997E-2</v>
      </c>
      <c r="S14">
        <v>1</v>
      </c>
      <c r="U14">
        <v>30.236986698100001</v>
      </c>
      <c r="V14">
        <v>2.10360553574E-2</v>
      </c>
      <c r="W14">
        <v>30.637081800499999</v>
      </c>
      <c r="X14">
        <v>6.1906265598199997E-3</v>
      </c>
      <c r="Z14">
        <f t="shared" si="0"/>
        <v>3.6963500000000038E-2</v>
      </c>
      <c r="AA14">
        <f t="shared" si="1"/>
        <v>0.77544116666700003</v>
      </c>
      <c r="AB14">
        <f t="shared" si="2"/>
        <v>0.77366087500000003</v>
      </c>
      <c r="AC14">
        <f t="shared" si="3"/>
        <v>0.18486145833300005</v>
      </c>
      <c r="AF14">
        <f t="shared" si="4"/>
        <v>0.43417563437049317</v>
      </c>
      <c r="AG14">
        <f t="shared" si="5"/>
        <v>0.54259048931066645</v>
      </c>
      <c r="AH14">
        <f t="shared" si="6"/>
        <v>3.696350000000004E-5</v>
      </c>
      <c r="AI14">
        <f t="shared" si="7"/>
        <v>3702.7912586058183</v>
      </c>
      <c r="AJ14">
        <f t="shared" si="8"/>
        <v>0.27006653363887484</v>
      </c>
      <c r="AK14">
        <f t="shared" si="9"/>
        <v>63.429288950906717</v>
      </c>
      <c r="AL14">
        <f t="shared" si="10"/>
        <v>3641.2101589838157</v>
      </c>
      <c r="AM14">
        <f t="shared" si="11"/>
        <v>0.27463396956990771</v>
      </c>
      <c r="AN14">
        <f t="shared" si="12"/>
        <v>64.502021693948564</v>
      </c>
    </row>
    <row r="15" spans="1:40" x14ac:dyDescent="0.2">
      <c r="A15" s="1">
        <v>6.9444444444444447E-4</v>
      </c>
      <c r="B15" t="b">
        <v>0</v>
      </c>
      <c r="C15">
        <v>16</v>
      </c>
      <c r="D15">
        <v>4</v>
      </c>
      <c r="E15">
        <v>4222.3583333300003</v>
      </c>
      <c r="F15">
        <v>128.071114376</v>
      </c>
      <c r="G15">
        <v>1.89245833333</v>
      </c>
      <c r="H15">
        <v>6.3783088266400001E-2</v>
      </c>
      <c r="I15">
        <v>4259.5291666700004</v>
      </c>
      <c r="J15">
        <v>116.843346553</v>
      </c>
      <c r="K15">
        <v>1.00208679167</v>
      </c>
      <c r="L15">
        <v>3.9504687583300002E-2</v>
      </c>
      <c r="M15">
        <v>0.57083333333300001</v>
      </c>
      <c r="N15">
        <v>0.72176091509999996</v>
      </c>
      <c r="O15">
        <v>0.17834220833299999</v>
      </c>
      <c r="P15">
        <v>1.11870520262E-2</v>
      </c>
      <c r="Q15">
        <v>0.78954104166700001</v>
      </c>
      <c r="R15">
        <v>3.3934566238900003E-2</v>
      </c>
      <c r="S15">
        <v>1</v>
      </c>
      <c r="U15">
        <v>87.872409575399999</v>
      </c>
      <c r="V15">
        <v>4.0732613878E-2</v>
      </c>
      <c r="W15">
        <v>90.930760345899998</v>
      </c>
      <c r="X15">
        <v>1.9420062872600001E-2</v>
      </c>
      <c r="Z15">
        <f t="shared" si="0"/>
        <v>3.4203541670000059E-2</v>
      </c>
      <c r="AA15">
        <f t="shared" si="1"/>
        <v>0.82374458333700007</v>
      </c>
      <c r="AB15">
        <f t="shared" si="2"/>
        <v>0.89037154165999999</v>
      </c>
      <c r="AC15">
        <f t="shared" si="3"/>
        <v>0.21254575000300002</v>
      </c>
      <c r="AF15">
        <f t="shared" si="4"/>
        <v>0.89744431873904207</v>
      </c>
      <c r="AG15">
        <f t="shared" si="5"/>
        <v>0.90262255749827913</v>
      </c>
      <c r="AH15">
        <f t="shared" si="6"/>
        <v>3.4203541670000057E-5</v>
      </c>
      <c r="AI15">
        <f t="shared" si="7"/>
        <v>5488.9169379196319</v>
      </c>
      <c r="AJ15">
        <f t="shared" si="8"/>
        <v>0.18218530382407508</v>
      </c>
      <c r="AK15">
        <f t="shared" si="9"/>
        <v>76.925163581184137</v>
      </c>
      <c r="AL15">
        <f t="shared" si="10"/>
        <v>5345.4849756478916</v>
      </c>
      <c r="AM15">
        <f t="shared" si="11"/>
        <v>0.1870737649728024</v>
      </c>
      <c r="AN15">
        <f t="shared" si="12"/>
        <v>78.989247048033008</v>
      </c>
    </row>
    <row r="16" spans="1:40" x14ac:dyDescent="0.2">
      <c r="A16" s="1">
        <v>6.9444444444444447E-4</v>
      </c>
      <c r="B16" t="b">
        <v>0</v>
      </c>
      <c r="C16">
        <v>16</v>
      </c>
      <c r="D16">
        <v>8</v>
      </c>
      <c r="E16">
        <v>6696.9125000000004</v>
      </c>
      <c r="F16">
        <v>200.07289630599999</v>
      </c>
      <c r="G16">
        <v>2.3907500000000002</v>
      </c>
      <c r="H16">
        <v>8.10947857489E-2</v>
      </c>
      <c r="I16">
        <v>6754.9666666700004</v>
      </c>
      <c r="J16">
        <v>197.76971364299999</v>
      </c>
      <c r="K16">
        <v>1.2858339999999999</v>
      </c>
      <c r="L16">
        <v>5.3761963691000003E-2</v>
      </c>
      <c r="M16">
        <v>1.7291666666700001</v>
      </c>
      <c r="N16">
        <v>1.69311815471</v>
      </c>
      <c r="O16">
        <v>0.24778516666700001</v>
      </c>
      <c r="P16">
        <v>2.1838591674599998E-2</v>
      </c>
      <c r="Q16">
        <v>1.0035842500000001</v>
      </c>
      <c r="R16">
        <v>4.1141189947099997E-2</v>
      </c>
      <c r="S16">
        <v>1</v>
      </c>
      <c r="U16">
        <v>96.796318854299997</v>
      </c>
      <c r="V16">
        <v>3.5563323804199999E-2</v>
      </c>
      <c r="W16">
        <v>102.01140893100001</v>
      </c>
      <c r="X16">
        <v>2.0728777230099998E-2</v>
      </c>
      <c r="Z16">
        <f t="shared" si="0"/>
        <v>3.4464583332999732E-2</v>
      </c>
      <c r="AA16">
        <f t="shared" si="1"/>
        <v>1.0380488333329998</v>
      </c>
      <c r="AB16">
        <f t="shared" si="2"/>
        <v>1.1049160000000002</v>
      </c>
      <c r="AC16">
        <f t="shared" si="3"/>
        <v>0.28224974999999985</v>
      </c>
      <c r="AF16">
        <f t="shared" si="4"/>
        <v>1.8902018788968742</v>
      </c>
      <c r="AG16">
        <f t="shared" si="5"/>
        <v>1.4425393683128598</v>
      </c>
      <c r="AH16">
        <f t="shared" si="6"/>
        <v>3.446458333299973E-5</v>
      </c>
      <c r="AI16">
        <f t="shared" si="7"/>
        <v>7693.3410509661999</v>
      </c>
      <c r="AJ16">
        <f t="shared" si="8"/>
        <v>0.12998253858437886</v>
      </c>
      <c r="AK16">
        <f t="shared" si="9"/>
        <v>87.048168742745929</v>
      </c>
      <c r="AL16">
        <f t="shared" si="10"/>
        <v>7601.9586754558723</v>
      </c>
      <c r="AM16">
        <f t="shared" si="11"/>
        <v>0.1315450455194736</v>
      </c>
      <c r="AN16">
        <f t="shared" si="12"/>
        <v>88.094565965243191</v>
      </c>
    </row>
    <row r="17" spans="1:40" x14ac:dyDescent="0.2">
      <c r="A17" s="1">
        <v>6.9444444444444447E-4</v>
      </c>
      <c r="B17" t="b">
        <v>0</v>
      </c>
      <c r="C17">
        <v>16</v>
      </c>
      <c r="D17">
        <v>16</v>
      </c>
      <c r="E17">
        <v>9444.3875000000007</v>
      </c>
      <c r="F17">
        <v>283.0660613</v>
      </c>
      <c r="G17">
        <v>3.3915833333299998</v>
      </c>
      <c r="H17">
        <v>0.111321148175</v>
      </c>
      <c r="I17">
        <v>9515.5416666700003</v>
      </c>
      <c r="J17">
        <v>280.67297253300001</v>
      </c>
      <c r="K17">
        <v>1.9260249166700001</v>
      </c>
      <c r="L17">
        <v>8.9839460821299996E-2</v>
      </c>
      <c r="M17">
        <v>5.3291666666699999</v>
      </c>
      <c r="N17">
        <v>3.4529156639399998</v>
      </c>
      <c r="O17">
        <v>0.51399729166700003</v>
      </c>
      <c r="P17">
        <v>4.0883886925699997E-2</v>
      </c>
      <c r="Q17">
        <v>1.3766802499999999</v>
      </c>
      <c r="R17">
        <v>5.4633315407300001E-2</v>
      </c>
      <c r="S17">
        <v>1</v>
      </c>
      <c r="U17">
        <v>166.82437621599999</v>
      </c>
      <c r="V17">
        <v>6.1167589116600002E-2</v>
      </c>
      <c r="W17">
        <v>174.57081045999999</v>
      </c>
      <c r="X17">
        <v>4.39869876235E-2</v>
      </c>
      <c r="Z17">
        <f t="shared" si="0"/>
        <v>3.5347375003000225E-2</v>
      </c>
      <c r="AA17">
        <f t="shared" si="1"/>
        <v>1.4120276250030002</v>
      </c>
      <c r="AB17">
        <f t="shared" si="2"/>
        <v>1.4655584166599998</v>
      </c>
      <c r="AC17">
        <f t="shared" si="3"/>
        <v>0.54934466667000015</v>
      </c>
      <c r="AF17">
        <f t="shared" si="4"/>
        <v>5.1882239030898161</v>
      </c>
      <c r="AG17">
        <f t="shared" si="5"/>
        <v>2.0864644164759234</v>
      </c>
      <c r="AH17">
        <f t="shared" si="6"/>
        <v>3.5347375003000223E-5</v>
      </c>
      <c r="AI17">
        <f t="shared" si="7"/>
        <v>10170.772584699225</v>
      </c>
      <c r="AJ17">
        <f t="shared" si="8"/>
        <v>9.832094776205956E-2</v>
      </c>
      <c r="AK17">
        <f t="shared" si="9"/>
        <v>92.858113003214839</v>
      </c>
      <c r="AL17">
        <f t="shared" si="10"/>
        <v>10126.72127027645</v>
      </c>
      <c r="AM17">
        <f t="shared" si="11"/>
        <v>9.8748644631422841E-2</v>
      </c>
      <c r="AN17">
        <f t="shared" si="12"/>
        <v>93.262046499895206</v>
      </c>
    </row>
    <row r="18" spans="1:40" x14ac:dyDescent="0.2">
      <c r="A18" s="1">
        <v>6.9444444444444447E-4</v>
      </c>
      <c r="B18" t="b">
        <v>0</v>
      </c>
      <c r="C18">
        <v>16</v>
      </c>
      <c r="D18">
        <v>24</v>
      </c>
      <c r="E18">
        <v>10359.6541667</v>
      </c>
      <c r="F18">
        <v>256.10274750999997</v>
      </c>
      <c r="G18">
        <v>4.6374583333299997</v>
      </c>
      <c r="H18">
        <v>0.12469173663200001</v>
      </c>
      <c r="I18">
        <v>10456.5916667</v>
      </c>
      <c r="J18">
        <v>250.61357602199999</v>
      </c>
      <c r="K18">
        <v>3.032496375</v>
      </c>
      <c r="L18">
        <v>0.113276519922</v>
      </c>
      <c r="M18">
        <v>15.5958333333</v>
      </c>
      <c r="N18">
        <v>3.9135143072999998</v>
      </c>
      <c r="O18">
        <v>1.55493304167</v>
      </c>
      <c r="P18">
        <v>7.6641475592000005E-2</v>
      </c>
      <c r="Q18">
        <v>1.4418502499999999</v>
      </c>
      <c r="R18">
        <v>3.8789065040900003E-2</v>
      </c>
      <c r="S18">
        <v>1</v>
      </c>
      <c r="U18">
        <v>105.527772806</v>
      </c>
      <c r="V18">
        <v>4.9113124094600003E-2</v>
      </c>
      <c r="W18">
        <v>111.666168453</v>
      </c>
      <c r="X18">
        <v>3.7878920386799998E-2</v>
      </c>
      <c r="Z18">
        <f t="shared" si="0"/>
        <v>3.5713083330000117E-2</v>
      </c>
      <c r="AA18">
        <f t="shared" si="1"/>
        <v>1.47756333333</v>
      </c>
      <c r="AB18">
        <f t="shared" si="2"/>
        <v>1.6049619583299997</v>
      </c>
      <c r="AC18">
        <f t="shared" si="3"/>
        <v>1.5906461250000001</v>
      </c>
      <c r="AF18">
        <f t="shared" si="4"/>
        <v>16.478543756601461</v>
      </c>
      <c r="AG18">
        <f t="shared" si="5"/>
        <v>2.3123449532833749</v>
      </c>
      <c r="AH18">
        <f t="shared" si="6"/>
        <v>3.5713083330000115E-5</v>
      </c>
      <c r="AI18">
        <f t="shared" si="7"/>
        <v>11053.207467398182</v>
      </c>
      <c r="AJ18">
        <f t="shared" si="8"/>
        <v>9.0471476532900927E-2</v>
      </c>
      <c r="AK18">
        <f t="shared" si="9"/>
        <v>93.72532088315684</v>
      </c>
      <c r="AL18">
        <f t="shared" si="10"/>
        <v>10982.721894137305</v>
      </c>
      <c r="AM18">
        <f t="shared" si="11"/>
        <v>9.1052109817495314E-2</v>
      </c>
      <c r="AN18">
        <f t="shared" si="12"/>
        <v>94.326836885764138</v>
      </c>
    </row>
    <row r="19" spans="1:40" x14ac:dyDescent="0.2">
      <c r="A19" s="1">
        <v>6.9444444444444447E-4</v>
      </c>
      <c r="B19" t="b">
        <v>0</v>
      </c>
      <c r="C19">
        <v>16</v>
      </c>
      <c r="D19">
        <v>32</v>
      </c>
      <c r="E19">
        <v>10551.1875</v>
      </c>
      <c r="F19">
        <v>323.60830381800002</v>
      </c>
      <c r="G19">
        <v>6.0718333333299999</v>
      </c>
      <c r="H19">
        <v>0.20117300179799999</v>
      </c>
      <c r="I19">
        <v>10624.0083333</v>
      </c>
      <c r="J19">
        <v>320.85738240699999</v>
      </c>
      <c r="K19">
        <v>4.4302439166700003</v>
      </c>
      <c r="L19">
        <v>0.201711588622</v>
      </c>
      <c r="M19">
        <v>32.691666666700002</v>
      </c>
      <c r="N19">
        <v>3.9787674872099998</v>
      </c>
      <c r="O19">
        <v>2.9635446666699998</v>
      </c>
      <c r="P19">
        <v>0.153206110428</v>
      </c>
      <c r="Q19">
        <v>1.43252125</v>
      </c>
      <c r="R19">
        <v>4.9578965032200002E-2</v>
      </c>
      <c r="S19">
        <v>1</v>
      </c>
      <c r="U19">
        <v>58.283663824000001</v>
      </c>
      <c r="V19">
        <v>3.4213560299000002E-2</v>
      </c>
      <c r="W19">
        <v>57.925325491800002</v>
      </c>
      <c r="X19">
        <v>1.29115035103E-2</v>
      </c>
      <c r="Z19">
        <f t="shared" si="0"/>
        <v>3.4178000000000486E-2</v>
      </c>
      <c r="AA19">
        <f t="shared" si="1"/>
        <v>1.4666992500000005</v>
      </c>
      <c r="AB19">
        <f t="shared" si="2"/>
        <v>1.6415894166599996</v>
      </c>
      <c r="AC19">
        <f t="shared" si="3"/>
        <v>2.9977226666700005</v>
      </c>
      <c r="AF19">
        <f t="shared" si="4"/>
        <v>31.629533929035176</v>
      </c>
      <c r="AG19">
        <f t="shared" si="5"/>
        <v>2.2538655398437819</v>
      </c>
      <c r="AH19">
        <f t="shared" si="6"/>
        <v>3.4178000000000485E-5</v>
      </c>
      <c r="AI19">
        <f t="shared" si="7"/>
        <v>11249.257423919104</v>
      </c>
      <c r="AJ19">
        <f t="shared" si="8"/>
        <v>8.8894756543993494E-2</v>
      </c>
      <c r="AK19">
        <f t="shared" si="9"/>
        <v>93.794524406252719</v>
      </c>
      <c r="AL19">
        <f t="shared" si="10"/>
        <v>11160.353220643237</v>
      </c>
      <c r="AM19">
        <f t="shared" si="11"/>
        <v>8.9602898781940526E-2</v>
      </c>
      <c r="AN19">
        <f t="shared" si="12"/>
        <v>94.541698559177618</v>
      </c>
    </row>
    <row r="20" spans="1:40" x14ac:dyDescent="0.2">
      <c r="A20" s="1">
        <v>6.9444444444444447E-4</v>
      </c>
      <c r="B20" t="b">
        <v>0</v>
      </c>
      <c r="C20">
        <v>16</v>
      </c>
      <c r="D20">
        <v>40</v>
      </c>
      <c r="E20">
        <v>10309.65</v>
      </c>
      <c r="F20">
        <v>251.17111296600001</v>
      </c>
      <c r="G20">
        <v>7.7697083333299997</v>
      </c>
      <c r="H20">
        <v>0.19647755604200001</v>
      </c>
      <c r="I20">
        <v>10391.520833299999</v>
      </c>
      <c r="J20">
        <v>256.78942126599998</v>
      </c>
      <c r="K20">
        <v>6.0556601666700001</v>
      </c>
      <c r="L20">
        <v>0.184790913512</v>
      </c>
      <c r="M20">
        <v>48.2791666667</v>
      </c>
      <c r="N20">
        <v>3.50584954222</v>
      </c>
      <c r="O20">
        <v>4.5462525833300003</v>
      </c>
      <c r="P20">
        <v>0.14750752338100001</v>
      </c>
      <c r="Q20">
        <v>1.4737109583300001</v>
      </c>
      <c r="R20">
        <v>3.8983328476000001E-2</v>
      </c>
      <c r="S20">
        <v>1</v>
      </c>
      <c r="U20">
        <v>98.762879698000006</v>
      </c>
      <c r="V20">
        <v>7.0094839027800004E-2</v>
      </c>
      <c r="W20">
        <v>92.103398360699998</v>
      </c>
      <c r="X20">
        <v>4.0610786208899997E-2</v>
      </c>
      <c r="Z20">
        <f t="shared" si="0"/>
        <v>3.5696625009999705E-2</v>
      </c>
      <c r="AA20">
        <f t="shared" si="1"/>
        <v>1.5094075833399998</v>
      </c>
      <c r="AB20">
        <f t="shared" si="2"/>
        <v>1.7140481666599996</v>
      </c>
      <c r="AC20">
        <f t="shared" si="3"/>
        <v>4.5819492083400002</v>
      </c>
      <c r="AF20">
        <f t="shared" si="4"/>
        <v>47.238292655762478</v>
      </c>
      <c r="AG20">
        <f t="shared" si="5"/>
        <v>2.3001231877146466</v>
      </c>
      <c r="AH20">
        <f t="shared" si="6"/>
        <v>3.5696625009999707E-5</v>
      </c>
      <c r="AI20">
        <f t="shared" si="7"/>
        <v>10988.209112523118</v>
      </c>
      <c r="AJ20">
        <f t="shared" si="8"/>
        <v>9.1006640823782015E-2</v>
      </c>
      <c r="AK20">
        <f t="shared" si="9"/>
        <v>93.824661456890425</v>
      </c>
      <c r="AL20">
        <f t="shared" si="10"/>
        <v>10893.06417671395</v>
      </c>
      <c r="AM20">
        <f t="shared" si="11"/>
        <v>9.1801533873057964E-2</v>
      </c>
      <c r="AN20">
        <f t="shared" si="12"/>
        <v>94.64416836943721</v>
      </c>
    </row>
    <row r="21" spans="1:40" x14ac:dyDescent="0.2">
      <c r="A21" s="1">
        <v>6.9444444444444447E-4</v>
      </c>
      <c r="B21" t="b">
        <v>0</v>
      </c>
      <c r="C21">
        <v>16</v>
      </c>
      <c r="D21">
        <v>48</v>
      </c>
      <c r="E21">
        <v>10305.5</v>
      </c>
      <c r="F21">
        <v>332.42001459599999</v>
      </c>
      <c r="G21">
        <v>9.3452500000000001</v>
      </c>
      <c r="H21">
        <v>0.34012605216899999</v>
      </c>
      <c r="I21">
        <v>10395.612499999999</v>
      </c>
      <c r="J21">
        <v>346.16853388200002</v>
      </c>
      <c r="K21">
        <v>7.5484972499999996</v>
      </c>
      <c r="L21">
        <v>0.29196674339799999</v>
      </c>
      <c r="M21">
        <v>62.837499999999999</v>
      </c>
      <c r="N21">
        <v>5.6221867476599998</v>
      </c>
      <c r="O21">
        <v>6.0347275416699997</v>
      </c>
      <c r="P21">
        <v>0.2356569597</v>
      </c>
      <c r="Q21">
        <v>1.47594291667</v>
      </c>
      <c r="R21">
        <v>5.1130315314200002E-2</v>
      </c>
      <c r="S21">
        <v>1</v>
      </c>
      <c r="U21">
        <v>116.053303351</v>
      </c>
      <c r="V21">
        <v>0.121326457852</v>
      </c>
      <c r="W21">
        <v>116.782364358</v>
      </c>
      <c r="X21">
        <v>9.7243957098299999E-2</v>
      </c>
      <c r="Z21">
        <f t="shared" si="0"/>
        <v>3.7826791659999914E-2</v>
      </c>
      <c r="AA21">
        <f t="shared" si="1"/>
        <v>1.5137697083299999</v>
      </c>
      <c r="AB21">
        <f t="shared" si="2"/>
        <v>1.7967527500000005</v>
      </c>
      <c r="AC21">
        <f t="shared" si="3"/>
        <v>6.0725543333299994</v>
      </c>
      <c r="AF21">
        <f t="shared" si="4"/>
        <v>62.580708682132304</v>
      </c>
      <c r="AG21">
        <f t="shared" si="5"/>
        <v>2.4364000090758067</v>
      </c>
      <c r="AH21">
        <f t="shared" si="6"/>
        <v>3.7826791659999911E-5</v>
      </c>
      <c r="AI21">
        <f t="shared" si="7"/>
        <v>10983.03297821042</v>
      </c>
      <c r="AJ21">
        <f t="shared" si="8"/>
        <v>9.1049530852172711E-2</v>
      </c>
      <c r="AK21">
        <f t="shared" si="9"/>
        <v>93.831094019706597</v>
      </c>
      <c r="AL21">
        <f t="shared" si="10"/>
        <v>10862.059604542139</v>
      </c>
      <c r="AM21">
        <f t="shared" si="11"/>
        <v>9.2063571404251407E-2</v>
      </c>
      <c r="AN21">
        <f t="shared" si="12"/>
        <v>94.87611351065128</v>
      </c>
    </row>
    <row r="22" spans="1:40" x14ac:dyDescent="0.2">
      <c r="A22" s="1">
        <v>6.9444444444444447E-4</v>
      </c>
      <c r="B22" t="b">
        <v>0</v>
      </c>
      <c r="C22">
        <v>16</v>
      </c>
      <c r="D22">
        <v>56</v>
      </c>
      <c r="E22">
        <v>10289.708333299999</v>
      </c>
      <c r="F22">
        <v>326.71790425299997</v>
      </c>
      <c r="G22">
        <v>10.9135416667</v>
      </c>
      <c r="H22">
        <v>0.37110142966199999</v>
      </c>
      <c r="I22">
        <v>10382.670833300001</v>
      </c>
      <c r="J22">
        <v>338.81660728499998</v>
      </c>
      <c r="K22">
        <v>9.0883110416699999</v>
      </c>
      <c r="L22">
        <v>0.338250258922</v>
      </c>
      <c r="M22">
        <v>80.258333333300001</v>
      </c>
      <c r="N22">
        <v>4.6394550215899999</v>
      </c>
      <c r="O22">
        <v>7.5710775833300001</v>
      </c>
      <c r="P22">
        <v>0.28631407138999998</v>
      </c>
      <c r="Q22">
        <v>1.48221141667</v>
      </c>
      <c r="R22">
        <v>5.2587892002899997E-2</v>
      </c>
      <c r="S22">
        <v>1</v>
      </c>
      <c r="U22">
        <v>128.09483567699999</v>
      </c>
      <c r="V22">
        <v>0.15022339268000001</v>
      </c>
      <c r="W22">
        <v>120.471150808</v>
      </c>
      <c r="X22">
        <v>0.13606639303599999</v>
      </c>
      <c r="Z22">
        <f t="shared" si="0"/>
        <v>3.5022041669999782E-2</v>
      </c>
      <c r="AA22">
        <f t="shared" si="1"/>
        <v>1.5172334583399998</v>
      </c>
      <c r="AB22">
        <f t="shared" si="2"/>
        <v>1.8252306250300006</v>
      </c>
      <c r="AC22">
        <f t="shared" si="3"/>
        <v>7.6060996249999997</v>
      </c>
      <c r="AF22">
        <f t="shared" si="4"/>
        <v>78.2645466952725</v>
      </c>
      <c r="AG22">
        <f t="shared" si="5"/>
        <v>2.2522912126311039</v>
      </c>
      <c r="AH22">
        <f t="shared" si="6"/>
        <v>3.5022041669999785E-5</v>
      </c>
      <c r="AI22">
        <f t="shared" si="7"/>
        <v>10964.375920361663</v>
      </c>
      <c r="AJ22">
        <f t="shared" si="8"/>
        <v>9.1204461363179418E-2</v>
      </c>
      <c r="AK22">
        <f t="shared" si="9"/>
        <v>93.846730612284503</v>
      </c>
      <c r="AL22">
        <f t="shared" si="10"/>
        <v>10837.584303759109</v>
      </c>
      <c r="AM22">
        <f t="shared" si="11"/>
        <v>9.2271485228783076E-2</v>
      </c>
      <c r="AN22">
        <f t="shared" si="12"/>
        <v>94.944667048457703</v>
      </c>
    </row>
    <row r="23" spans="1:40" x14ac:dyDescent="0.2">
      <c r="A23" s="1">
        <v>6.9444444444444447E-4</v>
      </c>
      <c r="B23" t="b">
        <v>0</v>
      </c>
      <c r="C23">
        <v>32</v>
      </c>
      <c r="D23">
        <v>2</v>
      </c>
      <c r="E23">
        <v>2336.6</v>
      </c>
      <c r="F23">
        <v>56.290371354000001</v>
      </c>
      <c r="G23">
        <v>1.7042916666700001</v>
      </c>
      <c r="H23">
        <v>4.3436079910299998E-2</v>
      </c>
      <c r="I23">
        <v>2357.2750000000001</v>
      </c>
      <c r="J23">
        <v>57.844443782500001</v>
      </c>
      <c r="K23">
        <v>0.93067254166699998</v>
      </c>
      <c r="L23">
        <v>3.3510006941000002E-2</v>
      </c>
      <c r="M23">
        <v>0.33333333333300003</v>
      </c>
      <c r="N23">
        <v>0.42096934552699999</v>
      </c>
      <c r="O23">
        <v>0.14811612499999999</v>
      </c>
      <c r="P23">
        <v>8.9594416870000006E-3</v>
      </c>
      <c r="Q23">
        <v>0.74380995833300001</v>
      </c>
      <c r="R23">
        <v>2.90388653166E-2</v>
      </c>
      <c r="S23">
        <v>1</v>
      </c>
      <c r="U23">
        <v>25.425648344700001</v>
      </c>
      <c r="V23">
        <v>1.88171021503E-2</v>
      </c>
      <c r="W23">
        <v>25.167063669600001</v>
      </c>
      <c r="X23">
        <v>5.3127041745099999E-3</v>
      </c>
      <c r="Z23">
        <f t="shared" si="0"/>
        <v>3.8746458334000033E-2</v>
      </c>
      <c r="AA23">
        <f t="shared" si="1"/>
        <v>0.78255641666700004</v>
      </c>
      <c r="AB23">
        <f t="shared" si="2"/>
        <v>0.77361912500300012</v>
      </c>
      <c r="AC23">
        <f t="shared" si="3"/>
        <v>0.18686258333399997</v>
      </c>
      <c r="AF23">
        <f t="shared" si="4"/>
        <v>0.43662311221822431</v>
      </c>
      <c r="AG23">
        <f t="shared" si="5"/>
        <v>0.28292179544757645</v>
      </c>
      <c r="AH23">
        <f t="shared" si="6"/>
        <v>3.874645833400003E-5</v>
      </c>
      <c r="AI23">
        <f t="shared" si="7"/>
        <v>3681.0294322721411</v>
      </c>
      <c r="AJ23">
        <f t="shared" si="8"/>
        <v>0.27166313619577415</v>
      </c>
      <c r="AK23">
        <f t="shared" si="9"/>
        <v>63.476808403504592</v>
      </c>
      <c r="AL23">
        <f t="shared" si="10"/>
        <v>3629.2257478395741</v>
      </c>
      <c r="AM23">
        <f t="shared" si="11"/>
        <v>0.27554086449300808</v>
      </c>
      <c r="AN23">
        <f t="shared" si="12"/>
        <v>64.382878397436258</v>
      </c>
    </row>
    <row r="24" spans="1:40" x14ac:dyDescent="0.2">
      <c r="A24" s="1">
        <v>6.9444444444444447E-4</v>
      </c>
      <c r="B24" t="b">
        <v>0</v>
      </c>
      <c r="C24">
        <v>32</v>
      </c>
      <c r="D24">
        <v>4</v>
      </c>
      <c r="E24">
        <v>4215.2708333299997</v>
      </c>
      <c r="F24">
        <v>156.42736094099999</v>
      </c>
      <c r="G24">
        <v>1.897375</v>
      </c>
      <c r="H24">
        <v>8.0018798336399993E-2</v>
      </c>
      <c r="I24">
        <v>4248.8458333299996</v>
      </c>
      <c r="J24">
        <v>143.32365725099999</v>
      </c>
      <c r="K24">
        <v>1.0172063333300001</v>
      </c>
      <c r="L24">
        <v>4.7442613117400001E-2</v>
      </c>
      <c r="M24">
        <v>0.77083333333299997</v>
      </c>
      <c r="N24">
        <v>0.91647485526700001</v>
      </c>
      <c r="O24">
        <v>0.18166974999999999</v>
      </c>
      <c r="P24">
        <v>1.40554523136E-2</v>
      </c>
      <c r="Q24">
        <v>0.79880237499999995</v>
      </c>
      <c r="R24">
        <v>3.9311336351400002E-2</v>
      </c>
      <c r="S24">
        <v>1</v>
      </c>
      <c r="U24">
        <v>62.6264125756</v>
      </c>
      <c r="V24">
        <v>2.90653896413E-2</v>
      </c>
      <c r="W24">
        <v>61.980355170700001</v>
      </c>
      <c r="X24">
        <v>1.29281235843E-2</v>
      </c>
      <c r="Z24">
        <f t="shared" si="0"/>
        <v>3.6734208330000184E-2</v>
      </c>
      <c r="AA24">
        <f t="shared" si="1"/>
        <v>0.83553658333000014</v>
      </c>
      <c r="AB24">
        <f t="shared" si="2"/>
        <v>0.88016866666999993</v>
      </c>
      <c r="AC24">
        <f t="shared" si="3"/>
        <v>0.21840395833000015</v>
      </c>
      <c r="AF24">
        <f t="shared" si="4"/>
        <v>0.92063183543227023</v>
      </c>
      <c r="AG24">
        <f t="shared" si="5"/>
        <v>0.48388949049661784</v>
      </c>
      <c r="AH24">
        <f t="shared" si="6"/>
        <v>3.6734208330000187E-5</v>
      </c>
      <c r="AI24">
        <f t="shared" si="7"/>
        <v>5467.1449279707422</v>
      </c>
      <c r="AJ24">
        <f t="shared" si="8"/>
        <v>0.18291082698098021</v>
      </c>
      <c r="AK24">
        <f t="shared" si="9"/>
        <v>77.101867407319588</v>
      </c>
      <c r="AL24">
        <f t="shared" si="10"/>
        <v>5351.4167083966113</v>
      </c>
      <c r="AM24">
        <f t="shared" si="11"/>
        <v>0.18686640463467466</v>
      </c>
      <c r="AN24">
        <f t="shared" si="12"/>
        <v>78.769250518578602</v>
      </c>
    </row>
    <row r="25" spans="1:40" x14ac:dyDescent="0.2">
      <c r="A25" s="1">
        <v>6.9444444444444447E-4</v>
      </c>
      <c r="B25" t="b">
        <v>0</v>
      </c>
      <c r="C25">
        <v>32</v>
      </c>
      <c r="D25">
        <v>8</v>
      </c>
      <c r="E25">
        <v>6749.6625000000004</v>
      </c>
      <c r="F25">
        <v>209.778595319</v>
      </c>
      <c r="G25">
        <v>2.3685833333300002</v>
      </c>
      <c r="H25">
        <v>7.7700378406399997E-2</v>
      </c>
      <c r="I25">
        <v>6810.4041666700004</v>
      </c>
      <c r="J25">
        <v>191.516713998</v>
      </c>
      <c r="K25">
        <v>1.2869343333300001</v>
      </c>
      <c r="L25">
        <v>5.2227139132799999E-2</v>
      </c>
      <c r="M25">
        <v>1.5291666666699999</v>
      </c>
      <c r="N25">
        <v>1.4049277851799999</v>
      </c>
      <c r="O25">
        <v>0.25237320833299998</v>
      </c>
      <c r="P25">
        <v>1.5102315621E-2</v>
      </c>
      <c r="Q25">
        <v>0.99636887500000004</v>
      </c>
      <c r="R25">
        <v>4.2508184263499997E-2</v>
      </c>
      <c r="S25">
        <v>1</v>
      </c>
      <c r="U25">
        <v>50.649278129099997</v>
      </c>
      <c r="V25">
        <v>1.9196489479399999E-2</v>
      </c>
      <c r="W25">
        <v>53.496834505300001</v>
      </c>
      <c r="X25">
        <v>4.3190920348200003E-3</v>
      </c>
      <c r="Z25">
        <f t="shared" si="0"/>
        <v>3.8192249997000105E-2</v>
      </c>
      <c r="AA25">
        <f t="shared" si="1"/>
        <v>1.0345611249970001</v>
      </c>
      <c r="AB25">
        <f t="shared" si="2"/>
        <v>1.0816490000000001</v>
      </c>
      <c r="AC25">
        <f t="shared" si="3"/>
        <v>0.29056545833000003</v>
      </c>
      <c r="AF25">
        <f t="shared" si="4"/>
        <v>1.9612187778853141</v>
      </c>
      <c r="AG25">
        <f t="shared" si="5"/>
        <v>0.80557749248555233</v>
      </c>
      <c r="AH25">
        <f t="shared" si="6"/>
        <v>3.8192249997000108E-5</v>
      </c>
      <c r="AI25">
        <f t="shared" si="7"/>
        <v>7753.3068581198786</v>
      </c>
      <c r="AJ25">
        <f t="shared" si="8"/>
        <v>0.12897722459581495</v>
      </c>
      <c r="AK25">
        <f t="shared" si="9"/>
        <v>87.055273620845</v>
      </c>
      <c r="AL25">
        <f t="shared" si="10"/>
        <v>7674.1768295098509</v>
      </c>
      <c r="AM25">
        <f t="shared" si="11"/>
        <v>0.13030713550340095</v>
      </c>
      <c r="AN25">
        <f t="shared" si="12"/>
        <v>87.952918598972403</v>
      </c>
    </row>
    <row r="26" spans="1:40" x14ac:dyDescent="0.2">
      <c r="A26" s="1">
        <v>6.9444444444444447E-4</v>
      </c>
      <c r="B26" t="b">
        <v>0</v>
      </c>
      <c r="C26">
        <v>32</v>
      </c>
      <c r="D26">
        <v>16</v>
      </c>
      <c r="E26">
        <v>9186.6291666699999</v>
      </c>
      <c r="F26">
        <v>235.50981891800001</v>
      </c>
      <c r="G26">
        <v>3.4838749999999998</v>
      </c>
      <c r="H26">
        <v>9.8826367149099995E-2</v>
      </c>
      <c r="I26">
        <v>9268.6291666699999</v>
      </c>
      <c r="J26">
        <v>250.75810789400001</v>
      </c>
      <c r="K26">
        <v>1.9593916250000001</v>
      </c>
      <c r="L26">
        <v>7.5374451787599994E-2</v>
      </c>
      <c r="M26">
        <v>5.1166666666699996</v>
      </c>
      <c r="N26">
        <v>3.6503665307399999</v>
      </c>
      <c r="O26">
        <v>0.407824625</v>
      </c>
      <c r="P26">
        <v>3.3597815654200003E-2</v>
      </c>
      <c r="Q26">
        <v>1.5128180416699999</v>
      </c>
      <c r="R26">
        <v>5.42378005045E-2</v>
      </c>
      <c r="S26">
        <v>1</v>
      </c>
      <c r="U26">
        <v>93.574928477599997</v>
      </c>
      <c r="V26">
        <v>3.8735481150999999E-2</v>
      </c>
      <c r="W26">
        <v>96.44378571</v>
      </c>
      <c r="X26">
        <v>2.9141472703E-2</v>
      </c>
      <c r="Z26">
        <f t="shared" si="0"/>
        <v>3.8748958330000249E-2</v>
      </c>
      <c r="AA26">
        <f t="shared" si="1"/>
        <v>1.5515670000000001</v>
      </c>
      <c r="AB26">
        <f t="shared" si="2"/>
        <v>1.5244833749999998</v>
      </c>
      <c r="AC26">
        <f t="shared" si="3"/>
        <v>0.44657358333000019</v>
      </c>
      <c r="AF26">
        <f t="shared" si="4"/>
        <v>4.1025059056837154</v>
      </c>
      <c r="AG26">
        <f t="shared" si="5"/>
        <v>1.11241347116394</v>
      </c>
      <c r="AH26">
        <f t="shared" si="6"/>
        <v>3.8748958330000251E-5</v>
      </c>
      <c r="AI26">
        <f t="shared" si="7"/>
        <v>9847.6471955772304</v>
      </c>
      <c r="AJ26">
        <f t="shared" si="8"/>
        <v>0.10154709852411441</v>
      </c>
      <c r="AK26">
        <f t="shared" si="9"/>
        <v>93.28755370923416</v>
      </c>
      <c r="AL26">
        <f t="shared" si="10"/>
        <v>9842.5890914543561</v>
      </c>
      <c r="AM26">
        <f t="shared" si="11"/>
        <v>0.10159928355316908</v>
      </c>
      <c r="AN26">
        <f t="shared" si="12"/>
        <v>93.335494160231875</v>
      </c>
    </row>
    <row r="27" spans="1:40" x14ac:dyDescent="0.2">
      <c r="A27" s="1">
        <v>6.9444444444444447E-4</v>
      </c>
      <c r="B27" t="b">
        <v>0</v>
      </c>
      <c r="C27">
        <v>32</v>
      </c>
      <c r="D27">
        <v>24</v>
      </c>
      <c r="E27">
        <v>10674.4083333</v>
      </c>
      <c r="F27">
        <v>269.88800602200001</v>
      </c>
      <c r="G27">
        <v>4.4978749999999996</v>
      </c>
      <c r="H27">
        <v>0.121067966579</v>
      </c>
      <c r="I27">
        <v>10773.3208333</v>
      </c>
      <c r="J27">
        <v>280.30547654200001</v>
      </c>
      <c r="K27">
        <v>2.5448767499999998</v>
      </c>
      <c r="L27">
        <v>9.1554953021500005E-2</v>
      </c>
      <c r="M27">
        <v>7.3250000000000002</v>
      </c>
      <c r="N27">
        <v>5.0541303380500002</v>
      </c>
      <c r="O27">
        <v>0.57980100000000001</v>
      </c>
      <c r="P27">
        <v>3.9098989250999999E-2</v>
      </c>
      <c r="Q27">
        <v>1.9243995416699999</v>
      </c>
      <c r="R27">
        <v>6.1228686107600003E-2</v>
      </c>
      <c r="S27">
        <v>1</v>
      </c>
      <c r="U27">
        <v>70.483554523999999</v>
      </c>
      <c r="V27">
        <v>2.9777298399999999E-2</v>
      </c>
      <c r="W27">
        <v>72.082008778800002</v>
      </c>
      <c r="X27">
        <v>2.66090417178E-2</v>
      </c>
      <c r="Z27">
        <f t="shared" si="0"/>
        <v>4.0676208329999852E-2</v>
      </c>
      <c r="AA27">
        <f t="shared" si="1"/>
        <v>1.9650757499999998</v>
      </c>
      <c r="AB27">
        <f t="shared" si="2"/>
        <v>1.9529982499999998</v>
      </c>
      <c r="AC27">
        <f t="shared" si="3"/>
        <v>0.62047720832999986</v>
      </c>
      <c r="AF27">
        <f t="shared" si="4"/>
        <v>6.6232270832204705</v>
      </c>
      <c r="AG27">
        <f t="shared" si="5"/>
        <v>1.3568576786399915</v>
      </c>
      <c r="AH27">
        <f t="shared" si="6"/>
        <v>4.0676208329999852E-5</v>
      </c>
      <c r="AI27">
        <f t="shared" si="7"/>
        <v>11194.05094303176</v>
      </c>
      <c r="AJ27">
        <f t="shared" si="8"/>
        <v>8.9333165007837931E-2</v>
      </c>
      <c r="AK27">
        <f t="shared" si="9"/>
        <v>95.357868099972919</v>
      </c>
      <c r="AL27">
        <f t="shared" si="10"/>
        <v>11186.441562208423</v>
      </c>
      <c r="AM27">
        <f t="shared" si="11"/>
        <v>8.9393932327715156E-2</v>
      </c>
      <c r="AN27">
        <f t="shared" si="12"/>
        <v>95.422733618541884</v>
      </c>
    </row>
    <row r="28" spans="1:40" x14ac:dyDescent="0.2">
      <c r="A28" s="1">
        <v>6.9444444444444447E-4</v>
      </c>
      <c r="B28" t="b">
        <v>0</v>
      </c>
      <c r="C28">
        <v>32</v>
      </c>
      <c r="D28">
        <v>32</v>
      </c>
      <c r="E28">
        <v>11092.8041667</v>
      </c>
      <c r="F28">
        <v>152.96910229</v>
      </c>
      <c r="G28">
        <v>5.7642916666700001</v>
      </c>
      <c r="H28">
        <v>9.1401332520400003E-2</v>
      </c>
      <c r="I28">
        <v>11197.7791667</v>
      </c>
      <c r="J28">
        <v>161.21580912900001</v>
      </c>
      <c r="K28">
        <v>3.5608697500000002</v>
      </c>
      <c r="L28">
        <v>8.5017712146100002E-2</v>
      </c>
      <c r="M28">
        <v>11.887499999999999</v>
      </c>
      <c r="N28">
        <v>6.57980196907</v>
      </c>
      <c r="O28">
        <v>1.0821967083299999</v>
      </c>
      <c r="P28">
        <v>5.2806872564199997E-2</v>
      </c>
      <c r="Q28">
        <v>2.4387678749999999</v>
      </c>
      <c r="R28">
        <v>4.5235374465399998E-2</v>
      </c>
      <c r="S28">
        <v>1</v>
      </c>
      <c r="U28">
        <v>4.0343124672400004</v>
      </c>
      <c r="V28">
        <v>1.9458824048100001E-3</v>
      </c>
      <c r="W28">
        <v>10.710576937500001</v>
      </c>
      <c r="X28">
        <v>5.8755260673599999E-2</v>
      </c>
      <c r="Z28">
        <f t="shared" si="0"/>
        <v>3.9905166670000547E-2</v>
      </c>
      <c r="AA28">
        <f t="shared" si="1"/>
        <v>2.4786730416700005</v>
      </c>
      <c r="AB28">
        <f t="shared" si="2"/>
        <v>2.20342191667</v>
      </c>
      <c r="AC28">
        <f t="shared" si="3"/>
        <v>1.1221018750000002</v>
      </c>
      <c r="AF28">
        <f t="shared" si="4"/>
        <v>12.447256354461885</v>
      </c>
      <c r="AG28">
        <f t="shared" si="5"/>
        <v>1.38331312221825</v>
      </c>
      <c r="AH28">
        <f t="shared" si="6"/>
        <v>3.9905166670000546E-5</v>
      </c>
      <c r="AI28">
        <f t="shared" si="7"/>
        <v>11502.847291447983</v>
      </c>
      <c r="AJ28">
        <f t="shared" si="8"/>
        <v>8.6934997454366766E-2</v>
      </c>
      <c r="AK28">
        <f t="shared" si="9"/>
        <v>96.435290199385349</v>
      </c>
      <c r="AL28">
        <f t="shared" si="10"/>
        <v>11546.643711652556</v>
      </c>
      <c r="AM28">
        <f t="shared" si="11"/>
        <v>8.6605253004457691E-2</v>
      </c>
      <c r="AN28">
        <f t="shared" si="12"/>
        <v>96.069511138595601</v>
      </c>
    </row>
    <row r="29" spans="1:40" x14ac:dyDescent="0.2">
      <c r="A29" s="1">
        <v>6.9444444444444447E-4</v>
      </c>
      <c r="B29" t="b">
        <v>0</v>
      </c>
      <c r="C29">
        <v>32</v>
      </c>
      <c r="D29">
        <v>40</v>
      </c>
      <c r="E29">
        <v>11103.75</v>
      </c>
      <c r="F29">
        <v>124.82518296000001</v>
      </c>
      <c r="G29">
        <v>7.1977083333299996</v>
      </c>
      <c r="H29">
        <v>8.9760728587900004E-2</v>
      </c>
      <c r="I29">
        <v>11187.6875</v>
      </c>
      <c r="J29">
        <v>131.321856293</v>
      </c>
      <c r="K29">
        <v>4.9178734999999998</v>
      </c>
      <c r="L29">
        <v>0.113823793513</v>
      </c>
      <c r="M29">
        <v>27.1583333333</v>
      </c>
      <c r="N29">
        <v>7.2757569047699997</v>
      </c>
      <c r="O29">
        <v>2.2146005416699999</v>
      </c>
      <c r="P29">
        <v>8.0715919208199996E-2</v>
      </c>
      <c r="Q29">
        <v>2.66640908333</v>
      </c>
      <c r="R29">
        <v>4.2179421286000003E-2</v>
      </c>
      <c r="S29">
        <v>1</v>
      </c>
      <c r="U29">
        <v>20.4224868405</v>
      </c>
      <c r="V29">
        <v>1.3472966760600001E-2</v>
      </c>
      <c r="W29">
        <v>11.997011346600001</v>
      </c>
      <c r="X29">
        <v>4.1786691453300003E-2</v>
      </c>
      <c r="Z29">
        <f t="shared" si="0"/>
        <v>3.6863874999999879E-2</v>
      </c>
      <c r="AA29">
        <f t="shared" si="1"/>
        <v>2.7032729583299999</v>
      </c>
      <c r="AB29">
        <f t="shared" si="2"/>
        <v>2.2798348333299998</v>
      </c>
      <c r="AC29">
        <f t="shared" si="3"/>
        <v>2.2514644166699997</v>
      </c>
      <c r="AF29">
        <f t="shared" si="4"/>
        <v>24.99969801659951</v>
      </c>
      <c r="AG29">
        <f t="shared" si="5"/>
        <v>1.2791476625976521</v>
      </c>
      <c r="AH29">
        <f t="shared" si="6"/>
        <v>3.6863874999999881E-5</v>
      </c>
      <c r="AI29">
        <f t="shared" si="7"/>
        <v>11478.786226155938</v>
      </c>
      <c r="AJ29">
        <f t="shared" si="8"/>
        <v>8.7117224791709011E-2</v>
      </c>
      <c r="AK29">
        <f t="shared" si="9"/>
        <v>96.732788478093894</v>
      </c>
      <c r="AL29">
        <f t="shared" si="10"/>
        <v>11542.378266127231</v>
      </c>
      <c r="AM29">
        <f t="shared" si="11"/>
        <v>8.6637257672852727E-2</v>
      </c>
      <c r="AN29">
        <f t="shared" si="12"/>
        <v>96.199844988493851</v>
      </c>
    </row>
    <row r="30" spans="1:40" x14ac:dyDescent="0.2">
      <c r="A30" s="1">
        <v>6.9444444444444447E-4</v>
      </c>
      <c r="B30" t="b">
        <v>0</v>
      </c>
      <c r="C30">
        <v>32</v>
      </c>
      <c r="D30">
        <v>48</v>
      </c>
      <c r="E30">
        <v>11098.041666700001</v>
      </c>
      <c r="F30">
        <v>88.767611314999996</v>
      </c>
      <c r="G30">
        <v>8.6434583333300008</v>
      </c>
      <c r="H30">
        <v>7.2469875889199994E-2</v>
      </c>
      <c r="I30">
        <v>11203.4958333</v>
      </c>
      <c r="J30">
        <v>91.681448654700006</v>
      </c>
      <c r="K30">
        <v>6.2560147083300004</v>
      </c>
      <c r="L30">
        <v>0.124488676853</v>
      </c>
      <c r="M30">
        <v>38.700000000000003</v>
      </c>
      <c r="N30">
        <v>8.2035634259299997</v>
      </c>
      <c r="O30">
        <v>3.49377529167</v>
      </c>
      <c r="P30">
        <v>0.104054932534</v>
      </c>
      <c r="Q30">
        <v>2.72415029167</v>
      </c>
      <c r="R30">
        <v>2.9505105802400001E-2</v>
      </c>
      <c r="S30">
        <v>1</v>
      </c>
      <c r="U30">
        <v>28.761449712800001</v>
      </c>
      <c r="V30">
        <v>2.3934916091999998E-2</v>
      </c>
      <c r="W30">
        <v>33.852460982700002</v>
      </c>
      <c r="X30">
        <v>0.104603005072</v>
      </c>
      <c r="Z30">
        <f t="shared" si="0"/>
        <v>3.8089124990000389E-2</v>
      </c>
      <c r="AA30">
        <f t="shared" si="1"/>
        <v>2.7622394166600004</v>
      </c>
      <c r="AB30">
        <f t="shared" si="2"/>
        <v>2.3874436250000004</v>
      </c>
      <c r="AC30">
        <f t="shared" si="3"/>
        <v>3.5318644166600004</v>
      </c>
      <c r="AF30">
        <f t="shared" si="4"/>
        <v>39.196778457227779</v>
      </c>
      <c r="AG30">
        <f t="shared" si="5"/>
        <v>1.320983425584902</v>
      </c>
      <c r="AH30">
        <f t="shared" si="6"/>
        <v>3.8089124990000393E-5</v>
      </c>
      <c r="AI30">
        <f t="shared" si="7"/>
        <v>11465.128608656851</v>
      </c>
      <c r="AJ30">
        <f t="shared" si="8"/>
        <v>8.7221001537212656E-2</v>
      </c>
      <c r="AK30">
        <f t="shared" si="9"/>
        <v>96.798230927129097</v>
      </c>
      <c r="AL30">
        <f t="shared" si="10"/>
        <v>11516.899724552572</v>
      </c>
      <c r="AM30">
        <f t="shared" si="11"/>
        <v>8.6828923053669266E-2</v>
      </c>
      <c r="AN30">
        <f t="shared" si="12"/>
        <v>96.363100592430982</v>
      </c>
    </row>
    <row r="31" spans="1:40" x14ac:dyDescent="0.2">
      <c r="A31" s="1">
        <v>6.9444444444444447E-4</v>
      </c>
      <c r="B31" t="b">
        <v>0</v>
      </c>
      <c r="C31">
        <v>32</v>
      </c>
      <c r="D31">
        <v>56</v>
      </c>
      <c r="E31">
        <v>11107.5041667</v>
      </c>
      <c r="F31">
        <v>105.11429709399999</v>
      </c>
      <c r="G31">
        <v>10.077125000000001</v>
      </c>
      <c r="H31">
        <v>0.10216192402300001</v>
      </c>
      <c r="I31">
        <v>11202.395833299999</v>
      </c>
      <c r="J31">
        <v>97.844118019899994</v>
      </c>
      <c r="K31">
        <v>7.6382752916700003</v>
      </c>
      <c r="L31">
        <v>0.11076868472199999</v>
      </c>
      <c r="M31">
        <v>54.774999999999999</v>
      </c>
      <c r="N31">
        <v>10.8387717605</v>
      </c>
      <c r="O31">
        <v>4.8546525000000003</v>
      </c>
      <c r="P31">
        <v>9.5658422506799998E-2</v>
      </c>
      <c r="Q31">
        <v>2.7445922916700001</v>
      </c>
      <c r="R31">
        <v>2.62114654624E-2</v>
      </c>
      <c r="S31">
        <v>1</v>
      </c>
      <c r="U31">
        <v>9.7468130475199999</v>
      </c>
      <c r="V31">
        <v>1.02248166243E-2</v>
      </c>
      <c r="W31">
        <v>8.3149557775900007</v>
      </c>
      <c r="X31">
        <v>2.62832850319E-2</v>
      </c>
      <c r="Z31">
        <f t="shared" si="0"/>
        <v>3.9030499999999968E-2</v>
      </c>
      <c r="AA31">
        <f t="shared" si="1"/>
        <v>2.78362279167</v>
      </c>
      <c r="AB31">
        <f t="shared" si="2"/>
        <v>2.4388497083300003</v>
      </c>
      <c r="AC31">
        <f t="shared" si="3"/>
        <v>4.8936830000000002</v>
      </c>
      <c r="AF31">
        <f t="shared" si="4"/>
        <v>54.356604313008958</v>
      </c>
      <c r="AG31">
        <f t="shared" si="5"/>
        <v>1.3547857543074502</v>
      </c>
      <c r="AH31">
        <f t="shared" si="6"/>
        <v>3.9030499999999971E-5</v>
      </c>
      <c r="AI31">
        <f t="shared" si="7"/>
        <v>11471.857008116578</v>
      </c>
      <c r="AJ31">
        <f t="shared" si="8"/>
        <v>8.7169845238872751E-2</v>
      </c>
      <c r="AK31">
        <f t="shared" si="9"/>
        <v>96.823941920137329</v>
      </c>
      <c r="AL31">
        <f t="shared" si="10"/>
        <v>11517.533532832918</v>
      </c>
      <c r="AM31">
        <f t="shared" si="11"/>
        <v>8.6824144870020117E-2</v>
      </c>
      <c r="AN31">
        <f t="shared" si="12"/>
        <v>96.439955091391312</v>
      </c>
    </row>
    <row r="32" spans="1:40" x14ac:dyDescent="0.2">
      <c r="A32" s="1">
        <v>6.9444444444444447E-4</v>
      </c>
      <c r="B32" t="b">
        <v>0</v>
      </c>
      <c r="C32">
        <v>64</v>
      </c>
      <c r="D32">
        <v>2</v>
      </c>
      <c r="E32">
        <v>2303.2125000000001</v>
      </c>
      <c r="F32">
        <v>59.920487487000003</v>
      </c>
      <c r="G32">
        <v>1.7294166666699999</v>
      </c>
      <c r="H32">
        <v>4.6951436741499999E-2</v>
      </c>
      <c r="I32">
        <v>2321.1166666700001</v>
      </c>
      <c r="J32">
        <v>61.851941994999997</v>
      </c>
      <c r="K32">
        <v>0.93510775000000002</v>
      </c>
      <c r="L32">
        <v>3.6326631777600003E-2</v>
      </c>
      <c r="M32">
        <v>0.254166666667</v>
      </c>
      <c r="N32">
        <v>0.36838397230999997</v>
      </c>
      <c r="O32">
        <v>0.14910429166700001</v>
      </c>
      <c r="P32">
        <v>1.0077053199199999E-2</v>
      </c>
      <c r="Q32">
        <v>0.74516654166700003</v>
      </c>
      <c r="R32">
        <v>3.1945364075600002E-2</v>
      </c>
      <c r="S32">
        <v>1</v>
      </c>
      <c r="U32">
        <v>19.555226283500001</v>
      </c>
      <c r="V32">
        <v>1.55293740483E-2</v>
      </c>
      <c r="W32">
        <v>16.8775985654</v>
      </c>
      <c r="X32">
        <v>3.0485275928500001E-3</v>
      </c>
      <c r="Z32">
        <f t="shared" si="0"/>
        <v>4.0836916665999978E-2</v>
      </c>
      <c r="AA32">
        <f t="shared" si="1"/>
        <v>0.786003458333</v>
      </c>
      <c r="AB32">
        <f t="shared" si="2"/>
        <v>0.79430891666999992</v>
      </c>
      <c r="AC32">
        <f t="shared" si="3"/>
        <v>0.18994120833299999</v>
      </c>
      <c r="AF32">
        <f t="shared" si="4"/>
        <v>0.43747496529766977</v>
      </c>
      <c r="AG32">
        <f t="shared" si="5"/>
        <v>0.14696265144779605</v>
      </c>
      <c r="AH32">
        <f t="shared" si="6"/>
        <v>4.0836916665999976E-5</v>
      </c>
      <c r="AI32">
        <f t="shared" si="7"/>
        <v>3645.1943846977701</v>
      </c>
      <c r="AJ32">
        <f t="shared" si="8"/>
        <v>0.27433379251266238</v>
      </c>
      <c r="AK32">
        <f t="shared" si="9"/>
        <v>63.184902008757035</v>
      </c>
      <c r="AL32">
        <f t="shared" si="10"/>
        <v>3562.168529591514</v>
      </c>
      <c r="AM32">
        <f t="shared" si="11"/>
        <v>0.28072787452161152</v>
      </c>
      <c r="AN32">
        <f t="shared" si="12"/>
        <v>64.657594969660721</v>
      </c>
    </row>
    <row r="33" spans="1:40" x14ac:dyDescent="0.2">
      <c r="A33" s="1">
        <v>6.9444444444444447E-4</v>
      </c>
      <c r="B33" t="b">
        <v>0</v>
      </c>
      <c r="C33">
        <v>64</v>
      </c>
      <c r="D33">
        <v>4</v>
      </c>
      <c r="E33">
        <v>4177.55</v>
      </c>
      <c r="F33">
        <v>128.58685682000001</v>
      </c>
      <c r="G33">
        <v>1.91279166667</v>
      </c>
      <c r="H33">
        <v>6.1171046877500003E-2</v>
      </c>
      <c r="I33">
        <v>4212.6416666699997</v>
      </c>
      <c r="J33">
        <v>128.84709780700001</v>
      </c>
      <c r="K33">
        <v>1.0202878333300001</v>
      </c>
      <c r="L33">
        <v>4.3307523833200003E-2</v>
      </c>
      <c r="M33">
        <v>0.75416666666700005</v>
      </c>
      <c r="N33">
        <v>0.83983748679100001</v>
      </c>
      <c r="O33">
        <v>0.184390708333</v>
      </c>
      <c r="P33">
        <v>1.30762780643E-2</v>
      </c>
      <c r="Q33">
        <v>0.800361583333</v>
      </c>
      <c r="R33">
        <v>3.6797313483399999E-2</v>
      </c>
      <c r="S33">
        <v>1</v>
      </c>
      <c r="U33">
        <v>20.0362795948</v>
      </c>
      <c r="V33">
        <v>1.02090135828E-2</v>
      </c>
      <c r="W33">
        <v>18.4460883952</v>
      </c>
      <c r="X33">
        <v>2.4587849207400002E-3</v>
      </c>
      <c r="Z33">
        <f t="shared" si="0"/>
        <v>3.5535541664000081E-2</v>
      </c>
      <c r="AA33">
        <f t="shared" si="1"/>
        <v>0.83589712499700008</v>
      </c>
      <c r="AB33">
        <f t="shared" si="2"/>
        <v>0.89250383333999994</v>
      </c>
      <c r="AC33">
        <f t="shared" si="3"/>
        <v>0.21992624999700006</v>
      </c>
      <c r="AF33">
        <f t="shared" si="4"/>
        <v>0.91875290567496759</v>
      </c>
      <c r="AG33">
        <f t="shared" si="5"/>
        <v>0.23195547199756802</v>
      </c>
      <c r="AH33">
        <f t="shared" si="6"/>
        <v>3.5535541664000082E-5</v>
      </c>
      <c r="AI33">
        <f t="shared" si="7"/>
        <v>5426.9852812832823</v>
      </c>
      <c r="AJ33">
        <f t="shared" si="8"/>
        <v>0.18426436560438522</v>
      </c>
      <c r="AK33">
        <f t="shared" si="9"/>
        <v>76.97736005305994</v>
      </c>
      <c r="AL33">
        <f t="shared" si="10"/>
        <v>5297.993366901539</v>
      </c>
      <c r="AM33">
        <f t="shared" si="11"/>
        <v>0.188750708192154</v>
      </c>
      <c r="AN33">
        <f t="shared" si="12"/>
        <v>78.851552100813308</v>
      </c>
    </row>
    <row r="34" spans="1:40" x14ac:dyDescent="0.2">
      <c r="A34" s="1">
        <v>6.9444444444444447E-4</v>
      </c>
      <c r="B34" t="b">
        <v>0</v>
      </c>
      <c r="C34">
        <v>64</v>
      </c>
      <c r="D34">
        <v>8</v>
      </c>
      <c r="E34">
        <v>6660.0916666700004</v>
      </c>
      <c r="F34">
        <v>208.53194566499999</v>
      </c>
      <c r="G34">
        <v>2.4027500000000002</v>
      </c>
      <c r="H34">
        <v>8.4447030643599999E-2</v>
      </c>
      <c r="I34">
        <v>6715.4208333300003</v>
      </c>
      <c r="J34">
        <v>194.989831635</v>
      </c>
      <c r="K34">
        <v>1.31146725</v>
      </c>
      <c r="L34">
        <v>5.2590398501699998E-2</v>
      </c>
      <c r="M34">
        <v>1.57083333333</v>
      </c>
      <c r="N34">
        <v>1.63831905038</v>
      </c>
      <c r="O34">
        <v>0.26095837500000002</v>
      </c>
      <c r="P34">
        <v>2.01981302486E-2</v>
      </c>
      <c r="Q34">
        <v>1.0111274166699999</v>
      </c>
      <c r="R34">
        <v>4.0196406693899997E-2</v>
      </c>
      <c r="S34">
        <v>1</v>
      </c>
      <c r="U34">
        <v>33.798960628700002</v>
      </c>
      <c r="V34">
        <v>1.45322916293E-2</v>
      </c>
      <c r="W34">
        <v>29.2874582088</v>
      </c>
      <c r="X34">
        <v>1.15480384881E-2</v>
      </c>
      <c r="Z34">
        <f t="shared" si="0"/>
        <v>3.9381458330000063E-2</v>
      </c>
      <c r="AA34">
        <f t="shared" si="1"/>
        <v>1.050508875</v>
      </c>
      <c r="AB34">
        <f t="shared" si="2"/>
        <v>1.0912827500000002</v>
      </c>
      <c r="AC34">
        <f t="shared" si="3"/>
        <v>0.30033983333000003</v>
      </c>
      <c r="AF34">
        <f t="shared" si="4"/>
        <v>2.0002908211301897</v>
      </c>
      <c r="AG34">
        <f t="shared" si="5"/>
        <v>0.40981894132022706</v>
      </c>
      <c r="AH34">
        <f t="shared" si="6"/>
        <v>3.9381458330000066E-5</v>
      </c>
      <c r="AI34">
        <f t="shared" si="7"/>
        <v>7649.0867067741983</v>
      </c>
      <c r="AJ34">
        <f t="shared" si="8"/>
        <v>0.13073456195945304</v>
      </c>
      <c r="AK34">
        <f t="shared" si="9"/>
        <v>87.070416665190592</v>
      </c>
      <c r="AL34">
        <f t="shared" si="10"/>
        <v>7576.4444634130996</v>
      </c>
      <c r="AM34">
        <f t="shared" si="11"/>
        <v>0.13198803275455034</v>
      </c>
      <c r="AN34">
        <f t="shared" si="12"/>
        <v>87.905239704874802</v>
      </c>
    </row>
    <row r="35" spans="1:40" x14ac:dyDescent="0.2">
      <c r="A35" s="1">
        <v>6.9444444444444447E-4</v>
      </c>
      <c r="B35" t="b">
        <v>0</v>
      </c>
      <c r="C35">
        <v>64</v>
      </c>
      <c r="D35">
        <v>16</v>
      </c>
      <c r="E35">
        <v>9124.6916666699999</v>
      </c>
      <c r="F35">
        <v>215.04337556799999</v>
      </c>
      <c r="G35">
        <v>3.5037916666700002</v>
      </c>
      <c r="H35">
        <v>8.5316888826200005E-2</v>
      </c>
      <c r="I35">
        <v>9206.8708333300001</v>
      </c>
      <c r="J35">
        <v>228.99942877399999</v>
      </c>
      <c r="K35">
        <v>1.980389875</v>
      </c>
      <c r="L35">
        <v>6.6921745085200005E-2</v>
      </c>
      <c r="M35">
        <v>3.5958333333299999</v>
      </c>
      <c r="N35">
        <v>2.76083404814</v>
      </c>
      <c r="O35">
        <v>0.423081583333</v>
      </c>
      <c r="P35">
        <v>2.8650962026199999E-2</v>
      </c>
      <c r="Q35">
        <v>1.516462</v>
      </c>
      <c r="R35">
        <v>5.3991610656300003E-2</v>
      </c>
      <c r="S35">
        <v>1</v>
      </c>
      <c r="U35">
        <v>72.251385511500004</v>
      </c>
      <c r="V35">
        <v>2.8313626725199999E-2</v>
      </c>
      <c r="W35">
        <v>79.6997925159</v>
      </c>
      <c r="X35">
        <v>1.8595845030299998E-2</v>
      </c>
      <c r="Z35">
        <f t="shared" si="0"/>
        <v>4.0846291667000045E-2</v>
      </c>
      <c r="AA35">
        <f t="shared" si="1"/>
        <v>1.557308291667</v>
      </c>
      <c r="AB35">
        <f t="shared" si="2"/>
        <v>1.5234017916700002</v>
      </c>
      <c r="AC35">
        <f t="shared" si="3"/>
        <v>0.46392787499999999</v>
      </c>
      <c r="AF35">
        <f t="shared" si="4"/>
        <v>4.2331988149484214</v>
      </c>
      <c r="AG35">
        <f t="shared" si="5"/>
        <v>0.58235908935663672</v>
      </c>
      <c r="AH35">
        <f t="shared" si="6"/>
        <v>4.0846291667000042E-5</v>
      </c>
      <c r="AI35">
        <f t="shared" si="7"/>
        <v>9784.1213127804858</v>
      </c>
      <c r="AJ35">
        <f t="shared" si="8"/>
        <v>0.10220641875052718</v>
      </c>
      <c r="AK35">
        <f t="shared" si="9"/>
        <v>93.260205745311978</v>
      </c>
      <c r="AL35">
        <f t="shared" si="10"/>
        <v>9781.1173092470435</v>
      </c>
      <c r="AM35">
        <f t="shared" si="11"/>
        <v>0.10223780866574442</v>
      </c>
      <c r="AN35">
        <f t="shared" si="12"/>
        <v>93.288848075091991</v>
      </c>
    </row>
    <row r="36" spans="1:40" x14ac:dyDescent="0.2">
      <c r="A36" s="1">
        <v>6.9444444444444447E-4</v>
      </c>
      <c r="B36" t="b">
        <v>0</v>
      </c>
      <c r="C36">
        <v>64</v>
      </c>
      <c r="D36">
        <v>24</v>
      </c>
      <c r="E36">
        <v>10528.041666700001</v>
      </c>
      <c r="F36">
        <v>209.63994567200001</v>
      </c>
      <c r="G36">
        <v>4.5563750000000001</v>
      </c>
      <c r="H36">
        <v>9.5521654233800005E-2</v>
      </c>
      <c r="I36">
        <v>10609.2541667</v>
      </c>
      <c r="J36">
        <v>220.15166261799999</v>
      </c>
      <c r="K36">
        <v>2.60085225</v>
      </c>
      <c r="L36">
        <v>6.5034304053600001E-2</v>
      </c>
      <c r="M36">
        <v>5.1208333333300002</v>
      </c>
      <c r="N36">
        <v>4.6152208737000002</v>
      </c>
      <c r="O36">
        <v>0.57931745833299997</v>
      </c>
      <c r="P36">
        <v>3.6368434963199997E-2</v>
      </c>
      <c r="Q36">
        <v>1.97907866667</v>
      </c>
      <c r="R36">
        <v>5.8269783593699997E-2</v>
      </c>
      <c r="S36">
        <v>0.963838567031019</v>
      </c>
      <c r="U36">
        <v>82.734964960900001</v>
      </c>
      <c r="V36">
        <v>3.3708539348399999E-2</v>
      </c>
      <c r="W36">
        <v>92.219188903800003</v>
      </c>
      <c r="X36">
        <v>2.67282745956E-2</v>
      </c>
      <c r="Z36">
        <f t="shared" si="0"/>
        <v>4.2456124996999911E-2</v>
      </c>
      <c r="AA36">
        <f t="shared" si="1"/>
        <v>2.0215347916669999</v>
      </c>
      <c r="AB36">
        <f t="shared" si="2"/>
        <v>1.9555227500000001</v>
      </c>
      <c r="AC36">
        <f t="shared" si="3"/>
        <v>0.62177358332999999</v>
      </c>
      <c r="AF36">
        <f t="shared" si="4"/>
        <v>6.5460581925516053</v>
      </c>
      <c r="AG36">
        <f t="shared" si="5"/>
        <v>0.69840602027349774</v>
      </c>
      <c r="AH36">
        <f t="shared" si="6"/>
        <v>4.2456124996999914E-5</v>
      </c>
      <c r="AI36">
        <f t="shared" si="7"/>
        <v>11033.327291188391</v>
      </c>
      <c r="AJ36">
        <f t="shared" si="8"/>
        <v>9.0634490721455879E-2</v>
      </c>
      <c r="AK36">
        <f t="shared" si="9"/>
        <v>95.420369475562211</v>
      </c>
      <c r="AL36">
        <f t="shared" si="10"/>
        <v>11039.413881623095</v>
      </c>
      <c r="AM36">
        <f t="shared" si="11"/>
        <v>9.0584519316253109E-2</v>
      </c>
      <c r="AN36">
        <f t="shared" si="12"/>
        <v>95.367759371950385</v>
      </c>
    </row>
    <row r="37" spans="1:40" x14ac:dyDescent="0.2">
      <c r="A37" s="1">
        <v>6.9444444444444447E-4</v>
      </c>
      <c r="B37" t="b">
        <v>0</v>
      </c>
      <c r="C37">
        <v>64</v>
      </c>
      <c r="D37">
        <v>32</v>
      </c>
      <c r="E37">
        <v>12054.8416667</v>
      </c>
      <c r="F37">
        <v>210.52434688899999</v>
      </c>
      <c r="G37">
        <v>5.3093333333299997</v>
      </c>
      <c r="H37">
        <v>9.7990211629799998E-2</v>
      </c>
      <c r="I37">
        <v>12176.5291667</v>
      </c>
      <c r="J37">
        <v>236.03252948599999</v>
      </c>
      <c r="K37">
        <v>3.0200020416700002</v>
      </c>
      <c r="L37">
        <v>7.9813904601800004E-2</v>
      </c>
      <c r="M37">
        <v>9.0875000000000004</v>
      </c>
      <c r="N37">
        <v>6.4624292850599998</v>
      </c>
      <c r="O37">
        <v>0.71246062499999996</v>
      </c>
      <c r="P37">
        <v>4.1372897320100001E-2</v>
      </c>
      <c r="Q37">
        <v>2.2652355000000002</v>
      </c>
      <c r="R37">
        <v>5.9587592949399998E-2</v>
      </c>
      <c r="S37">
        <v>0</v>
      </c>
      <c r="U37">
        <v>143.85904849299999</v>
      </c>
      <c r="V37">
        <v>6.4816126144099998E-2</v>
      </c>
      <c r="W37">
        <v>158.01619840500001</v>
      </c>
      <c r="X37">
        <v>4.0866901468400003E-2</v>
      </c>
      <c r="Z37">
        <f t="shared" si="0"/>
        <v>4.2305916670000165E-2</v>
      </c>
      <c r="AA37">
        <f t="shared" si="1"/>
        <v>2.3075414166700003</v>
      </c>
      <c r="AB37">
        <f t="shared" si="2"/>
        <v>2.2893312916599995</v>
      </c>
      <c r="AC37">
        <f t="shared" si="3"/>
        <v>0.75476654167000001</v>
      </c>
      <c r="AF37">
        <f t="shared" si="4"/>
        <v>9.0985911551545779</v>
      </c>
      <c r="AG37">
        <f t="shared" si="5"/>
        <v>0.79686113597102515</v>
      </c>
      <c r="AH37">
        <f t="shared" si="6"/>
        <v>4.2305916670000162E-5</v>
      </c>
      <c r="AI37">
        <f t="shared" si="7"/>
        <v>12496.296870805711</v>
      </c>
      <c r="AJ37">
        <f t="shared" si="8"/>
        <v>8.0023707050064979E-2</v>
      </c>
      <c r="AK37">
        <f t="shared" si="9"/>
        <v>96.467311807091789</v>
      </c>
      <c r="AL37">
        <f t="shared" si="10"/>
        <v>12491.650442975844</v>
      </c>
      <c r="AM37">
        <f t="shared" si="11"/>
        <v>8.005347288294544E-2</v>
      </c>
      <c r="AN37">
        <f t="shared" si="12"/>
        <v>96.503194047336919</v>
      </c>
    </row>
    <row r="38" spans="1:40" x14ac:dyDescent="0.2">
      <c r="A38" s="1">
        <v>6.9444444444444447E-4</v>
      </c>
      <c r="B38" t="b">
        <v>0</v>
      </c>
      <c r="C38">
        <v>64</v>
      </c>
      <c r="D38">
        <v>40</v>
      </c>
      <c r="E38">
        <v>12767.795833300001</v>
      </c>
      <c r="F38">
        <v>378.336247851</v>
      </c>
      <c r="G38">
        <v>6.2730416666700002</v>
      </c>
      <c r="H38">
        <v>0.20807279489300001</v>
      </c>
      <c r="I38">
        <v>12885.233333300001</v>
      </c>
      <c r="J38">
        <v>392.28977779299998</v>
      </c>
      <c r="K38">
        <v>3.5480347499999998</v>
      </c>
      <c r="L38">
        <v>0.141246832441</v>
      </c>
      <c r="M38">
        <v>10.0083333333</v>
      </c>
      <c r="N38">
        <v>8.9102376365500007</v>
      </c>
      <c r="O38">
        <v>0.84186129166699997</v>
      </c>
      <c r="P38">
        <v>8.6978768089200006E-2</v>
      </c>
      <c r="Q38">
        <v>2.6637236249999998</v>
      </c>
      <c r="R38">
        <v>9.6940889872000002E-2</v>
      </c>
      <c r="S38">
        <v>0</v>
      </c>
      <c r="U38">
        <v>174.994866591</v>
      </c>
      <c r="V38">
        <v>8.7612903349500004E-2</v>
      </c>
      <c r="W38">
        <v>158.47543201400001</v>
      </c>
      <c r="X38">
        <v>4.0324307863699997E-2</v>
      </c>
      <c r="Z38">
        <f t="shared" si="0"/>
        <v>4.2449833332999898E-2</v>
      </c>
      <c r="AA38">
        <f t="shared" si="1"/>
        <v>2.7061734583329997</v>
      </c>
      <c r="AB38">
        <f t="shared" si="2"/>
        <v>2.7250069166700004</v>
      </c>
      <c r="AC38">
        <f t="shared" si="3"/>
        <v>0.88431112499999998</v>
      </c>
      <c r="AF38">
        <f t="shared" si="4"/>
        <v>11.290703897115836</v>
      </c>
      <c r="AG38">
        <f t="shared" si="5"/>
        <v>0.84686063305211801</v>
      </c>
      <c r="AH38">
        <f t="shared" si="6"/>
        <v>4.2449833332999895E-5</v>
      </c>
      <c r="AI38">
        <f t="shared" si="7"/>
        <v>13143.210155797517</v>
      </c>
      <c r="AJ38">
        <f t="shared" si="8"/>
        <v>7.6084912905306959E-2</v>
      </c>
      <c r="AK38">
        <f t="shared" si="9"/>
        <v>97.143663396937157</v>
      </c>
      <c r="AL38">
        <f t="shared" si="10"/>
        <v>13134.767378906943</v>
      </c>
      <c r="AM38">
        <f t="shared" si="11"/>
        <v>7.6133818830007985E-2</v>
      </c>
      <c r="AN38">
        <f t="shared" si="12"/>
        <v>97.206105483099307</v>
      </c>
    </row>
    <row r="39" spans="1:40" x14ac:dyDescent="0.2">
      <c r="A39" s="1">
        <v>6.9444444444444447E-4</v>
      </c>
      <c r="B39" t="b">
        <v>0</v>
      </c>
      <c r="C39">
        <v>64</v>
      </c>
      <c r="D39">
        <v>48</v>
      </c>
      <c r="E39">
        <v>13406.9125</v>
      </c>
      <c r="F39">
        <v>255.000271607</v>
      </c>
      <c r="G39">
        <v>7.1620416666700004</v>
      </c>
      <c r="H39">
        <v>0.146672893759</v>
      </c>
      <c r="I39">
        <v>13528.766666699999</v>
      </c>
      <c r="J39">
        <v>268.01252883400002</v>
      </c>
      <c r="K39">
        <v>4.0398679166699996</v>
      </c>
      <c r="L39">
        <v>0.114567862836</v>
      </c>
      <c r="M39">
        <v>15.7875</v>
      </c>
      <c r="N39">
        <v>10.9298033498</v>
      </c>
      <c r="O39">
        <v>1.04804345833</v>
      </c>
      <c r="P39">
        <v>6.6536687496199995E-2</v>
      </c>
      <c r="Q39">
        <v>2.9483657499999998</v>
      </c>
      <c r="R39">
        <v>7.8630819748600006E-2</v>
      </c>
      <c r="S39">
        <v>0</v>
      </c>
      <c r="U39">
        <v>32.072895488199997</v>
      </c>
      <c r="V39">
        <v>1.7934922869499999E-2</v>
      </c>
      <c r="W39">
        <v>40.6785922149</v>
      </c>
      <c r="X39">
        <v>2.15231046684E-2</v>
      </c>
      <c r="Z39">
        <f t="shared" si="0"/>
        <v>4.3458708339999763E-2</v>
      </c>
      <c r="AA39">
        <f t="shared" si="1"/>
        <v>2.9918244583399995</v>
      </c>
      <c r="AB39">
        <f t="shared" si="2"/>
        <v>3.1221737500000009</v>
      </c>
      <c r="AC39">
        <f t="shared" si="3"/>
        <v>1.0915021666699998</v>
      </c>
      <c r="AF39">
        <f t="shared" si="4"/>
        <v>14.633674042105103</v>
      </c>
      <c r="AG39">
        <f t="shared" si="5"/>
        <v>0.91038609387093294</v>
      </c>
      <c r="AH39">
        <f t="shared" si="6"/>
        <v>4.3458708339999763E-5</v>
      </c>
      <c r="AI39">
        <f t="shared" si="7"/>
        <v>13746.083445802773</v>
      </c>
      <c r="AJ39">
        <f t="shared" si="8"/>
        <v>7.2747994288172302E-2</v>
      </c>
      <c r="AK39">
        <f t="shared" si="9"/>
        <v>97.532599397202588</v>
      </c>
      <c r="AL39">
        <f t="shared" si="10"/>
        <v>13727.202169977529</v>
      </c>
      <c r="AM39">
        <f t="shared" si="11"/>
        <v>7.2848056553510857E-2</v>
      </c>
      <c r="AN39">
        <f t="shared" si="12"/>
        <v>97.66675200079716</v>
      </c>
    </row>
    <row r="40" spans="1:40" x14ac:dyDescent="0.2">
      <c r="A40" s="1">
        <v>6.9444444444444447E-4</v>
      </c>
      <c r="B40" t="b">
        <v>0</v>
      </c>
      <c r="C40">
        <v>64</v>
      </c>
      <c r="D40">
        <v>56</v>
      </c>
      <c r="E40">
        <v>14048.825000000001</v>
      </c>
      <c r="F40">
        <v>309.57993396400002</v>
      </c>
      <c r="G40">
        <v>7.9784583333299999</v>
      </c>
      <c r="H40">
        <v>0.190723652449</v>
      </c>
      <c r="I40">
        <v>14162.8375</v>
      </c>
      <c r="J40">
        <v>319.15192645899998</v>
      </c>
      <c r="K40">
        <v>4.54077783333</v>
      </c>
      <c r="L40">
        <v>0.13551762105099999</v>
      </c>
      <c r="M40">
        <v>17.9375</v>
      </c>
      <c r="N40">
        <v>12.6464521967</v>
      </c>
      <c r="O40">
        <v>1.2125687916700001</v>
      </c>
      <c r="P40">
        <v>7.7492386844899994E-2</v>
      </c>
      <c r="Q40">
        <v>3.2808668333300002</v>
      </c>
      <c r="R40">
        <v>9.2201928228399996E-2</v>
      </c>
      <c r="S40">
        <v>0</v>
      </c>
      <c r="U40">
        <v>133.83263043400001</v>
      </c>
      <c r="V40">
        <v>7.7288555642699999E-2</v>
      </c>
      <c r="W40">
        <v>129.48447783399999</v>
      </c>
      <c r="X40">
        <v>2.51099603996E-2</v>
      </c>
      <c r="Z40">
        <f t="shared" si="0"/>
        <v>4.7342208329999913E-2</v>
      </c>
      <c r="AA40">
        <f t="shared" si="1"/>
        <v>3.3282090416600001</v>
      </c>
      <c r="AB40">
        <f t="shared" si="2"/>
        <v>3.4376804999999999</v>
      </c>
      <c r="AC40">
        <f t="shared" si="3"/>
        <v>1.2599109999999998</v>
      </c>
      <c r="AF40">
        <f t="shared" si="4"/>
        <v>17.700269154575</v>
      </c>
      <c r="AG40">
        <f t="shared" si="5"/>
        <v>1.0392224999089235</v>
      </c>
      <c r="AH40">
        <f t="shared" si="6"/>
        <v>4.7342208329999914E-5</v>
      </c>
      <c r="AI40">
        <f t="shared" si="7"/>
        <v>14353.622497369019</v>
      </c>
      <c r="AJ40">
        <f t="shared" si="8"/>
        <v>6.9668824032629903E-2</v>
      </c>
      <c r="AK40">
        <f t="shared" si="9"/>
        <v>97.876511679021192</v>
      </c>
      <c r="AL40">
        <f t="shared" si="10"/>
        <v>14339.718816339244</v>
      </c>
      <c r="AM40">
        <f t="shared" si="11"/>
        <v>6.9736374388356934E-2</v>
      </c>
      <c r="AN40">
        <f t="shared" si="12"/>
        <v>97.971411991650854</v>
      </c>
    </row>
    <row r="41" spans="1:40" x14ac:dyDescent="0.2">
      <c r="A41" s="1">
        <v>4.1666666666666664E-2</v>
      </c>
      <c r="B41" t="b">
        <v>0</v>
      </c>
      <c r="C41">
        <v>8</v>
      </c>
      <c r="D41">
        <v>2</v>
      </c>
      <c r="E41">
        <v>2341.5833333300002</v>
      </c>
      <c r="F41">
        <v>60.624655087699999</v>
      </c>
      <c r="G41">
        <v>1.70475</v>
      </c>
      <c r="H41">
        <v>4.6393943903699997E-2</v>
      </c>
      <c r="I41">
        <v>2358.6875</v>
      </c>
      <c r="J41">
        <v>62.062813418499999</v>
      </c>
      <c r="K41">
        <v>0.92317024999999997</v>
      </c>
      <c r="L41">
        <v>3.5135379678300001E-2</v>
      </c>
      <c r="M41">
        <v>0.308333333333</v>
      </c>
      <c r="N41">
        <v>0.49971862687700003</v>
      </c>
      <c r="O41">
        <v>0.145434375</v>
      </c>
      <c r="P41">
        <v>9.4193734072400004E-3</v>
      </c>
      <c r="Q41">
        <v>0.74134620833300002</v>
      </c>
      <c r="R41">
        <v>3.0607291951499999E-2</v>
      </c>
      <c r="S41">
        <v>1</v>
      </c>
      <c r="U41">
        <v>38.181413863099998</v>
      </c>
      <c r="V41">
        <v>2.9221406964799999E-2</v>
      </c>
      <c r="W41">
        <v>41.078377828199997</v>
      </c>
      <c r="X41">
        <v>7.7837171821599997E-3</v>
      </c>
      <c r="Z41">
        <f t="shared" si="0"/>
        <v>3.6389666666999942E-2</v>
      </c>
      <c r="AA41">
        <f t="shared" si="1"/>
        <v>0.77773587499999997</v>
      </c>
      <c r="AB41">
        <f t="shared" si="2"/>
        <v>0.78157975000000002</v>
      </c>
      <c r="AC41">
        <f t="shared" si="3"/>
        <v>0.18182404166699995</v>
      </c>
      <c r="AF41">
        <f t="shared" si="4"/>
        <v>0.4257561455661466</v>
      </c>
      <c r="AG41">
        <f t="shared" si="5"/>
        <v>1.0651179621610167</v>
      </c>
      <c r="AH41">
        <f t="shared" si="6"/>
        <v>3.6389666666999945E-5</v>
      </c>
      <c r="AI41">
        <f t="shared" si="7"/>
        <v>3690.4807698578161</v>
      </c>
      <c r="AJ41">
        <f t="shared" si="8"/>
        <v>0.27096740570159566</v>
      </c>
      <c r="AK41">
        <f t="shared" si="9"/>
        <v>63.449276106652484</v>
      </c>
      <c r="AL41">
        <f t="shared" si="10"/>
        <v>3621.0432988677458</v>
      </c>
      <c r="AM41">
        <f t="shared" si="11"/>
        <v>0.27616350246700649</v>
      </c>
      <c r="AN41">
        <f t="shared" si="12"/>
        <v>64.66598546507808</v>
      </c>
    </row>
    <row r="42" spans="1:40" x14ac:dyDescent="0.2">
      <c r="A42" s="1">
        <v>4.1666666666666664E-2</v>
      </c>
      <c r="B42" t="b">
        <v>0</v>
      </c>
      <c r="C42">
        <v>8</v>
      </c>
      <c r="D42">
        <v>4</v>
      </c>
      <c r="E42">
        <v>4234.9916666700001</v>
      </c>
      <c r="F42">
        <v>178.02889329999999</v>
      </c>
      <c r="G42">
        <v>1.89441666667</v>
      </c>
      <c r="H42">
        <v>0.10186278379700001</v>
      </c>
      <c r="I42">
        <v>4271.1916666699999</v>
      </c>
      <c r="J42">
        <v>175.57461038400001</v>
      </c>
      <c r="K42">
        <v>1.007153</v>
      </c>
      <c r="L42">
        <v>5.7313214642000003E-2</v>
      </c>
      <c r="M42">
        <v>0.53749999999999998</v>
      </c>
      <c r="N42">
        <v>0.60353797494500006</v>
      </c>
      <c r="O42">
        <v>0.17827491666699999</v>
      </c>
      <c r="P42">
        <v>1.88105515619E-2</v>
      </c>
      <c r="Q42">
        <v>0.79545333333299995</v>
      </c>
      <c r="R42">
        <v>4.3858568362900002E-2</v>
      </c>
      <c r="S42">
        <v>1</v>
      </c>
      <c r="U42">
        <v>34.583089105600003</v>
      </c>
      <c r="V42">
        <v>1.7507290148199999E-2</v>
      </c>
      <c r="W42">
        <v>34.859405862499997</v>
      </c>
      <c r="X42">
        <v>9.5472510384199995E-3</v>
      </c>
      <c r="Z42">
        <f t="shared" si="0"/>
        <v>3.3424750000000003E-2</v>
      </c>
      <c r="AA42">
        <f t="shared" si="1"/>
        <v>0.82887808333299995</v>
      </c>
      <c r="AB42">
        <f t="shared" si="2"/>
        <v>0.88726366667000001</v>
      </c>
      <c r="AC42">
        <f t="shared" si="3"/>
        <v>0.21169966666700002</v>
      </c>
      <c r="AF42">
        <f t="shared" si="4"/>
        <v>0.89654632417156188</v>
      </c>
      <c r="AG42">
        <f t="shared" si="5"/>
        <v>1.7694192213816011</v>
      </c>
      <c r="AH42">
        <f t="shared" si="6"/>
        <v>3.3424750000000002E-5</v>
      </c>
      <c r="AI42">
        <f t="shared" si="7"/>
        <v>5492.1364394625616</v>
      </c>
      <c r="AJ42">
        <f t="shared" si="8"/>
        <v>0.18207850642870335</v>
      </c>
      <c r="AK42">
        <f t="shared" si="9"/>
        <v>77.110095740527868</v>
      </c>
      <c r="AL42">
        <f t="shared" si="10"/>
        <v>5362.052356254092</v>
      </c>
      <c r="AM42">
        <f t="shared" si="11"/>
        <v>0.1864957545283269</v>
      </c>
      <c r="AN42">
        <f t="shared" si="12"/>
        <v>78.980796629679844</v>
      </c>
    </row>
    <row r="43" spans="1:40" x14ac:dyDescent="0.2">
      <c r="A43" s="1">
        <v>4.1666666666666664E-2</v>
      </c>
      <c r="B43" t="b">
        <v>0</v>
      </c>
      <c r="C43">
        <v>8</v>
      </c>
      <c r="D43">
        <v>8</v>
      </c>
      <c r="E43">
        <v>6749.7250000000004</v>
      </c>
      <c r="F43">
        <v>243.074955448</v>
      </c>
      <c r="G43">
        <v>2.3754583333300001</v>
      </c>
      <c r="H43">
        <v>9.2447945972200005E-2</v>
      </c>
      <c r="I43">
        <v>6797.6875</v>
      </c>
      <c r="J43">
        <v>241.43554112199999</v>
      </c>
      <c r="K43">
        <v>1.30550770833</v>
      </c>
      <c r="L43">
        <v>6.5217041987299995E-2</v>
      </c>
      <c r="M43">
        <v>2.1541666666700001</v>
      </c>
      <c r="N43">
        <v>1.6016374795899999</v>
      </c>
      <c r="O43">
        <v>0.31328737499999998</v>
      </c>
      <c r="P43">
        <v>2.7504440161699999E-2</v>
      </c>
      <c r="Q43">
        <v>0.95987104166699999</v>
      </c>
      <c r="R43">
        <v>3.9472299438399999E-2</v>
      </c>
      <c r="S43">
        <v>1</v>
      </c>
      <c r="U43">
        <v>71.228168804600003</v>
      </c>
      <c r="V43">
        <v>2.4417697645999999E-2</v>
      </c>
      <c r="W43">
        <v>71.970255357699997</v>
      </c>
      <c r="X43">
        <v>1.6630241362399999E-2</v>
      </c>
      <c r="Z43">
        <f t="shared" si="0"/>
        <v>3.2349291662999935E-2</v>
      </c>
      <c r="AA43">
        <f t="shared" si="1"/>
        <v>0.99222033332999993</v>
      </c>
      <c r="AB43">
        <f t="shared" si="2"/>
        <v>1.0699506250000002</v>
      </c>
      <c r="AC43">
        <f t="shared" si="3"/>
        <v>0.34563666666299997</v>
      </c>
      <c r="AF43">
        <f t="shared" si="4"/>
        <v>2.3329524498919176</v>
      </c>
      <c r="AG43">
        <f t="shared" si="5"/>
        <v>2.7293602833755282</v>
      </c>
      <c r="AH43">
        <f t="shared" si="6"/>
        <v>3.2349291662999936E-5</v>
      </c>
      <c r="AI43">
        <f t="shared" si="7"/>
        <v>7791.5316142127895</v>
      </c>
      <c r="AJ43">
        <f t="shared" si="8"/>
        <v>0.12834447057570389</v>
      </c>
      <c r="AK43">
        <f t="shared" si="9"/>
        <v>86.628988165659308</v>
      </c>
      <c r="AL43">
        <f t="shared" si="10"/>
        <v>7684.3475672796822</v>
      </c>
      <c r="AM43">
        <f t="shared" si="11"/>
        <v>0.1301346654669874</v>
      </c>
      <c r="AN43">
        <f t="shared" si="12"/>
        <v>87.83732048691617</v>
      </c>
    </row>
    <row r="44" spans="1:40" x14ac:dyDescent="0.2">
      <c r="A44" s="1">
        <v>4.1666666666666664E-2</v>
      </c>
      <c r="B44" t="b">
        <v>0</v>
      </c>
      <c r="C44">
        <v>8</v>
      </c>
      <c r="D44">
        <v>16</v>
      </c>
      <c r="E44">
        <v>6891.2250000000004</v>
      </c>
      <c r="F44">
        <v>230.73870716600001</v>
      </c>
      <c r="G44">
        <v>4.6577500000000001</v>
      </c>
      <c r="H44">
        <v>0.16401071540600001</v>
      </c>
      <c r="I44">
        <v>6952.2541666699999</v>
      </c>
      <c r="J44">
        <v>230.76635759300001</v>
      </c>
      <c r="K44">
        <v>3.3926770416699998</v>
      </c>
      <c r="L44">
        <v>0.14188519368399999</v>
      </c>
      <c r="M44">
        <v>16.412500000000001</v>
      </c>
      <c r="N44">
        <v>2.5967868005999999</v>
      </c>
      <c r="O44">
        <v>2.2691346666699999</v>
      </c>
      <c r="P44">
        <v>0.102208376451</v>
      </c>
      <c r="Q44">
        <v>1.0907980833299999</v>
      </c>
      <c r="R44">
        <v>4.0462182349699997E-2</v>
      </c>
      <c r="S44">
        <v>1</v>
      </c>
      <c r="U44">
        <v>22.546060492900001</v>
      </c>
      <c r="V44">
        <v>9.5884044553799994E-3</v>
      </c>
      <c r="W44">
        <v>25.830082792799999</v>
      </c>
      <c r="X44">
        <v>1.15122183797E-2</v>
      </c>
      <c r="Z44">
        <f t="shared" si="0"/>
        <v>3.2744291670000036E-2</v>
      </c>
      <c r="AA44">
        <f t="shared" si="1"/>
        <v>1.123542375</v>
      </c>
      <c r="AB44">
        <f t="shared" si="2"/>
        <v>1.2650729583300002</v>
      </c>
      <c r="AC44">
        <f t="shared" si="3"/>
        <v>2.3018789583399997</v>
      </c>
      <c r="AF44">
        <f t="shared" si="4"/>
        <v>15.862765824686564</v>
      </c>
      <c r="AG44">
        <f t="shared" si="5"/>
        <v>2.8206035170449502</v>
      </c>
      <c r="AH44">
        <f t="shared" si="6"/>
        <v>3.2744291670000039E-5</v>
      </c>
      <c r="AI44">
        <f t="shared" si="7"/>
        <v>7807.9849533611114</v>
      </c>
      <c r="AJ44">
        <f t="shared" si="8"/>
        <v>0.12807401730065182</v>
      </c>
      <c r="AK44">
        <f t="shared" si="9"/>
        <v>88.258686987268433</v>
      </c>
      <c r="AL44">
        <f t="shared" si="10"/>
        <v>7681.693244076675</v>
      </c>
      <c r="AM44">
        <f t="shared" si="11"/>
        <v>0.13017963204546035</v>
      </c>
      <c r="AN44">
        <f t="shared" si="12"/>
        <v>89.709713484247729</v>
      </c>
    </row>
    <row r="45" spans="1:40" x14ac:dyDescent="0.2">
      <c r="A45" s="1">
        <v>4.1666666666666664E-2</v>
      </c>
      <c r="B45" t="b">
        <v>0</v>
      </c>
      <c r="C45">
        <v>8</v>
      </c>
      <c r="D45">
        <v>24</v>
      </c>
      <c r="E45">
        <v>7043.9375</v>
      </c>
      <c r="F45">
        <v>207.05315089600001</v>
      </c>
      <c r="G45">
        <v>6.8387500000000001</v>
      </c>
      <c r="H45">
        <v>0.21581388489</v>
      </c>
      <c r="I45">
        <v>7102.4291666700001</v>
      </c>
      <c r="J45">
        <v>213.91014579700001</v>
      </c>
      <c r="K45">
        <v>5.523503625</v>
      </c>
      <c r="L45">
        <v>0.20474303960000001</v>
      </c>
      <c r="M45">
        <v>31.883333333300001</v>
      </c>
      <c r="N45">
        <v>2.61559748642</v>
      </c>
      <c r="O45">
        <v>4.4166450416699998</v>
      </c>
      <c r="P45">
        <v>0.16891135991199999</v>
      </c>
      <c r="Q45">
        <v>1.072818125</v>
      </c>
      <c r="R45">
        <v>3.64363028613E-2</v>
      </c>
      <c r="S45">
        <v>1</v>
      </c>
      <c r="U45">
        <v>226.33020263500001</v>
      </c>
      <c r="V45">
        <v>0.226601108779</v>
      </c>
      <c r="W45">
        <v>218.57122349400001</v>
      </c>
      <c r="X45">
        <v>0.188953482181</v>
      </c>
      <c r="Z45">
        <f t="shared" si="0"/>
        <v>3.4040458330000245E-2</v>
      </c>
      <c r="AA45">
        <f t="shared" si="1"/>
        <v>1.1068585833300002</v>
      </c>
      <c r="AB45">
        <f t="shared" si="2"/>
        <v>1.3152463750000001</v>
      </c>
      <c r="AC45">
        <f t="shared" si="3"/>
        <v>4.4506855000000005</v>
      </c>
      <c r="AF45">
        <f t="shared" si="4"/>
        <v>31.350350494156256</v>
      </c>
      <c r="AG45">
        <f t="shared" si="5"/>
        <v>2.9972357618484513</v>
      </c>
      <c r="AH45">
        <f t="shared" si="6"/>
        <v>3.4040458330000247E-5</v>
      </c>
      <c r="AI45">
        <f t="shared" si="7"/>
        <v>7976.0619456044215</v>
      </c>
      <c r="AJ45">
        <f t="shared" si="8"/>
        <v>0.12537515465901017</v>
      </c>
      <c r="AK45">
        <f t="shared" si="9"/>
        <v>88.313475347090147</v>
      </c>
      <c r="AL45">
        <f t="shared" si="10"/>
        <v>7804.2513233321497</v>
      </c>
      <c r="AM45">
        <f t="shared" si="11"/>
        <v>0.12813528916096387</v>
      </c>
      <c r="AN45">
        <f t="shared" si="12"/>
        <v>90.257696839425691</v>
      </c>
    </row>
    <row r="46" spans="1:40" x14ac:dyDescent="0.2">
      <c r="A46" s="1">
        <v>4.1666666666666664E-2</v>
      </c>
      <c r="B46" t="b">
        <v>0</v>
      </c>
      <c r="C46">
        <v>8</v>
      </c>
      <c r="D46">
        <v>32</v>
      </c>
      <c r="E46">
        <v>6852.4624999999996</v>
      </c>
      <c r="F46">
        <v>239.96528988200001</v>
      </c>
      <c r="G46">
        <v>9.3789999999999996</v>
      </c>
      <c r="H46">
        <v>0.34658445958099998</v>
      </c>
      <c r="I46">
        <v>6910.3041666700001</v>
      </c>
      <c r="J46">
        <v>229.11920379200001</v>
      </c>
      <c r="K46">
        <v>7.95199225</v>
      </c>
      <c r="L46">
        <v>0.317056826224</v>
      </c>
      <c r="M46">
        <v>47.8</v>
      </c>
      <c r="N46">
        <v>2.5565887961999998</v>
      </c>
      <c r="O46">
        <v>6.8125659166699997</v>
      </c>
      <c r="P46">
        <v>0.276602374677</v>
      </c>
      <c r="Q46">
        <v>1.10535704167</v>
      </c>
      <c r="R46">
        <v>4.1071508776700003E-2</v>
      </c>
      <c r="S46">
        <v>1</v>
      </c>
      <c r="U46">
        <v>145.21890426600001</v>
      </c>
      <c r="V46">
        <v>0.20747300276200001</v>
      </c>
      <c r="W46">
        <v>144.296328313</v>
      </c>
      <c r="X46">
        <v>0.17365730628699999</v>
      </c>
      <c r="Z46">
        <f t="shared" si="0"/>
        <v>3.4069291660000278E-2</v>
      </c>
      <c r="AA46">
        <f t="shared" si="1"/>
        <v>1.1394263333300003</v>
      </c>
      <c r="AB46">
        <f t="shared" si="2"/>
        <v>1.4270077499999996</v>
      </c>
      <c r="AC46">
        <f t="shared" si="3"/>
        <v>6.8466352083299995</v>
      </c>
      <c r="AF46">
        <f t="shared" si="4"/>
        <v>46.916311016261005</v>
      </c>
      <c r="AG46">
        <f t="shared" si="5"/>
        <v>2.918231793771433</v>
      </c>
      <c r="AH46">
        <f t="shared" si="6"/>
        <v>3.4069291660000278E-5</v>
      </c>
      <c r="AI46">
        <f t="shared" si="7"/>
        <v>7757.1475585844873</v>
      </c>
      <c r="AJ46">
        <f t="shared" si="8"/>
        <v>0.12891336569888306</v>
      </c>
      <c r="AK46">
        <f t="shared" si="9"/>
        <v>88.33740042003825</v>
      </c>
      <c r="AL46">
        <f t="shared" si="10"/>
        <v>7553.2295420850905</v>
      </c>
      <c r="AM46">
        <f t="shared" si="11"/>
        <v>0.13239369920220206</v>
      </c>
      <c r="AN46">
        <f t="shared" si="12"/>
        <v>90.722285901936957</v>
      </c>
    </row>
    <row r="47" spans="1:40" x14ac:dyDescent="0.2">
      <c r="A47" s="1">
        <v>4.1666666666666664E-2</v>
      </c>
      <c r="B47" t="b">
        <v>0</v>
      </c>
      <c r="C47">
        <v>8</v>
      </c>
      <c r="D47">
        <v>40</v>
      </c>
      <c r="E47">
        <v>7011.4916666700001</v>
      </c>
      <c r="F47">
        <v>251.23345212800001</v>
      </c>
      <c r="G47">
        <v>11.459958333299999</v>
      </c>
      <c r="H47">
        <v>0.45004500282900001</v>
      </c>
      <c r="I47">
        <v>7074.2749999999996</v>
      </c>
      <c r="J47">
        <v>252.23661549600001</v>
      </c>
      <c r="K47">
        <v>10.00877</v>
      </c>
      <c r="L47">
        <v>0.406823888227</v>
      </c>
      <c r="M47">
        <v>63.879166666700002</v>
      </c>
      <c r="N47">
        <v>2.2640365418299999</v>
      </c>
      <c r="O47">
        <v>8.8944632083300004</v>
      </c>
      <c r="P47">
        <v>0.36496722800999998</v>
      </c>
      <c r="Q47">
        <v>1.07946766667</v>
      </c>
      <c r="R47">
        <v>4.2082891688000001E-2</v>
      </c>
      <c r="S47">
        <v>1</v>
      </c>
      <c r="U47">
        <v>158.80329633599999</v>
      </c>
      <c r="V47">
        <v>0.27332402169100001</v>
      </c>
      <c r="W47">
        <v>158.11442701799999</v>
      </c>
      <c r="X47">
        <v>0.23912632757300001</v>
      </c>
      <c r="Z47">
        <f t="shared" si="0"/>
        <v>3.4839124999999749E-2</v>
      </c>
      <c r="AA47">
        <f t="shared" si="1"/>
        <v>1.1143067916699998</v>
      </c>
      <c r="AB47">
        <f t="shared" si="2"/>
        <v>1.4511883332999993</v>
      </c>
      <c r="AC47">
        <f t="shared" si="3"/>
        <v>8.9293023333299999</v>
      </c>
      <c r="AF47">
        <f t="shared" si="4"/>
        <v>62.607728899320279</v>
      </c>
      <c r="AG47">
        <f t="shared" si="5"/>
        <v>3.0534279326446585</v>
      </c>
      <c r="AH47">
        <f t="shared" si="6"/>
        <v>3.4839124999999748E-5</v>
      </c>
      <c r="AI47">
        <f t="shared" si="7"/>
        <v>7937.8742076912185</v>
      </c>
      <c r="AJ47">
        <f t="shared" si="8"/>
        <v>0.12597831281214725</v>
      </c>
      <c r="AK47">
        <f t="shared" si="9"/>
        <v>88.329589046351714</v>
      </c>
      <c r="AL47">
        <f t="shared" si="10"/>
        <v>7700.5821017660446</v>
      </c>
      <c r="AM47">
        <f t="shared" si="11"/>
        <v>0.12986031273800208</v>
      </c>
      <c r="AN47">
        <f t="shared" si="12"/>
        <v>91.051450059366175</v>
      </c>
    </row>
    <row r="48" spans="1:40" x14ac:dyDescent="0.2">
      <c r="A48" s="1">
        <v>4.1666666666666664E-2</v>
      </c>
      <c r="B48" t="b">
        <v>0</v>
      </c>
      <c r="C48">
        <v>8</v>
      </c>
      <c r="D48">
        <v>48</v>
      </c>
      <c r="E48">
        <v>6905.7875000000004</v>
      </c>
      <c r="F48">
        <v>219.79934106799999</v>
      </c>
      <c r="G48">
        <v>13.9599166667</v>
      </c>
      <c r="H48">
        <v>0.475409653835</v>
      </c>
      <c r="I48">
        <v>6955.7958333300003</v>
      </c>
      <c r="J48">
        <v>240.40485949000001</v>
      </c>
      <c r="K48">
        <v>12.450249625</v>
      </c>
      <c r="L48">
        <v>0.50979742237100001</v>
      </c>
      <c r="M48">
        <v>79.1875</v>
      </c>
      <c r="N48">
        <v>2.8008657241099999</v>
      </c>
      <c r="O48">
        <v>11.317099875</v>
      </c>
      <c r="P48">
        <v>0.466572153519</v>
      </c>
      <c r="Q48">
        <v>1.0980399999999999</v>
      </c>
      <c r="R48">
        <v>4.3430946681800003E-2</v>
      </c>
      <c r="S48">
        <v>1</v>
      </c>
      <c r="U48">
        <v>131.89613633900001</v>
      </c>
      <c r="V48">
        <v>0.27030221319499997</v>
      </c>
      <c r="W48">
        <v>124.325716576</v>
      </c>
      <c r="X48">
        <v>0.223471326035</v>
      </c>
      <c r="Z48">
        <f t="shared" si="0"/>
        <v>3.5109749999999496E-2</v>
      </c>
      <c r="AA48">
        <f t="shared" si="1"/>
        <v>1.1331497499999994</v>
      </c>
      <c r="AB48">
        <f t="shared" si="2"/>
        <v>1.5096670417000002</v>
      </c>
      <c r="AC48">
        <f t="shared" si="3"/>
        <v>11.352209625</v>
      </c>
      <c r="AF48">
        <f t="shared" si="4"/>
        <v>78.395947325704697</v>
      </c>
      <c r="AG48">
        <f t="shared" si="5"/>
        <v>3.0307559084765194</v>
      </c>
      <c r="AH48">
        <f t="shared" si="6"/>
        <v>3.5109749999999496E-5</v>
      </c>
      <c r="AI48">
        <f t="shared" si="7"/>
        <v>7816.5011352045467</v>
      </c>
      <c r="AJ48">
        <f t="shared" si="8"/>
        <v>0.1279344789571033</v>
      </c>
      <c r="AK48">
        <f t="shared" si="9"/>
        <v>88.348832560097691</v>
      </c>
      <c r="AL48">
        <f t="shared" si="10"/>
        <v>7568.1852157730918</v>
      </c>
      <c r="AM48">
        <f t="shared" si="11"/>
        <v>0.13213207281395131</v>
      </c>
      <c r="AN48">
        <f t="shared" si="12"/>
        <v>91.247601678767481</v>
      </c>
    </row>
    <row r="49" spans="1:40" x14ac:dyDescent="0.2">
      <c r="A49" s="1">
        <v>4.1666666666666664E-2</v>
      </c>
      <c r="B49" t="b">
        <v>0</v>
      </c>
      <c r="C49">
        <v>8</v>
      </c>
      <c r="D49">
        <v>56</v>
      </c>
      <c r="E49">
        <v>6922.3958333299997</v>
      </c>
      <c r="F49">
        <v>220.64605365899999</v>
      </c>
      <c r="G49">
        <v>16.260583333300001</v>
      </c>
      <c r="H49">
        <v>0.54972791505499996</v>
      </c>
      <c r="I49">
        <v>6978.5708333299999</v>
      </c>
      <c r="J49">
        <v>233.51915562600001</v>
      </c>
      <c r="K49">
        <v>14.709560874999999</v>
      </c>
      <c r="L49">
        <v>0.57643308984300001</v>
      </c>
      <c r="M49">
        <v>95.645833333300004</v>
      </c>
      <c r="N49">
        <v>2.6977845523399999</v>
      </c>
      <c r="O49">
        <v>13.57730725</v>
      </c>
      <c r="P49">
        <v>0.53455854140299996</v>
      </c>
      <c r="Q49">
        <v>1.09802325</v>
      </c>
      <c r="R49">
        <v>4.2237944992400002E-2</v>
      </c>
      <c r="S49">
        <v>1</v>
      </c>
      <c r="U49">
        <v>199.153020758</v>
      </c>
      <c r="V49">
        <v>0.47558526991299999</v>
      </c>
      <c r="W49">
        <v>209.97149149200001</v>
      </c>
      <c r="X49">
        <v>0.468023396451</v>
      </c>
      <c r="Z49">
        <f t="shared" si="0"/>
        <v>3.4230374999998814E-2</v>
      </c>
      <c r="AA49">
        <f t="shared" si="1"/>
        <v>1.1322536249999988</v>
      </c>
      <c r="AB49">
        <f t="shared" si="2"/>
        <v>1.5510224583000021</v>
      </c>
      <c r="AC49">
        <f t="shared" si="3"/>
        <v>13.611537624999999</v>
      </c>
      <c r="AF49">
        <f t="shared" si="4"/>
        <v>94.224451340514506</v>
      </c>
      <c r="AG49">
        <f t="shared" si="5"/>
        <v>2.9619525659164396</v>
      </c>
      <c r="AH49">
        <f t="shared" si="6"/>
        <v>3.4230374999998816E-5</v>
      </c>
      <c r="AI49">
        <f t="shared" si="7"/>
        <v>7833.1233611851703</v>
      </c>
      <c r="AJ49">
        <f t="shared" si="8"/>
        <v>0.12766299646897142</v>
      </c>
      <c r="AK49">
        <f t="shared" si="9"/>
        <v>88.373379482723024</v>
      </c>
      <c r="AL49">
        <f t="shared" si="10"/>
        <v>7567.1318232240792</v>
      </c>
      <c r="AM49">
        <f t="shared" si="11"/>
        <v>0.13215046643312425</v>
      </c>
      <c r="AN49">
        <f t="shared" si="12"/>
        <v>91.479783820927523</v>
      </c>
    </row>
    <row r="50" spans="1:40" x14ac:dyDescent="0.2">
      <c r="A50" s="1">
        <v>4.1666666666666664E-2</v>
      </c>
      <c r="B50" t="b">
        <v>0</v>
      </c>
      <c r="C50">
        <v>16</v>
      </c>
      <c r="D50">
        <v>2</v>
      </c>
      <c r="E50">
        <v>2321.5875000000001</v>
      </c>
      <c r="F50">
        <v>67.958936135800002</v>
      </c>
      <c r="G50">
        <v>1.72004166667</v>
      </c>
      <c r="H50">
        <v>5.4624388689100002E-2</v>
      </c>
      <c r="I50">
        <v>2338.9291666700001</v>
      </c>
      <c r="J50">
        <v>75.046477745999994</v>
      </c>
      <c r="K50">
        <v>0.93074866666699996</v>
      </c>
      <c r="L50">
        <v>4.5299607613699999E-2</v>
      </c>
      <c r="M50">
        <v>0.21666666666699999</v>
      </c>
      <c r="N50">
        <v>0.41116622582599999</v>
      </c>
      <c r="O50">
        <v>0.14794599999999999</v>
      </c>
      <c r="P50">
        <v>1.1149788382900001E-2</v>
      </c>
      <c r="Q50">
        <v>0.74544958333300004</v>
      </c>
      <c r="R50">
        <v>3.9378691202E-2</v>
      </c>
      <c r="S50">
        <v>1</v>
      </c>
      <c r="U50">
        <v>16.469303833200001</v>
      </c>
      <c r="V50">
        <v>1.15361749871E-2</v>
      </c>
      <c r="W50">
        <v>18.3768040498</v>
      </c>
      <c r="X50">
        <v>1.9618203932100001E-3</v>
      </c>
      <c r="Z50">
        <f t="shared" si="0"/>
        <v>3.7353083333999892E-2</v>
      </c>
      <c r="AA50">
        <f t="shared" si="1"/>
        <v>0.78280266666699994</v>
      </c>
      <c r="AB50">
        <f t="shared" si="2"/>
        <v>0.78929300000300007</v>
      </c>
      <c r="AC50">
        <f t="shared" si="3"/>
        <v>0.18529908333399991</v>
      </c>
      <c r="AF50">
        <f t="shared" si="4"/>
        <v>0.43018803562967256</v>
      </c>
      <c r="AG50">
        <f t="shared" si="5"/>
        <v>0.54199032096670297</v>
      </c>
      <c r="AH50">
        <f t="shared" si="6"/>
        <v>3.735308333399989E-5</v>
      </c>
      <c r="AI50">
        <f t="shared" si="7"/>
        <v>3663.0598441508582</v>
      </c>
      <c r="AJ50">
        <f t="shared" si="8"/>
        <v>0.27299581293949954</v>
      </c>
      <c r="AK50">
        <f t="shared" si="9"/>
        <v>63.378366687268041</v>
      </c>
      <c r="AL50">
        <f t="shared" si="10"/>
        <v>3588.5441308027553</v>
      </c>
      <c r="AM50">
        <f t="shared" si="11"/>
        <v>0.27866454014494746</v>
      </c>
      <c r="AN50">
        <f t="shared" si="12"/>
        <v>64.694411309375823</v>
      </c>
    </row>
    <row r="51" spans="1:40" x14ac:dyDescent="0.2">
      <c r="A51" s="1">
        <v>4.1666666666666664E-2</v>
      </c>
      <c r="B51" t="b">
        <v>0</v>
      </c>
      <c r="C51">
        <v>16</v>
      </c>
      <c r="D51">
        <v>4</v>
      </c>
      <c r="E51">
        <v>4200.3666666700001</v>
      </c>
      <c r="F51">
        <v>136.55107389</v>
      </c>
      <c r="G51">
        <v>1.9058333333299999</v>
      </c>
      <c r="H51">
        <v>6.6172217029599995E-2</v>
      </c>
      <c r="I51">
        <v>4238.5666666699999</v>
      </c>
      <c r="J51">
        <v>124.27166602299999</v>
      </c>
      <c r="K51">
        <v>1.01795541667</v>
      </c>
      <c r="L51">
        <v>4.4454940917499998E-2</v>
      </c>
      <c r="M51">
        <v>0.71250000000000002</v>
      </c>
      <c r="N51">
        <v>0.97614839145400001</v>
      </c>
      <c r="O51">
        <v>0.17808599999999999</v>
      </c>
      <c r="P51">
        <v>1.2222352242799999E-2</v>
      </c>
      <c r="Q51">
        <v>0.80586545833300005</v>
      </c>
      <c r="R51">
        <v>3.9285076187299997E-2</v>
      </c>
      <c r="S51">
        <v>1</v>
      </c>
      <c r="U51">
        <v>63.997710326899998</v>
      </c>
      <c r="V51">
        <v>3.1375332003600001E-2</v>
      </c>
      <c r="W51">
        <v>63.125199669700002</v>
      </c>
      <c r="X51">
        <v>1.9980025925299998E-2</v>
      </c>
      <c r="Z51">
        <f t="shared" si="0"/>
        <v>3.4003958336999984E-2</v>
      </c>
      <c r="AA51">
        <f t="shared" si="1"/>
        <v>0.83986941667000004</v>
      </c>
      <c r="AB51">
        <f t="shared" si="2"/>
        <v>0.88787791665999993</v>
      </c>
      <c r="AC51">
        <f t="shared" si="3"/>
        <v>0.21208995833699995</v>
      </c>
      <c r="AF51">
        <f t="shared" si="4"/>
        <v>0.8908555913341637</v>
      </c>
      <c r="AG51">
        <f t="shared" si="5"/>
        <v>0.89268183208481378</v>
      </c>
      <c r="AH51">
        <f t="shared" si="6"/>
        <v>3.4003958336999986E-5</v>
      </c>
      <c r="AI51">
        <f t="shared" si="7"/>
        <v>5441.2685934861511</v>
      </c>
      <c r="AJ51">
        <f t="shared" si="8"/>
        <v>0.1837806722493206</v>
      </c>
      <c r="AK51">
        <f t="shared" si="9"/>
        <v>77.19462096942506</v>
      </c>
      <c r="AL51">
        <f t="shared" si="10"/>
        <v>5326.6476352988611</v>
      </c>
      <c r="AM51">
        <f t="shared" si="11"/>
        <v>0.18773533908516049</v>
      </c>
      <c r="AN51">
        <f t="shared" si="12"/>
        <v>78.855726044929781</v>
      </c>
    </row>
    <row r="52" spans="1:40" x14ac:dyDescent="0.2">
      <c r="A52" s="1">
        <v>4.1666666666666664E-2</v>
      </c>
      <c r="B52" t="b">
        <v>0</v>
      </c>
      <c r="C52">
        <v>16</v>
      </c>
      <c r="D52">
        <v>8</v>
      </c>
      <c r="E52">
        <v>6793.8958333299997</v>
      </c>
      <c r="F52">
        <v>208.372466156</v>
      </c>
      <c r="G52">
        <v>2.3574166666699998</v>
      </c>
      <c r="H52">
        <v>8.0156273175600007E-2</v>
      </c>
      <c r="I52">
        <v>6848.8333333299997</v>
      </c>
      <c r="J52">
        <v>203.72399353399999</v>
      </c>
      <c r="K52">
        <v>1.2664214166700001</v>
      </c>
      <c r="L52">
        <v>5.3693077110699997E-2</v>
      </c>
      <c r="M52">
        <v>1.5916666666699999</v>
      </c>
      <c r="N52">
        <v>1.6156539087099999</v>
      </c>
      <c r="O52">
        <v>0.23859283333299999</v>
      </c>
      <c r="P52">
        <v>1.93227314092E-2</v>
      </c>
      <c r="Q52">
        <v>0.99239641666699996</v>
      </c>
      <c r="R52">
        <v>4.0129149223200003E-2</v>
      </c>
      <c r="S52">
        <v>1</v>
      </c>
      <c r="U52">
        <v>30.203699931999999</v>
      </c>
      <c r="V52">
        <v>8.54796515747E-3</v>
      </c>
      <c r="W52">
        <v>25.084688847599999</v>
      </c>
      <c r="X52">
        <v>1.4178116849400001E-3</v>
      </c>
      <c r="Z52">
        <f t="shared" si="0"/>
        <v>3.5432166670000043E-2</v>
      </c>
      <c r="AA52">
        <f t="shared" si="1"/>
        <v>1.027828583337</v>
      </c>
      <c r="AB52">
        <f t="shared" si="2"/>
        <v>1.0909952499999997</v>
      </c>
      <c r="AC52">
        <f t="shared" si="3"/>
        <v>0.27402500000300012</v>
      </c>
      <c r="AF52">
        <f t="shared" si="4"/>
        <v>1.8616973057486355</v>
      </c>
      <c r="AG52">
        <f t="shared" si="5"/>
        <v>1.5045153094072961</v>
      </c>
      <c r="AH52">
        <f t="shared" si="6"/>
        <v>3.5432166670000042E-5</v>
      </c>
      <c r="AI52">
        <f t="shared" si="7"/>
        <v>7801.5576741078385</v>
      </c>
      <c r="AJ52">
        <f t="shared" si="8"/>
        <v>0.12817953052104519</v>
      </c>
      <c r="AK52">
        <f t="shared" si="9"/>
        <v>87.083837832512444</v>
      </c>
      <c r="AL52">
        <f t="shared" si="10"/>
        <v>7710.4901081446706</v>
      </c>
      <c r="AM52">
        <f t="shared" si="11"/>
        <v>0.12969344178830988</v>
      </c>
      <c r="AN52">
        <f t="shared" si="12"/>
        <v>88.112373377582543</v>
      </c>
    </row>
    <row r="53" spans="1:40" x14ac:dyDescent="0.2">
      <c r="A53" s="1">
        <v>4.1666666666666664E-2</v>
      </c>
      <c r="B53" t="b">
        <v>0</v>
      </c>
      <c r="C53">
        <v>16</v>
      </c>
      <c r="D53">
        <v>16</v>
      </c>
      <c r="E53">
        <v>9569.5958333300005</v>
      </c>
      <c r="F53">
        <v>217.598836646</v>
      </c>
      <c r="G53">
        <v>3.3452916666700001</v>
      </c>
      <c r="H53">
        <v>8.0383563178399994E-2</v>
      </c>
      <c r="I53">
        <v>9660.3791666699999</v>
      </c>
      <c r="J53">
        <v>204.81080249999999</v>
      </c>
      <c r="K53">
        <v>1.891648875</v>
      </c>
      <c r="L53">
        <v>6.6369354865399993E-2</v>
      </c>
      <c r="M53">
        <v>4.8791666666699998</v>
      </c>
      <c r="N53">
        <v>3.2669524330400002</v>
      </c>
      <c r="O53">
        <v>0.50055254166700003</v>
      </c>
      <c r="P53">
        <v>3.4269500405099997E-2</v>
      </c>
      <c r="Q53">
        <v>1.3552016250000001</v>
      </c>
      <c r="R53">
        <v>3.50062792639E-2</v>
      </c>
      <c r="S53">
        <v>1</v>
      </c>
      <c r="U53">
        <v>82.975147195299996</v>
      </c>
      <c r="V53">
        <v>2.79380825815E-2</v>
      </c>
      <c r="W53">
        <v>75.264288856600004</v>
      </c>
      <c r="X53">
        <v>1.7399147056599999E-2</v>
      </c>
      <c r="Z53">
        <f t="shared" si="0"/>
        <v>3.5894708332999903E-2</v>
      </c>
      <c r="AA53">
        <f t="shared" si="1"/>
        <v>1.391096333333</v>
      </c>
      <c r="AB53">
        <f t="shared" si="2"/>
        <v>1.4536427916700001</v>
      </c>
      <c r="AC53">
        <f t="shared" si="3"/>
        <v>0.53644724999999993</v>
      </c>
      <c r="AF53">
        <f t="shared" si="4"/>
        <v>5.1335833684013359</v>
      </c>
      <c r="AG53">
        <f t="shared" si="5"/>
        <v>2.146861570637947</v>
      </c>
      <c r="AH53">
        <f t="shared" si="6"/>
        <v>3.5894708332999906E-5</v>
      </c>
      <c r="AI53">
        <f t="shared" si="7"/>
        <v>10307.493413699269</v>
      </c>
      <c r="AJ53">
        <f t="shared" si="8"/>
        <v>9.7016797378782785E-2</v>
      </c>
      <c r="AK53">
        <f t="shared" si="9"/>
        <v>92.841153995902062</v>
      </c>
      <c r="AL53">
        <f t="shared" si="10"/>
        <v>10257.522747514442</v>
      </c>
      <c r="AM53">
        <f t="shared" si="11"/>
        <v>9.7489425528431387E-2</v>
      </c>
      <c r="AN53">
        <f t="shared" si="12"/>
        <v>93.293440033061231</v>
      </c>
    </row>
    <row r="54" spans="1:40" x14ac:dyDescent="0.2">
      <c r="A54" s="1">
        <v>4.1666666666666664E-2</v>
      </c>
      <c r="B54" t="b">
        <v>0</v>
      </c>
      <c r="C54">
        <v>16</v>
      </c>
      <c r="D54">
        <v>24</v>
      </c>
      <c r="E54">
        <v>10395.7458333</v>
      </c>
      <c r="F54">
        <v>240.89656284599999</v>
      </c>
      <c r="G54">
        <v>4.6247916666700002</v>
      </c>
      <c r="H54">
        <v>0.123799261033</v>
      </c>
      <c r="I54">
        <v>10483.475</v>
      </c>
      <c r="J54">
        <v>263.47727078899999</v>
      </c>
      <c r="K54">
        <v>3.01879054167</v>
      </c>
      <c r="L54">
        <v>0.11188417416099999</v>
      </c>
      <c r="M54">
        <v>16.362500000000001</v>
      </c>
      <c r="N54">
        <v>3.8169043465099999</v>
      </c>
      <c r="O54">
        <v>1.547244375</v>
      </c>
      <c r="P54">
        <v>7.4503622161700006E-2</v>
      </c>
      <c r="Q54">
        <v>1.43499054167</v>
      </c>
      <c r="R54">
        <v>4.0623484714999998E-2</v>
      </c>
      <c r="S54">
        <v>1</v>
      </c>
      <c r="U54">
        <v>61.139116893999997</v>
      </c>
      <c r="V54">
        <v>2.92276445909E-2</v>
      </c>
      <c r="W54">
        <v>59.872634347800002</v>
      </c>
      <c r="X54">
        <v>2.2730202691800001E-2</v>
      </c>
      <c r="Z54">
        <f t="shared" si="0"/>
        <v>3.6555625000000092E-2</v>
      </c>
      <c r="AA54">
        <f t="shared" si="1"/>
        <v>1.47154616667</v>
      </c>
      <c r="AB54">
        <f t="shared" si="2"/>
        <v>1.6060011250000001</v>
      </c>
      <c r="AC54">
        <f t="shared" si="3"/>
        <v>1.5838000000000001</v>
      </c>
      <c r="AF54">
        <f t="shared" si="4"/>
        <v>16.464782250780541</v>
      </c>
      <c r="AG54">
        <f t="shared" si="5"/>
        <v>2.3751436642339261</v>
      </c>
      <c r="AH54">
        <f t="shared" si="6"/>
        <v>3.6555625000000089E-5</v>
      </c>
      <c r="AI54">
        <f t="shared" si="7"/>
        <v>11092.614537978867</v>
      </c>
      <c r="AJ54">
        <f t="shared" si="8"/>
        <v>9.0150072066076267E-2</v>
      </c>
      <c r="AK54">
        <f t="shared" si="9"/>
        <v>93.717723605260687</v>
      </c>
      <c r="AL54">
        <f t="shared" si="10"/>
        <v>11018.410403351281</v>
      </c>
      <c r="AM54">
        <f t="shared" si="11"/>
        <v>9.0757193042641349E-2</v>
      </c>
      <c r="AN54">
        <f t="shared" si="12"/>
        <v>94.348871141504247</v>
      </c>
    </row>
    <row r="55" spans="1:40" x14ac:dyDescent="0.2">
      <c r="A55" s="1">
        <v>4.1666666666666664E-2</v>
      </c>
      <c r="B55" t="b">
        <v>0</v>
      </c>
      <c r="C55">
        <v>16</v>
      </c>
      <c r="D55">
        <v>32</v>
      </c>
      <c r="E55">
        <v>10468.1</v>
      </c>
      <c r="F55">
        <v>275.533510869</v>
      </c>
      <c r="G55">
        <v>6.1231249999999999</v>
      </c>
      <c r="H55">
        <v>0.17224042313400001</v>
      </c>
      <c r="I55">
        <v>10556.9958333</v>
      </c>
      <c r="J55">
        <v>297.19055101200001</v>
      </c>
      <c r="K55">
        <v>4.4552092083300003</v>
      </c>
      <c r="L55">
        <v>0.162263828576</v>
      </c>
      <c r="M55">
        <v>30.745833333299998</v>
      </c>
      <c r="N55">
        <v>4.4885363437499999</v>
      </c>
      <c r="O55">
        <v>2.9774668750000002</v>
      </c>
      <c r="P55">
        <v>0.12098828193699999</v>
      </c>
      <c r="Q55">
        <v>1.4396550833299999</v>
      </c>
      <c r="R55">
        <v>4.3489307213399997E-2</v>
      </c>
      <c r="S55">
        <v>1</v>
      </c>
      <c r="U55">
        <v>46.300227793700003</v>
      </c>
      <c r="V55">
        <v>2.88338451303E-2</v>
      </c>
      <c r="W55">
        <v>73.063542906699993</v>
      </c>
      <c r="X55">
        <v>1.42489152495E-2</v>
      </c>
      <c r="Z55">
        <f t="shared" si="0"/>
        <v>3.8087250000000239E-2</v>
      </c>
      <c r="AA55">
        <f t="shared" si="1"/>
        <v>1.4777423333300002</v>
      </c>
      <c r="AB55">
        <f t="shared" si="2"/>
        <v>1.6679157916699996</v>
      </c>
      <c r="AC55">
        <f t="shared" si="3"/>
        <v>3.0155541250000004</v>
      </c>
      <c r="AF55">
        <f t="shared" si="4"/>
        <v>31.567122135912506</v>
      </c>
      <c r="AG55">
        <f t="shared" si="5"/>
        <v>2.4918821357812657</v>
      </c>
      <c r="AH55">
        <f t="shared" si="6"/>
        <v>3.8087250000000237E-5</v>
      </c>
      <c r="AI55">
        <f t="shared" si="7"/>
        <v>11162.710821424633</v>
      </c>
      <c r="AJ55">
        <f t="shared" si="8"/>
        <v>8.958397435869217E-2</v>
      </c>
      <c r="AK55">
        <f t="shared" si="9"/>
        <v>93.777400198422569</v>
      </c>
      <c r="AL55">
        <f t="shared" si="10"/>
        <v>11067.650651774064</v>
      </c>
      <c r="AM55">
        <f t="shared" si="11"/>
        <v>9.0353412071215611E-2</v>
      </c>
      <c r="AN55">
        <f t="shared" si="12"/>
        <v>94.582855290269222</v>
      </c>
    </row>
    <row r="56" spans="1:40" x14ac:dyDescent="0.2">
      <c r="A56" s="1">
        <v>4.1666666666666664E-2</v>
      </c>
      <c r="B56" t="b">
        <v>0</v>
      </c>
      <c r="C56">
        <v>16</v>
      </c>
      <c r="D56">
        <v>40</v>
      </c>
      <c r="E56">
        <v>10378.733333300001</v>
      </c>
      <c r="F56">
        <v>287.61497743699999</v>
      </c>
      <c r="G56">
        <v>7.7257083333300001</v>
      </c>
      <c r="H56">
        <v>0.235105502696</v>
      </c>
      <c r="I56">
        <v>10480.1</v>
      </c>
      <c r="J56">
        <v>286.88067470499999</v>
      </c>
      <c r="K56">
        <v>5.9928598749999997</v>
      </c>
      <c r="L56">
        <v>0.21788668095399999</v>
      </c>
      <c r="M56">
        <v>47.545833333300003</v>
      </c>
      <c r="N56">
        <v>5.6561689185699997</v>
      </c>
      <c r="O56">
        <v>4.495924875</v>
      </c>
      <c r="P56">
        <v>0.17441763687199999</v>
      </c>
      <c r="Q56">
        <v>1.4598847083299999</v>
      </c>
      <c r="R56">
        <v>4.5078326072399998E-2</v>
      </c>
      <c r="S56">
        <v>1</v>
      </c>
      <c r="U56">
        <v>131.46499791599999</v>
      </c>
      <c r="V56">
        <v>0.10280642712599999</v>
      </c>
      <c r="W56">
        <v>118.071655283</v>
      </c>
      <c r="X56">
        <v>5.91320106981E-2</v>
      </c>
      <c r="Z56">
        <f t="shared" si="0"/>
        <v>3.7050291669999735E-2</v>
      </c>
      <c r="AA56">
        <f t="shared" si="1"/>
        <v>1.4969349999999997</v>
      </c>
      <c r="AB56">
        <f t="shared" si="2"/>
        <v>1.7328484583300003</v>
      </c>
      <c r="AC56">
        <f t="shared" si="3"/>
        <v>4.53297516667</v>
      </c>
      <c r="AF56">
        <f t="shared" si="4"/>
        <v>47.046540461339049</v>
      </c>
      <c r="AG56">
        <f t="shared" si="5"/>
        <v>2.4033443572744599</v>
      </c>
      <c r="AH56">
        <f t="shared" si="6"/>
        <v>3.7050291669999736E-5</v>
      </c>
      <c r="AI56">
        <f t="shared" si="7"/>
        <v>11063.71893133666</v>
      </c>
      <c r="AJ56">
        <f t="shared" si="8"/>
        <v>9.0385521017496182E-2</v>
      </c>
      <c r="AK56">
        <f t="shared" si="9"/>
        <v>93.808721983197543</v>
      </c>
      <c r="AL56">
        <f t="shared" si="10"/>
        <v>10955.817841291964</v>
      </c>
      <c r="AM56">
        <f t="shared" si="11"/>
        <v>9.1275705245029426E-2</v>
      </c>
      <c r="AN56">
        <f t="shared" si="12"/>
        <v>94.73262045470527</v>
      </c>
    </row>
    <row r="57" spans="1:40" x14ac:dyDescent="0.2">
      <c r="A57" s="1">
        <v>4.1666666666666664E-2</v>
      </c>
      <c r="B57" t="b">
        <v>0</v>
      </c>
      <c r="C57">
        <v>16</v>
      </c>
      <c r="D57">
        <v>48</v>
      </c>
      <c r="E57">
        <v>10455.6875</v>
      </c>
      <c r="F57">
        <v>302.68828964099998</v>
      </c>
      <c r="G57">
        <v>9.20058333333</v>
      </c>
      <c r="H57">
        <v>0.28115382869</v>
      </c>
      <c r="I57">
        <v>10535.4</v>
      </c>
      <c r="J57">
        <v>273.11477008200001</v>
      </c>
      <c r="K57">
        <v>7.42309466667</v>
      </c>
      <c r="L57">
        <v>0.244123300037</v>
      </c>
      <c r="M57">
        <v>63.2166666667</v>
      </c>
      <c r="N57">
        <v>5.0458098364600001</v>
      </c>
      <c r="O57">
        <v>5.9344033749999996</v>
      </c>
      <c r="P57">
        <v>0.20484240794399999</v>
      </c>
      <c r="Q57">
        <v>1.451794625</v>
      </c>
      <c r="R57">
        <v>4.0408044775199999E-2</v>
      </c>
      <c r="S57">
        <v>1</v>
      </c>
      <c r="U57">
        <v>130.66312182999999</v>
      </c>
      <c r="V57">
        <v>0.111283726161</v>
      </c>
      <c r="W57">
        <v>142.97196895299999</v>
      </c>
      <c r="X57">
        <v>9.6803506664599998E-2</v>
      </c>
      <c r="Z57">
        <f t="shared" si="0"/>
        <v>3.6896666670000355E-2</v>
      </c>
      <c r="AA57">
        <f t="shared" si="1"/>
        <v>1.4886912916700004</v>
      </c>
      <c r="AB57">
        <f t="shared" si="2"/>
        <v>1.77748866666</v>
      </c>
      <c r="AC57">
        <f t="shared" si="3"/>
        <v>5.9713000416700002</v>
      </c>
      <c r="AF57">
        <f t="shared" si="4"/>
        <v>62.434047204438507</v>
      </c>
      <c r="AG57">
        <f t="shared" si="5"/>
        <v>2.4111251030824334</v>
      </c>
      <c r="AH57">
        <f t="shared" si="6"/>
        <v>3.6896666670000353E-5</v>
      </c>
      <c r="AI57">
        <f t="shared" si="7"/>
        <v>11144.490160362515</v>
      </c>
      <c r="AJ57">
        <f t="shared" si="8"/>
        <v>8.9730439491677152E-2</v>
      </c>
      <c r="AK57">
        <f t="shared" si="9"/>
        <v>93.81934345626351</v>
      </c>
      <c r="AL57">
        <f t="shared" si="10"/>
        <v>11018.278991443405</v>
      </c>
      <c r="AM57">
        <f t="shared" si="11"/>
        <v>9.0758275478101599E-2</v>
      </c>
      <c r="AN57">
        <f t="shared" si="12"/>
        <v>94.894016643794345</v>
      </c>
    </row>
    <row r="58" spans="1:40" x14ac:dyDescent="0.2">
      <c r="A58" s="1">
        <v>4.1666666666666664E-2</v>
      </c>
      <c r="B58" t="b">
        <v>0</v>
      </c>
      <c r="C58">
        <v>16</v>
      </c>
      <c r="D58">
        <v>56</v>
      </c>
      <c r="E58">
        <v>10516.6833333</v>
      </c>
      <c r="F58">
        <v>283.291696618</v>
      </c>
      <c r="G58">
        <v>10.6772916667</v>
      </c>
      <c r="H58">
        <v>0.31023610343300001</v>
      </c>
      <c r="I58">
        <v>10609.829166699999</v>
      </c>
      <c r="J58">
        <v>263.85347334699998</v>
      </c>
      <c r="K58">
        <v>8.8769628750000003</v>
      </c>
      <c r="L58">
        <v>0.25988916855999999</v>
      </c>
      <c r="M58">
        <v>78.650000000000006</v>
      </c>
      <c r="N58">
        <v>6.75717048948</v>
      </c>
      <c r="O58">
        <v>7.3934974999999996</v>
      </c>
      <c r="P58">
        <v>0.22297243251599999</v>
      </c>
      <c r="Q58">
        <v>1.4464717916700001</v>
      </c>
      <c r="R58">
        <v>3.7961064792899998E-2</v>
      </c>
      <c r="S58">
        <v>1</v>
      </c>
      <c r="U58">
        <v>171.7391269</v>
      </c>
      <c r="V58">
        <v>0.179192691908</v>
      </c>
      <c r="W58">
        <v>185.140521941</v>
      </c>
      <c r="X58">
        <v>0.15869795632600001</v>
      </c>
      <c r="Z58">
        <f t="shared" si="0"/>
        <v>3.6993583330000579E-2</v>
      </c>
      <c r="AA58">
        <f t="shared" si="1"/>
        <v>1.4834653750000006</v>
      </c>
      <c r="AB58">
        <f t="shared" si="2"/>
        <v>1.8003287917000002</v>
      </c>
      <c r="AC58">
        <f t="shared" si="3"/>
        <v>7.4304910833300006</v>
      </c>
      <c r="AF58">
        <f t="shared" si="4"/>
        <v>78.144121734290877</v>
      </c>
      <c r="AG58">
        <f t="shared" si="5"/>
        <v>2.4315612577853862</v>
      </c>
      <c r="AH58">
        <f t="shared" si="6"/>
        <v>3.6993583330000578E-5</v>
      </c>
      <c r="AI58">
        <f t="shared" si="7"/>
        <v>11208.020700374034</v>
      </c>
      <c r="AJ58">
        <f t="shared" si="8"/>
        <v>8.9221819510614211E-2</v>
      </c>
      <c r="AK58">
        <f t="shared" si="9"/>
        <v>93.831762221397724</v>
      </c>
      <c r="AL58">
        <f t="shared" si="10"/>
        <v>11072.137428468764</v>
      </c>
      <c r="AM58">
        <f t="shared" si="11"/>
        <v>9.0316798040168136E-2</v>
      </c>
      <c r="AN58">
        <f t="shared" si="12"/>
        <v>94.983316466605828</v>
      </c>
    </row>
    <row r="59" spans="1:40" x14ac:dyDescent="0.2">
      <c r="A59" s="1">
        <v>4.1666666666666664E-2</v>
      </c>
      <c r="B59" t="b">
        <v>0</v>
      </c>
      <c r="C59">
        <v>32</v>
      </c>
      <c r="D59">
        <v>2</v>
      </c>
      <c r="E59">
        <v>2318.65416667</v>
      </c>
      <c r="F59">
        <v>69.731561718600005</v>
      </c>
      <c r="G59">
        <v>1.72145833333</v>
      </c>
      <c r="H59">
        <v>5.5117426748399999E-2</v>
      </c>
      <c r="I59">
        <v>2336.3708333300001</v>
      </c>
      <c r="J59">
        <v>63.125797957700001</v>
      </c>
      <c r="K59">
        <v>0.93215354166700004</v>
      </c>
      <c r="L59">
        <v>3.5338818952999999E-2</v>
      </c>
      <c r="M59">
        <v>0.27083333333300003</v>
      </c>
      <c r="N59">
        <v>0.36396685371699999</v>
      </c>
      <c r="O59">
        <v>0.145641875</v>
      </c>
      <c r="P59">
        <v>9.3072197048300002E-3</v>
      </c>
      <c r="Q59">
        <v>0.74784816666700005</v>
      </c>
      <c r="R59">
        <v>3.1139463571699999E-2</v>
      </c>
      <c r="S59">
        <v>1</v>
      </c>
      <c r="U59">
        <v>21.398409452199999</v>
      </c>
      <c r="V59">
        <v>1.67450241365E-2</v>
      </c>
      <c r="W59">
        <v>21.619870538099999</v>
      </c>
      <c r="X59">
        <v>3.5631199555600001E-3</v>
      </c>
      <c r="Z59">
        <f t="shared" si="0"/>
        <v>3.8663499999999962E-2</v>
      </c>
      <c r="AA59">
        <f t="shared" si="1"/>
        <v>0.78651166666700001</v>
      </c>
      <c r="AB59">
        <f t="shared" si="2"/>
        <v>0.78930479166299994</v>
      </c>
      <c r="AC59">
        <f t="shared" si="3"/>
        <v>0.18430537499999999</v>
      </c>
      <c r="AF59">
        <f t="shared" si="4"/>
        <v>0.42734042568342684</v>
      </c>
      <c r="AG59">
        <f t="shared" si="5"/>
        <v>0.28014776679076703</v>
      </c>
      <c r="AH59">
        <f t="shared" si="6"/>
        <v>3.8663499999999959E-5</v>
      </c>
      <c r="AI59">
        <f t="shared" si="7"/>
        <v>3655.8239887968457</v>
      </c>
      <c r="AJ59">
        <f t="shared" si="8"/>
        <v>0.27353614481016253</v>
      </c>
      <c r="AK59">
        <f t="shared" si="9"/>
        <v>63.423572189893186</v>
      </c>
      <c r="AL59">
        <f t="shared" si="10"/>
        <v>3585.591870029285</v>
      </c>
      <c r="AM59">
        <f t="shared" si="11"/>
        <v>0.27889398354526962</v>
      </c>
      <c r="AN59">
        <f t="shared" si="12"/>
        <v>64.665869700643384</v>
      </c>
    </row>
    <row r="60" spans="1:40" x14ac:dyDescent="0.2">
      <c r="A60" s="1">
        <v>4.1666666666666664E-2</v>
      </c>
      <c r="B60" t="b">
        <v>0</v>
      </c>
      <c r="C60">
        <v>32</v>
      </c>
      <c r="D60">
        <v>4</v>
      </c>
      <c r="E60">
        <v>4198.6000000000004</v>
      </c>
      <c r="F60">
        <v>118.139210834</v>
      </c>
      <c r="G60">
        <v>1.9055</v>
      </c>
      <c r="H60">
        <v>5.7209118705100002E-2</v>
      </c>
      <c r="I60">
        <v>4232.2208333299996</v>
      </c>
      <c r="J60">
        <v>120.232264015</v>
      </c>
      <c r="K60">
        <v>1.0177295416700001</v>
      </c>
      <c r="L60">
        <v>4.01973038881E-2</v>
      </c>
      <c r="M60">
        <v>0.76249999999999996</v>
      </c>
      <c r="N60">
        <v>0.87341377218399996</v>
      </c>
      <c r="O60">
        <v>0.18175241666700001</v>
      </c>
      <c r="P60">
        <v>1.1626290228E-2</v>
      </c>
      <c r="Q60">
        <v>0.79806554166699994</v>
      </c>
      <c r="R60">
        <v>3.5029044147399997E-2</v>
      </c>
      <c r="S60">
        <v>1</v>
      </c>
      <c r="U60">
        <v>34.965288590999997</v>
      </c>
      <c r="V60">
        <v>1.6695339918700002E-2</v>
      </c>
      <c r="W60">
        <v>32.376771991399998</v>
      </c>
      <c r="X60">
        <v>8.7794023904400002E-3</v>
      </c>
      <c r="Z60">
        <f t="shared" si="0"/>
        <v>3.7911583336000088E-2</v>
      </c>
      <c r="AA60">
        <f t="shared" si="1"/>
        <v>0.83597712500300003</v>
      </c>
      <c r="AB60">
        <f t="shared" si="2"/>
        <v>0.8877704583299999</v>
      </c>
      <c r="AC60">
        <f t="shared" si="3"/>
        <v>0.21966400000300013</v>
      </c>
      <c r="AF60">
        <f t="shared" si="4"/>
        <v>0.92228127041259644</v>
      </c>
      <c r="AG60">
        <f t="shared" si="5"/>
        <v>0.49742366810790622</v>
      </c>
      <c r="AH60">
        <f t="shared" si="6"/>
        <v>3.7911583336000086E-5</v>
      </c>
      <c r="AI60">
        <f t="shared" si="7"/>
        <v>5451.6299177072597</v>
      </c>
      <c r="AJ60">
        <f t="shared" si="8"/>
        <v>0.18343138017346572</v>
      </c>
      <c r="AK60">
        <f t="shared" si="9"/>
        <v>77.015499279631328</v>
      </c>
      <c r="AL60">
        <f t="shared" si="10"/>
        <v>5325.0172969678642</v>
      </c>
      <c r="AM60">
        <f t="shared" si="11"/>
        <v>0.18779281723073712</v>
      </c>
      <c r="AN60">
        <f t="shared" si="12"/>
        <v>78.846692242497298</v>
      </c>
    </row>
    <row r="61" spans="1:40" x14ac:dyDescent="0.2">
      <c r="A61" s="1">
        <v>4.1666666666666664E-2</v>
      </c>
      <c r="B61" t="b">
        <v>0</v>
      </c>
      <c r="C61">
        <v>32</v>
      </c>
      <c r="D61">
        <v>8</v>
      </c>
      <c r="E61">
        <v>6708.4750000000004</v>
      </c>
      <c r="F61">
        <v>356.99939043099999</v>
      </c>
      <c r="G61">
        <v>2.41858333333</v>
      </c>
      <c r="H61">
        <v>0.22153141395699999</v>
      </c>
      <c r="I61">
        <v>6765.0749999999998</v>
      </c>
      <c r="J61">
        <v>351.62428394599999</v>
      </c>
      <c r="K61">
        <v>1.327754125</v>
      </c>
      <c r="L61">
        <v>0.17244527838400001</v>
      </c>
      <c r="M61">
        <v>1.4708333333300001</v>
      </c>
      <c r="N61">
        <v>1.74676212417</v>
      </c>
      <c r="O61">
        <v>0.25468983333299999</v>
      </c>
      <c r="P61">
        <v>2.3011618828299999E-2</v>
      </c>
      <c r="Q61">
        <v>1.0341730416699999</v>
      </c>
      <c r="R61">
        <v>0.15949353395400001</v>
      </c>
      <c r="S61">
        <v>1</v>
      </c>
      <c r="U61">
        <v>361.15027321600002</v>
      </c>
      <c r="V61">
        <v>0.17534013076999999</v>
      </c>
      <c r="W61">
        <v>367.49637051799999</v>
      </c>
      <c r="X61">
        <v>0.16443680355400001</v>
      </c>
      <c r="Z61">
        <f t="shared" si="0"/>
        <v>3.8891249996999999E-2</v>
      </c>
      <c r="AA61">
        <f t="shared" si="1"/>
        <v>1.0730642916669999</v>
      </c>
      <c r="AB61">
        <f t="shared" si="2"/>
        <v>1.09082920833</v>
      </c>
      <c r="AC61">
        <f t="shared" si="3"/>
        <v>0.2935810833300001</v>
      </c>
      <c r="AF61">
        <f t="shared" si="4"/>
        <v>1.9694813579922223</v>
      </c>
      <c r="AG61">
        <f t="shared" si="5"/>
        <v>0.81531555726132676</v>
      </c>
      <c r="AH61">
        <f t="shared" si="6"/>
        <v>3.8891249997E-5</v>
      </c>
      <c r="AI61">
        <f t="shared" si="7"/>
        <v>7675.431166624865</v>
      </c>
      <c r="AJ61">
        <f t="shared" si="8"/>
        <v>0.13028584040311736</v>
      </c>
      <c r="AK61">
        <f t="shared" si="9"/>
        <v>87.401930319830285</v>
      </c>
      <c r="AL61">
        <f t="shared" si="10"/>
        <v>7625.2087951382382</v>
      </c>
      <c r="AM61">
        <f t="shared" si="11"/>
        <v>0.13114394987289929</v>
      </c>
      <c r="AN61">
        <f t="shared" si="12"/>
        <v>87.977590912359815</v>
      </c>
    </row>
    <row r="62" spans="1:40" x14ac:dyDescent="0.2">
      <c r="A62" s="1">
        <v>4.1666666666666664E-2</v>
      </c>
      <c r="B62" t="b">
        <v>0</v>
      </c>
      <c r="C62">
        <v>32</v>
      </c>
      <c r="D62">
        <v>16</v>
      </c>
      <c r="E62">
        <v>9541.6416666700006</v>
      </c>
      <c r="F62">
        <v>180.15294935599999</v>
      </c>
      <c r="G62">
        <v>3.352875</v>
      </c>
      <c r="H62">
        <v>6.66808924695E-2</v>
      </c>
      <c r="I62">
        <v>9638.2416666699992</v>
      </c>
      <c r="J62">
        <v>181.86824626999999</v>
      </c>
      <c r="K62">
        <v>1.8058229166699999</v>
      </c>
      <c r="L62">
        <v>5.2888670434200001E-2</v>
      </c>
      <c r="M62">
        <v>3.9583333333300001</v>
      </c>
      <c r="N62">
        <v>3.1081649200400001</v>
      </c>
      <c r="O62">
        <v>0.38363141666700001</v>
      </c>
      <c r="P62">
        <v>2.3164014520700001E-2</v>
      </c>
      <c r="Q62">
        <v>1.3818449583300001</v>
      </c>
      <c r="R62">
        <v>4.5527871882399998E-2</v>
      </c>
      <c r="S62">
        <v>1</v>
      </c>
      <c r="U62">
        <v>148.55739964599999</v>
      </c>
      <c r="V62">
        <v>5.2544623892500003E-2</v>
      </c>
      <c r="W62">
        <v>154.957515011</v>
      </c>
      <c r="X62">
        <v>3.0157543281699999E-2</v>
      </c>
      <c r="Z62">
        <f t="shared" si="0"/>
        <v>4.0346541672999781E-2</v>
      </c>
      <c r="AA62">
        <f t="shared" si="1"/>
        <v>1.4221915000029999</v>
      </c>
      <c r="AB62">
        <f t="shared" si="2"/>
        <v>1.5470520833300001</v>
      </c>
      <c r="AC62">
        <f t="shared" si="3"/>
        <v>0.42397795833999985</v>
      </c>
      <c r="AF62">
        <f t="shared" si="4"/>
        <v>4.0454457530466197</v>
      </c>
      <c r="AG62">
        <f t="shared" si="5"/>
        <v>1.2030382597910383</v>
      </c>
      <c r="AH62">
        <f t="shared" si="6"/>
        <v>4.0346541672999779E-5</v>
      </c>
      <c r="AI62">
        <f t="shared" si="7"/>
        <v>10265.311854104435</v>
      </c>
      <c r="AJ62">
        <f t="shared" si="8"/>
        <v>9.7415452566125854E-2</v>
      </c>
      <c r="AK62">
        <f t="shared" si="9"/>
        <v>92.950334118246147</v>
      </c>
      <c r="AL62">
        <f t="shared" si="10"/>
        <v>10188.032315553339</v>
      </c>
      <c r="AM62">
        <f t="shared" si="11"/>
        <v>9.8154380456113355E-2</v>
      </c>
      <c r="AN62">
        <f t="shared" si="12"/>
        <v>93.655392632623077</v>
      </c>
    </row>
    <row r="63" spans="1:40" x14ac:dyDescent="0.2">
      <c r="A63" s="1">
        <v>4.1666666666666664E-2</v>
      </c>
      <c r="B63" t="b">
        <v>0</v>
      </c>
      <c r="C63">
        <v>32</v>
      </c>
      <c r="D63">
        <v>24</v>
      </c>
      <c r="E63">
        <v>10970.8375</v>
      </c>
      <c r="F63">
        <v>221.79558126800001</v>
      </c>
      <c r="G63">
        <v>4.3751666666700002</v>
      </c>
      <c r="H63">
        <v>9.3881602426999999E-2</v>
      </c>
      <c r="I63">
        <v>11085.391666699999</v>
      </c>
      <c r="J63">
        <v>224.247306563</v>
      </c>
      <c r="K63">
        <v>2.3578607916699998</v>
      </c>
      <c r="L63">
        <v>6.0182461421900001E-2</v>
      </c>
      <c r="M63">
        <v>6.6708333333300001</v>
      </c>
      <c r="N63">
        <v>5.0213310807799996</v>
      </c>
      <c r="O63">
        <v>0.55033195833299997</v>
      </c>
      <c r="P63">
        <v>3.8306008330000002E-2</v>
      </c>
      <c r="Q63">
        <v>1.770399125</v>
      </c>
      <c r="R63">
        <v>3.8073726390799999E-2</v>
      </c>
      <c r="S63">
        <v>1</v>
      </c>
      <c r="U63">
        <v>40.985132594</v>
      </c>
      <c r="V63">
        <v>1.78142908456E-2</v>
      </c>
      <c r="W63">
        <v>48.441913239800002</v>
      </c>
      <c r="X63">
        <v>1.3833022302499999E-2</v>
      </c>
      <c r="Z63">
        <f t="shared" si="0"/>
        <v>3.7129708336999911E-2</v>
      </c>
      <c r="AA63">
        <f t="shared" si="1"/>
        <v>1.8075288333369999</v>
      </c>
      <c r="AB63">
        <f t="shared" si="2"/>
        <v>2.0173058750000004</v>
      </c>
      <c r="AC63">
        <f t="shared" si="3"/>
        <v>0.58746166666999988</v>
      </c>
      <c r="AF63">
        <f t="shared" si="4"/>
        <v>6.4449464825157348</v>
      </c>
      <c r="AG63">
        <f t="shared" si="5"/>
        <v>1.2729499893363165</v>
      </c>
      <c r="AH63">
        <f t="shared" si="6"/>
        <v>3.7129708336999912E-5</v>
      </c>
      <c r="AI63">
        <f t="shared" si="7"/>
        <v>11535.681882195455</v>
      </c>
      <c r="AJ63">
        <f t="shared" si="8"/>
        <v>8.6687550004602015E-2</v>
      </c>
      <c r="AK63">
        <f t="shared" si="9"/>
        <v>95.1035024373613</v>
      </c>
      <c r="AL63">
        <f t="shared" si="10"/>
        <v>11466.54814675554</v>
      </c>
      <c r="AM63">
        <f t="shared" si="11"/>
        <v>8.7210203733627548E-2</v>
      </c>
      <c r="AN63">
        <f t="shared" si="12"/>
        <v>95.676897350352107</v>
      </c>
    </row>
    <row r="64" spans="1:40" x14ac:dyDescent="0.2">
      <c r="A64" s="1">
        <v>4.1666666666666664E-2</v>
      </c>
      <c r="B64" t="b">
        <v>0</v>
      </c>
      <c r="C64">
        <v>32</v>
      </c>
      <c r="D64">
        <v>32</v>
      </c>
      <c r="E64">
        <v>11977.291666700001</v>
      </c>
      <c r="F64">
        <v>191.55823662</v>
      </c>
      <c r="G64">
        <v>5.3457499999999998</v>
      </c>
      <c r="H64">
        <v>9.3200591258700005E-2</v>
      </c>
      <c r="I64">
        <v>12085.05</v>
      </c>
      <c r="J64">
        <v>257.92150977400001</v>
      </c>
      <c r="K64">
        <v>2.9008570416700001</v>
      </c>
      <c r="L64">
        <v>6.4015332881100007E-2</v>
      </c>
      <c r="M64">
        <v>9.7166666666699992</v>
      </c>
      <c r="N64">
        <v>5.7963808486300001</v>
      </c>
      <c r="O64">
        <v>0.73979745833300004</v>
      </c>
      <c r="P64">
        <v>4.9111341751900003E-2</v>
      </c>
      <c r="Q64">
        <v>2.1208281250000001</v>
      </c>
      <c r="R64">
        <v>4.1323866745799999E-2</v>
      </c>
      <c r="S64">
        <v>1</v>
      </c>
      <c r="U64">
        <v>184.74015803200001</v>
      </c>
      <c r="V64">
        <v>8.1290662901700006E-2</v>
      </c>
      <c r="W64">
        <v>166.50515945500001</v>
      </c>
      <c r="X64">
        <v>3.3949965322699997E-2</v>
      </c>
      <c r="Z64">
        <f t="shared" si="0"/>
        <v>4.0231458336999815E-2</v>
      </c>
      <c r="AA64">
        <f t="shared" si="1"/>
        <v>2.1610595833369999</v>
      </c>
      <c r="AB64">
        <f t="shared" si="2"/>
        <v>2.4448929583299996</v>
      </c>
      <c r="AC64">
        <f t="shared" si="3"/>
        <v>0.78002891667000007</v>
      </c>
      <c r="AF64">
        <f t="shared" si="4"/>
        <v>9.3426338434166212</v>
      </c>
      <c r="AG64">
        <f t="shared" si="5"/>
        <v>1.5058247208716755</v>
      </c>
      <c r="AH64">
        <f t="shared" si="6"/>
        <v>4.0231458336999818E-5</v>
      </c>
      <c r="AI64">
        <f t="shared" si="7"/>
        <v>12448.805594779393</v>
      </c>
      <c r="AJ64">
        <f t="shared" si="8"/>
        <v>8.0328991595737198E-2</v>
      </c>
      <c r="AK64">
        <f t="shared" si="9"/>
        <v>96.212376163403746</v>
      </c>
      <c r="AL64">
        <f t="shared" si="10"/>
        <v>12386.307528352716</v>
      </c>
      <c r="AM64">
        <f t="shared" si="11"/>
        <v>8.0734310666109574E-2</v>
      </c>
      <c r="AN64">
        <f t="shared" si="12"/>
        <v>96.697838635796316</v>
      </c>
    </row>
    <row r="65" spans="1:40" x14ac:dyDescent="0.2">
      <c r="A65" s="1">
        <v>4.1666666666666664E-2</v>
      </c>
      <c r="B65" t="b">
        <v>0</v>
      </c>
      <c r="C65">
        <v>32</v>
      </c>
      <c r="D65">
        <v>40</v>
      </c>
      <c r="E65">
        <v>12547.733333300001</v>
      </c>
      <c r="F65">
        <v>253.024736537</v>
      </c>
      <c r="G65">
        <v>6.3777499999999998</v>
      </c>
      <c r="H65">
        <v>0.13639395967699999</v>
      </c>
      <c r="I65">
        <v>12667.983333300001</v>
      </c>
      <c r="J65">
        <v>245.32398223300001</v>
      </c>
      <c r="K65">
        <v>3.6556942083299999</v>
      </c>
      <c r="L65">
        <v>8.1487419611400005E-2</v>
      </c>
      <c r="M65">
        <v>17.458333333300001</v>
      </c>
      <c r="N65">
        <v>6.15308116932</v>
      </c>
      <c r="O65">
        <v>1.37579204167</v>
      </c>
      <c r="P65">
        <v>5.0351221672500002E-2</v>
      </c>
      <c r="Q65">
        <v>2.2393580416700001</v>
      </c>
      <c r="R65">
        <v>3.7260756189499998E-2</v>
      </c>
      <c r="S65">
        <v>1</v>
      </c>
      <c r="U65">
        <v>62.611495965899998</v>
      </c>
      <c r="V65">
        <v>2.7841347399099999E-2</v>
      </c>
      <c r="W65">
        <v>60.560592505199999</v>
      </c>
      <c r="X65">
        <v>3.2589953216099997E-2</v>
      </c>
      <c r="Z65">
        <f t="shared" si="0"/>
        <v>4.0544124989999819E-2</v>
      </c>
      <c r="AA65">
        <f t="shared" si="1"/>
        <v>2.2799021666599999</v>
      </c>
      <c r="AB65">
        <f t="shared" si="2"/>
        <v>2.7220557916699999</v>
      </c>
      <c r="AC65">
        <f t="shared" si="3"/>
        <v>1.4163361666599998</v>
      </c>
      <c r="AF65">
        <f t="shared" si="4"/>
        <v>17.771808529558026</v>
      </c>
      <c r="AG65">
        <f t="shared" si="5"/>
        <v>1.5898027143953195</v>
      </c>
      <c r="AH65">
        <f t="shared" si="6"/>
        <v>4.0544124989999819E-5</v>
      </c>
      <c r="AI65">
        <f t="shared" si="7"/>
        <v>12994.289882718176</v>
      </c>
      <c r="AJ65">
        <f t="shared" si="8"/>
        <v>7.6956879446714144E-2</v>
      </c>
      <c r="AK65">
        <f t="shared" si="9"/>
        <v>96.563440146028483</v>
      </c>
      <c r="AL65">
        <f t="shared" si="10"/>
        <v>12915.102732215404</v>
      </c>
      <c r="AM65">
        <f t="shared" si="11"/>
        <v>7.7428729816109182E-2</v>
      </c>
      <c r="AN65">
        <f t="shared" si="12"/>
        <v>97.155505406867277</v>
      </c>
    </row>
    <row r="66" spans="1:40" x14ac:dyDescent="0.2">
      <c r="A66" s="1">
        <v>4.1666666666666664E-2</v>
      </c>
      <c r="B66" t="b">
        <v>0</v>
      </c>
      <c r="C66">
        <v>32</v>
      </c>
      <c r="D66">
        <v>48</v>
      </c>
      <c r="E66">
        <v>12841.0041667</v>
      </c>
      <c r="F66">
        <v>240.23514320999999</v>
      </c>
      <c r="G66">
        <v>7.4774583333300004</v>
      </c>
      <c r="H66">
        <v>0.15132722134000001</v>
      </c>
      <c r="I66">
        <v>12946.729166700001</v>
      </c>
      <c r="J66">
        <v>254.22740351300001</v>
      </c>
      <c r="K66">
        <v>4.5953212499999996</v>
      </c>
      <c r="L66">
        <v>0.114955081195</v>
      </c>
      <c r="M66">
        <v>29.104166666699999</v>
      </c>
      <c r="N66">
        <v>6.8320403737199999</v>
      </c>
      <c r="O66">
        <v>2.27398645833</v>
      </c>
      <c r="P66">
        <v>7.8703138758599994E-2</v>
      </c>
      <c r="Q66">
        <v>2.2805203333300001</v>
      </c>
      <c r="R66">
        <v>3.8988333794100001E-2</v>
      </c>
      <c r="S66">
        <v>1</v>
      </c>
      <c r="U66">
        <v>5.6033658039900001</v>
      </c>
      <c r="V66">
        <v>5.0903298845299998E-3</v>
      </c>
      <c r="W66">
        <v>12.4439639819</v>
      </c>
      <c r="X66">
        <v>4.09212676198E-2</v>
      </c>
      <c r="Z66">
        <f t="shared" si="0"/>
        <v>4.0814458339999415E-2</v>
      </c>
      <c r="AA66">
        <f t="shared" si="1"/>
        <v>2.3213347916699996</v>
      </c>
      <c r="AB66">
        <f t="shared" si="2"/>
        <v>2.8821370833300008</v>
      </c>
      <c r="AC66">
        <f t="shared" si="3"/>
        <v>2.3148009166699994</v>
      </c>
      <c r="AF66">
        <f t="shared" si="4"/>
        <v>29.724368216040446</v>
      </c>
      <c r="AG66">
        <f t="shared" si="5"/>
        <v>1.6378082175173003</v>
      </c>
      <c r="AH66">
        <f t="shared" si="6"/>
        <v>4.0814458339999417E-5</v>
      </c>
      <c r="AI66">
        <f t="shared" si="7"/>
        <v>13279.500585865801</v>
      </c>
      <c r="AJ66">
        <f t="shared" si="8"/>
        <v>7.5304036739481175E-2</v>
      </c>
      <c r="AK66">
        <f t="shared" si="9"/>
        <v>96.697944954100763</v>
      </c>
      <c r="AL66">
        <f t="shared" si="10"/>
        <v>13187.968926212621</v>
      </c>
      <c r="AM66">
        <f t="shared" si="11"/>
        <v>7.5826687611644558E-2</v>
      </c>
      <c r="AN66">
        <f t="shared" si="12"/>
        <v>97.369081156818709</v>
      </c>
    </row>
    <row r="67" spans="1:40" x14ac:dyDescent="0.2">
      <c r="A67" s="1">
        <v>4.1666666666666664E-2</v>
      </c>
      <c r="B67" t="b">
        <v>0</v>
      </c>
      <c r="C67">
        <v>32</v>
      </c>
      <c r="D67">
        <v>56</v>
      </c>
      <c r="E67">
        <v>12961.3416667</v>
      </c>
      <c r="F67">
        <v>244.164875787</v>
      </c>
      <c r="G67">
        <v>8.6434166666699994</v>
      </c>
      <c r="H67">
        <v>0.176258963523</v>
      </c>
      <c r="I67">
        <v>13085.1166667</v>
      </c>
      <c r="J67">
        <v>247.77360304999999</v>
      </c>
      <c r="K67">
        <v>5.6472737500000001</v>
      </c>
      <c r="L67">
        <v>0.12540814957999999</v>
      </c>
      <c r="M67">
        <v>42.679166666699999</v>
      </c>
      <c r="N67">
        <v>8.4368163368399998</v>
      </c>
      <c r="O67">
        <v>3.3031030000000001</v>
      </c>
      <c r="P67">
        <v>9.7003151130700002E-2</v>
      </c>
      <c r="Q67">
        <v>2.30402491667</v>
      </c>
      <c r="R67">
        <v>3.5105059676700003E-2</v>
      </c>
      <c r="S67">
        <v>1</v>
      </c>
      <c r="U67">
        <v>59.277823548000001</v>
      </c>
      <c r="V67">
        <v>4.1482174886700002E-2</v>
      </c>
      <c r="W67">
        <v>42.818529380800001</v>
      </c>
      <c r="X67">
        <v>4.5369710932100002E-2</v>
      </c>
      <c r="Z67">
        <f t="shared" si="0"/>
        <v>4.0145833329999991E-2</v>
      </c>
      <c r="AA67">
        <f t="shared" si="1"/>
        <v>2.34417075</v>
      </c>
      <c r="AB67">
        <f t="shared" si="2"/>
        <v>2.9961429166699993</v>
      </c>
      <c r="AC67">
        <f t="shared" si="3"/>
        <v>3.3432488333300001</v>
      </c>
      <c r="AF67">
        <f t="shared" si="4"/>
        <v>43.332990405586294</v>
      </c>
      <c r="AG67">
        <f t="shared" si="5"/>
        <v>1.626074569639133</v>
      </c>
      <c r="AH67">
        <f t="shared" si="6"/>
        <v>4.0145833329999992E-5</v>
      </c>
      <c r="AI67">
        <f t="shared" si="7"/>
        <v>13395.364750723456</v>
      </c>
      <c r="AJ67">
        <f t="shared" si="8"/>
        <v>7.46526890912763E-2</v>
      </c>
      <c r="AK67">
        <f t="shared" si="9"/>
        <v>96.759900964996007</v>
      </c>
      <c r="AL67">
        <f t="shared" si="10"/>
        <v>13295.104116560513</v>
      </c>
      <c r="AM67">
        <f t="shared" si="11"/>
        <v>7.521565767615089E-2</v>
      </c>
      <c r="AN67">
        <f t="shared" si="12"/>
        <v>97.489583782613821</v>
      </c>
    </row>
    <row r="68" spans="1:40" x14ac:dyDescent="0.2">
      <c r="A68" s="1">
        <v>4.1666666666666664E-2</v>
      </c>
      <c r="B68" t="b">
        <v>0</v>
      </c>
      <c r="C68">
        <v>64</v>
      </c>
      <c r="D68">
        <v>2</v>
      </c>
      <c r="E68">
        <v>2361.6666666699998</v>
      </c>
      <c r="F68">
        <v>45.465246151300001</v>
      </c>
      <c r="G68">
        <v>1.6879999999999999</v>
      </c>
      <c r="H68">
        <v>3.3917248515100001E-2</v>
      </c>
      <c r="I68">
        <v>2382.4499999999998</v>
      </c>
      <c r="J68">
        <v>45.099549210200003</v>
      </c>
      <c r="K68">
        <v>0.87831225000000002</v>
      </c>
      <c r="L68">
        <v>2.1730054920700001E-2</v>
      </c>
      <c r="M68">
        <v>0.28333333333299998</v>
      </c>
      <c r="N68">
        <v>0.49498185052499999</v>
      </c>
      <c r="O68">
        <v>0.15265416666699999</v>
      </c>
      <c r="P68">
        <v>9.4643927039499993E-3</v>
      </c>
      <c r="Q68">
        <v>0.68732779166699998</v>
      </c>
      <c r="R68">
        <v>1.4649063178999999E-2</v>
      </c>
      <c r="S68">
        <v>1</v>
      </c>
      <c r="U68">
        <v>34.119885911099999</v>
      </c>
      <c r="V68">
        <v>2.5040280050400002E-2</v>
      </c>
      <c r="W68">
        <v>33.9561688983</v>
      </c>
      <c r="X68">
        <v>6.5840546884599997E-3</v>
      </c>
      <c r="Z68">
        <f t="shared" si="0"/>
        <v>3.8330291665999994E-2</v>
      </c>
      <c r="AA68">
        <f t="shared" si="1"/>
        <v>0.72565808333299997</v>
      </c>
      <c r="AB68">
        <f t="shared" si="2"/>
        <v>0.80968774999999993</v>
      </c>
      <c r="AC68">
        <f t="shared" si="3"/>
        <v>0.19098445833300004</v>
      </c>
      <c r="AF68">
        <f t="shared" si="4"/>
        <v>0.45104162909707168</v>
      </c>
      <c r="AG68">
        <f t="shared" si="5"/>
        <v>0.1414427689864548</v>
      </c>
      <c r="AH68">
        <f t="shared" si="6"/>
        <v>3.8330291665999994E-5</v>
      </c>
      <c r="AI68">
        <f t="shared" si="7"/>
        <v>3816.5765540974603</v>
      </c>
      <c r="AJ68">
        <f t="shared" si="8"/>
        <v>0.26201491987011349</v>
      </c>
      <c r="AK68">
        <f t="shared" si="9"/>
        <v>61.879190242745807</v>
      </c>
      <c r="AL68">
        <f t="shared" si="10"/>
        <v>3596.7106697440245</v>
      </c>
      <c r="AM68">
        <f t="shared" si="11"/>
        <v>0.27803181624035644</v>
      </c>
      <c r="AN68">
        <f t="shared" si="12"/>
        <v>65.66184726885686</v>
      </c>
    </row>
    <row r="69" spans="1:40" x14ac:dyDescent="0.2">
      <c r="A69" s="1">
        <v>4.1666666666666664E-2</v>
      </c>
      <c r="B69" t="b">
        <v>0</v>
      </c>
      <c r="C69">
        <v>64</v>
      </c>
      <c r="D69">
        <v>4</v>
      </c>
      <c r="E69">
        <v>4400.0124999999998</v>
      </c>
      <c r="F69">
        <v>116.890519946</v>
      </c>
      <c r="G69">
        <v>1.8165416666700001</v>
      </c>
      <c r="H69">
        <v>5.3112527492600002E-2</v>
      </c>
      <c r="I69">
        <v>4434.4875000000002</v>
      </c>
      <c r="J69">
        <v>111.16900811399999</v>
      </c>
      <c r="K69">
        <v>0.94320995833300003</v>
      </c>
      <c r="L69">
        <v>3.0179525774100002E-2</v>
      </c>
      <c r="M69">
        <v>0.64583333333299997</v>
      </c>
      <c r="N69">
        <v>0.77467610399700004</v>
      </c>
      <c r="O69">
        <v>0.178628666667</v>
      </c>
      <c r="P69">
        <v>1.3096226956899999E-2</v>
      </c>
      <c r="Q69">
        <v>0.72743366666700005</v>
      </c>
      <c r="R69">
        <v>2.0622172728500001E-2</v>
      </c>
      <c r="S69">
        <v>1</v>
      </c>
      <c r="U69">
        <v>3.7770482853699998</v>
      </c>
      <c r="V69">
        <v>2.9536347664099998E-3</v>
      </c>
      <c r="W69">
        <v>10.9638682156</v>
      </c>
      <c r="X69">
        <v>8.4324088735899996E-3</v>
      </c>
      <c r="Z69">
        <f t="shared" si="0"/>
        <v>3.7147624998999929E-2</v>
      </c>
      <c r="AA69">
        <f t="shared" si="1"/>
        <v>0.76458129166599997</v>
      </c>
      <c r="AB69">
        <f t="shared" si="2"/>
        <v>0.87333170833700002</v>
      </c>
      <c r="AC69">
        <f t="shared" si="3"/>
        <v>0.21577629166599999</v>
      </c>
      <c r="AF69">
        <f t="shared" si="4"/>
        <v>0.9494183805340457</v>
      </c>
      <c r="AG69">
        <f t="shared" si="5"/>
        <v>0.25539064740767525</v>
      </c>
      <c r="AH69">
        <f t="shared" si="6"/>
        <v>3.714762499899993E-5</v>
      </c>
      <c r="AI69">
        <f t="shared" si="7"/>
        <v>5774.7082912765582</v>
      </c>
      <c r="AJ69">
        <f t="shared" si="8"/>
        <v>0.17316892032635292</v>
      </c>
      <c r="AK69">
        <f t="shared" si="9"/>
        <v>76.194541404745692</v>
      </c>
      <c r="AL69">
        <f t="shared" si="10"/>
        <v>5545.052798495748</v>
      </c>
      <c r="AM69">
        <f t="shared" si="11"/>
        <v>0.18034093386293421</v>
      </c>
      <c r="AN69">
        <f t="shared" si="12"/>
        <v>79.350236325858376</v>
      </c>
    </row>
    <row r="70" spans="1:40" x14ac:dyDescent="0.2">
      <c r="A70" s="1">
        <v>4.1666666666666664E-2</v>
      </c>
      <c r="B70" t="b">
        <v>0</v>
      </c>
      <c r="C70">
        <v>64</v>
      </c>
      <c r="D70">
        <v>8</v>
      </c>
      <c r="E70">
        <v>7135.8374999999996</v>
      </c>
      <c r="F70">
        <v>181.39941239699999</v>
      </c>
      <c r="G70">
        <v>2.2403333333300002</v>
      </c>
      <c r="H70">
        <v>5.9853548410999997E-2</v>
      </c>
      <c r="I70">
        <v>7201.7708333299997</v>
      </c>
      <c r="J70">
        <v>195.434217362</v>
      </c>
      <c r="K70">
        <v>1.1755777083300001</v>
      </c>
      <c r="L70">
        <v>3.9971072559000002E-2</v>
      </c>
      <c r="M70">
        <v>1.50833333333</v>
      </c>
      <c r="N70">
        <v>1.4640319641699999</v>
      </c>
      <c r="O70">
        <v>0.241562916667</v>
      </c>
      <c r="P70">
        <v>1.95567658112E-2</v>
      </c>
      <c r="Q70">
        <v>0.89635066666700003</v>
      </c>
      <c r="R70">
        <v>2.55468400858E-2</v>
      </c>
      <c r="S70">
        <v>1</v>
      </c>
      <c r="U70">
        <v>70.782069807599996</v>
      </c>
      <c r="V70">
        <v>2.3054735594500001E-2</v>
      </c>
      <c r="W70">
        <v>80.505315559500005</v>
      </c>
      <c r="X70">
        <v>1.8095334863399998E-2</v>
      </c>
      <c r="Z70">
        <f t="shared" ref="Z70:Z76" si="13">K70-O70-Q70</f>
        <v>3.7664124996000026E-2</v>
      </c>
      <c r="AA70">
        <f t="shared" ref="AA70:AA76" si="14">K70-O70</f>
        <v>0.93401479166300005</v>
      </c>
      <c r="AB70">
        <f t="shared" ref="AB70:AB76" si="15">G70-K70</f>
        <v>1.0647556250000001</v>
      </c>
      <c r="AC70">
        <f t="shared" ref="AC70:AC76" si="16">K70-Q70</f>
        <v>0.27922704166300005</v>
      </c>
      <c r="AF70">
        <f t="shared" ref="AF70:AF76" si="17">AC70/1000*E70</f>
        <v>1.992518794912898</v>
      </c>
      <c r="AG70">
        <f t="shared" ref="AG70:AG76" si="18">Z70/1000*E70/C70*100</f>
        <v>0.41994543054866301</v>
      </c>
      <c r="AH70">
        <f t="shared" ref="AH70:AH76" si="19">Z70/1000</f>
        <v>3.7664124996000025E-5</v>
      </c>
      <c r="AI70">
        <f t="shared" ref="AI70:AI76" si="20">E70+1/(Q70/1000)</f>
        <v>8251.4723036404212</v>
      </c>
      <c r="AJ70">
        <f t="shared" ref="AJ70:AJ133" si="21">1/AI70*1000</f>
        <v>0.12119049342973805</v>
      </c>
      <c r="AK70">
        <f t="shared" ref="AK70:AK76" si="22">E70/AI70*100</f>
        <v>86.479566765942835</v>
      </c>
      <c r="AL70">
        <f t="shared" ref="AL70:AL76" si="23">E70+1/(AB70/1000)</f>
        <v>8075.0201410872442</v>
      </c>
      <c r="AM70">
        <f t="shared" ref="AM70:AM133" si="24">1/AL70*1000</f>
        <v>0.12383870040296358</v>
      </c>
      <c r="AN70">
        <f t="shared" ref="AN70:AN76" si="25">E70/AL70*100</f>
        <v>88.369284228673266</v>
      </c>
    </row>
    <row r="71" spans="1:40" x14ac:dyDescent="0.2">
      <c r="A71" s="1">
        <v>4.1666666666666664E-2</v>
      </c>
      <c r="B71" t="b">
        <v>0</v>
      </c>
      <c r="C71">
        <v>64</v>
      </c>
      <c r="D71">
        <v>16</v>
      </c>
      <c r="E71">
        <v>9399.5416666700003</v>
      </c>
      <c r="F71">
        <v>215.523484481</v>
      </c>
      <c r="G71">
        <v>3.40408333333</v>
      </c>
      <c r="H71">
        <v>8.3952928677200001E-2</v>
      </c>
      <c r="I71">
        <v>9478.4208333299994</v>
      </c>
      <c r="J71">
        <v>199.642498652</v>
      </c>
      <c r="K71">
        <v>1.829099625</v>
      </c>
      <c r="L71">
        <v>5.1428530890800003E-2</v>
      </c>
      <c r="M71">
        <v>4.2958333333300001</v>
      </c>
      <c r="N71">
        <v>3.4879715954899999</v>
      </c>
      <c r="O71">
        <v>0.41667616666700003</v>
      </c>
      <c r="P71">
        <v>2.9552881949699999E-2</v>
      </c>
      <c r="Q71">
        <v>1.37211770833</v>
      </c>
      <c r="R71">
        <v>3.5507828956199999E-2</v>
      </c>
      <c r="S71">
        <v>1</v>
      </c>
      <c r="U71">
        <v>130.15068510500001</v>
      </c>
      <c r="V71">
        <v>4.8943898581300001E-2</v>
      </c>
      <c r="W71">
        <v>136.88325336599999</v>
      </c>
      <c r="X71">
        <v>2.7474253522900002E-2</v>
      </c>
      <c r="Z71">
        <f t="shared" si="13"/>
        <v>4.0305750002999963E-2</v>
      </c>
      <c r="AA71">
        <f t="shared" si="14"/>
        <v>1.412423458333</v>
      </c>
      <c r="AB71">
        <f t="shared" si="15"/>
        <v>1.57498370833</v>
      </c>
      <c r="AC71">
        <f t="shared" si="16"/>
        <v>0.45698191666999999</v>
      </c>
      <c r="AF71">
        <f t="shared" si="17"/>
        <v>4.295420566654383</v>
      </c>
      <c r="AG71">
        <f t="shared" si="18"/>
        <v>0.5919618383743479</v>
      </c>
      <c r="AH71">
        <f t="shared" si="19"/>
        <v>4.030575000299996E-5</v>
      </c>
      <c r="AI71">
        <f t="shared" si="20"/>
        <v>10128.342114276713</v>
      </c>
      <c r="AJ71">
        <f t="shared" si="21"/>
        <v>9.8732841833059679E-2</v>
      </c>
      <c r="AK71">
        <f t="shared" si="22"/>
        <v>92.804346067858333</v>
      </c>
      <c r="AL71">
        <f t="shared" si="23"/>
        <v>10034.468869225211</v>
      </c>
      <c r="AM71">
        <f t="shared" si="24"/>
        <v>9.9656495329504449E-2</v>
      </c>
      <c r="AN71">
        <f t="shared" si="25"/>
        <v>93.672538020398136</v>
      </c>
    </row>
    <row r="72" spans="1:40" x14ac:dyDescent="0.2">
      <c r="A72" s="1">
        <v>4.1666666666666664E-2</v>
      </c>
      <c r="B72" t="b">
        <v>0</v>
      </c>
      <c r="C72">
        <v>64</v>
      </c>
      <c r="D72">
        <v>24</v>
      </c>
      <c r="E72">
        <v>10817.641666699999</v>
      </c>
      <c r="F72">
        <v>281.67259013099999</v>
      </c>
      <c r="G72">
        <v>4.4401666666699997</v>
      </c>
      <c r="H72">
        <v>0.123578727249</v>
      </c>
      <c r="I72">
        <v>10914.725</v>
      </c>
      <c r="J72">
        <v>281.74445921</v>
      </c>
      <c r="K72">
        <v>2.41034216667</v>
      </c>
      <c r="L72">
        <v>7.7223125543700005E-2</v>
      </c>
      <c r="M72">
        <v>6.5583333333300002</v>
      </c>
      <c r="N72">
        <v>5.4413572291400003</v>
      </c>
      <c r="O72">
        <v>0.563842666667</v>
      </c>
      <c r="P72">
        <v>4.1630859768499999E-2</v>
      </c>
      <c r="Q72">
        <v>1.8028723333300001</v>
      </c>
      <c r="R72">
        <v>4.81157953264E-2</v>
      </c>
      <c r="S72">
        <v>1</v>
      </c>
      <c r="U72">
        <v>25.507895019599999</v>
      </c>
      <c r="V72">
        <v>9.2045618219100001E-3</v>
      </c>
      <c r="W72">
        <v>27.284407749700001</v>
      </c>
      <c r="X72">
        <v>1.2786068874799999E-2</v>
      </c>
      <c r="Z72">
        <f t="shared" si="13"/>
        <v>4.3627166672999929E-2</v>
      </c>
      <c r="AA72">
        <f t="shared" si="14"/>
        <v>1.846499500003</v>
      </c>
      <c r="AB72">
        <f t="shared" si="15"/>
        <v>2.0298244999999997</v>
      </c>
      <c r="AC72">
        <f t="shared" si="16"/>
        <v>0.60746983333999993</v>
      </c>
      <c r="AF72">
        <f t="shared" si="17"/>
        <v>6.5713909804020876</v>
      </c>
      <c r="AG72">
        <f t="shared" si="18"/>
        <v>0.73741102500298372</v>
      </c>
      <c r="AH72">
        <f t="shared" si="19"/>
        <v>4.3627166672999927E-5</v>
      </c>
      <c r="AI72">
        <f t="shared" si="20"/>
        <v>11372.312112029285</v>
      </c>
      <c r="AJ72">
        <f t="shared" si="21"/>
        <v>8.7932866258764605E-2</v>
      </c>
      <c r="AK72">
        <f t="shared" si="22"/>
        <v>95.122623791317054</v>
      </c>
      <c r="AL72">
        <f t="shared" si="23"/>
        <v>11310.295095604813</v>
      </c>
      <c r="AM72">
        <f t="shared" si="24"/>
        <v>8.8415022910286453E-2</v>
      </c>
      <c r="AN72">
        <f t="shared" si="25"/>
        <v>95.64420357965497</v>
      </c>
    </row>
    <row r="73" spans="1:40" x14ac:dyDescent="0.2">
      <c r="A73" s="1">
        <v>4.1666666666666664E-2</v>
      </c>
      <c r="B73" t="b">
        <v>0</v>
      </c>
      <c r="C73">
        <v>64</v>
      </c>
      <c r="D73">
        <v>32</v>
      </c>
      <c r="E73">
        <v>11520.375</v>
      </c>
      <c r="F73">
        <v>293.91035198999998</v>
      </c>
      <c r="G73">
        <v>5.5703750000000003</v>
      </c>
      <c r="H73">
        <v>0.16525817822800001</v>
      </c>
      <c r="I73">
        <v>11637.233333300001</v>
      </c>
      <c r="J73">
        <v>300.756352693</v>
      </c>
      <c r="K73">
        <v>3.0344150833299999</v>
      </c>
      <c r="L73">
        <v>0.110888468975</v>
      </c>
      <c r="M73">
        <v>9.7958333333300001</v>
      </c>
      <c r="N73">
        <v>7.0947958879700002</v>
      </c>
      <c r="O73">
        <v>0.78707012499999995</v>
      </c>
      <c r="P73">
        <v>7.2320048144000004E-2</v>
      </c>
      <c r="Q73">
        <v>2.2070419583300001</v>
      </c>
      <c r="R73">
        <v>6.0498539161699998E-2</v>
      </c>
      <c r="S73">
        <v>1</v>
      </c>
      <c r="U73">
        <v>348.10711197299997</v>
      </c>
      <c r="V73">
        <v>0.185676171398</v>
      </c>
      <c r="W73">
        <v>357.61995809400003</v>
      </c>
      <c r="X73">
        <v>0.13826603146200001</v>
      </c>
      <c r="Z73">
        <f t="shared" si="13"/>
        <v>4.0302999999999756E-2</v>
      </c>
      <c r="AA73">
        <f t="shared" si="14"/>
        <v>2.2473449583299998</v>
      </c>
      <c r="AB73">
        <f t="shared" si="15"/>
        <v>2.5359599166700004</v>
      </c>
      <c r="AC73">
        <f t="shared" si="16"/>
        <v>0.82737312499999982</v>
      </c>
      <c r="AF73">
        <f t="shared" si="17"/>
        <v>9.5316486649218728</v>
      </c>
      <c r="AG73">
        <f t="shared" si="18"/>
        <v>0.72547761503905805</v>
      </c>
      <c r="AH73">
        <f t="shared" si="19"/>
        <v>4.0302999999999753E-5</v>
      </c>
      <c r="AI73">
        <f t="shared" si="20"/>
        <v>11973.4701467532</v>
      </c>
      <c r="AJ73">
        <f t="shared" si="21"/>
        <v>8.3517976638641078E-2</v>
      </c>
      <c r="AK73">
        <f t="shared" si="22"/>
        <v>96.215841011838464</v>
      </c>
      <c r="AL73">
        <f t="shared" si="23"/>
        <v>11914.702999203202</v>
      </c>
      <c r="AM73">
        <f t="shared" si="24"/>
        <v>8.3929914162935937E-2</v>
      </c>
      <c r="AN73">
        <f t="shared" si="25"/>
        <v>96.690408487483296</v>
      </c>
    </row>
    <row r="74" spans="1:40" x14ac:dyDescent="0.2">
      <c r="A74" s="1">
        <v>4.1666666666666664E-2</v>
      </c>
      <c r="B74" t="b">
        <v>0</v>
      </c>
      <c r="C74">
        <v>64</v>
      </c>
      <c r="D74">
        <v>40</v>
      </c>
      <c r="E74">
        <v>12163.5083333</v>
      </c>
      <c r="F74">
        <v>269.7652205</v>
      </c>
      <c r="G74">
        <v>6.585375</v>
      </c>
      <c r="H74">
        <v>0.161554068188</v>
      </c>
      <c r="I74">
        <v>12295.329166699999</v>
      </c>
      <c r="J74">
        <v>271.45805971099998</v>
      </c>
      <c r="K74">
        <v>3.6121716250000002</v>
      </c>
      <c r="L74">
        <v>0.119189206188</v>
      </c>
      <c r="M74">
        <v>13.1541666667</v>
      </c>
      <c r="N74">
        <v>9.7602690340699993</v>
      </c>
      <c r="O74">
        <v>0.95675937499999997</v>
      </c>
      <c r="P74">
        <v>8.5409493174699994E-2</v>
      </c>
      <c r="Q74">
        <v>2.6130455000000001</v>
      </c>
      <c r="R74">
        <v>6.1914391345799999E-2</v>
      </c>
      <c r="S74">
        <v>1</v>
      </c>
      <c r="U74">
        <v>85.970029600900006</v>
      </c>
      <c r="V74">
        <v>4.4000532667199999E-2</v>
      </c>
      <c r="W74">
        <v>99.825273394700005</v>
      </c>
      <c r="X74">
        <v>1.7787255933400001E-2</v>
      </c>
      <c r="Z74">
        <f t="shared" si="13"/>
        <v>4.2366750000000231E-2</v>
      </c>
      <c r="AA74">
        <f t="shared" si="14"/>
        <v>2.6554122500000004</v>
      </c>
      <c r="AB74">
        <f t="shared" si="15"/>
        <v>2.9732033749999998</v>
      </c>
      <c r="AC74">
        <f t="shared" si="16"/>
        <v>0.99912612500000009</v>
      </c>
      <c r="AF74">
        <f t="shared" si="17"/>
        <v>12.152878947455239</v>
      </c>
      <c r="AG74">
        <f t="shared" si="18"/>
        <v>0.80520049481225087</v>
      </c>
      <c r="AH74">
        <f t="shared" si="19"/>
        <v>4.2366750000000229E-5</v>
      </c>
      <c r="AI74">
        <f t="shared" si="20"/>
        <v>12546.203544692224</v>
      </c>
      <c r="AJ74">
        <f t="shared" si="21"/>
        <v>7.9705386289787905E-2</v>
      </c>
      <c r="AK74">
        <f t="shared" si="22"/>
        <v>96.949713034473078</v>
      </c>
      <c r="AL74">
        <f t="shared" si="23"/>
        <v>12499.845903884117</v>
      </c>
      <c r="AM74">
        <f t="shared" si="24"/>
        <v>8.000098622729955E-2</v>
      </c>
      <c r="AN74">
        <f t="shared" si="25"/>
        <v>97.309266264797671</v>
      </c>
    </row>
    <row r="75" spans="1:40" x14ac:dyDescent="0.2">
      <c r="A75" s="1">
        <v>4.1666666666666664E-2</v>
      </c>
      <c r="B75" t="b">
        <v>0</v>
      </c>
      <c r="C75">
        <v>64</v>
      </c>
      <c r="D75">
        <v>48</v>
      </c>
      <c r="E75">
        <v>12839.75</v>
      </c>
      <c r="F75">
        <v>252.360738497</v>
      </c>
      <c r="G75">
        <v>7.4807499999999996</v>
      </c>
      <c r="H75">
        <v>0.155158804362</v>
      </c>
      <c r="I75">
        <v>12981.733333300001</v>
      </c>
      <c r="J75">
        <v>275.03388053700002</v>
      </c>
      <c r="K75">
        <v>4.1121540000000003</v>
      </c>
      <c r="L75">
        <v>0.115651360245</v>
      </c>
      <c r="M75">
        <v>13.645833333300001</v>
      </c>
      <c r="N75">
        <v>9.2109736654199992</v>
      </c>
      <c r="O75">
        <v>1.0896855833300001</v>
      </c>
      <c r="P75">
        <v>9.2768372879399999E-2</v>
      </c>
      <c r="Q75">
        <v>2.9785666666699999</v>
      </c>
      <c r="R75">
        <v>8.1809303818599993E-2</v>
      </c>
      <c r="S75">
        <v>1</v>
      </c>
      <c r="U75">
        <v>27.5226696334</v>
      </c>
      <c r="V75">
        <v>1.5497983739800001E-2</v>
      </c>
      <c r="W75">
        <v>4.4125236071099998</v>
      </c>
      <c r="X75">
        <v>1.9253364035600001E-2</v>
      </c>
      <c r="Z75">
        <f t="shared" si="13"/>
        <v>4.3901750000000295E-2</v>
      </c>
      <c r="AA75">
        <f t="shared" si="14"/>
        <v>3.0224684166700002</v>
      </c>
      <c r="AB75">
        <f t="shared" si="15"/>
        <v>3.3685959999999993</v>
      </c>
      <c r="AC75">
        <f t="shared" si="16"/>
        <v>1.1335873333300004</v>
      </c>
      <c r="AF75">
        <f t="shared" si="17"/>
        <v>14.554977963123873</v>
      </c>
      <c r="AG75">
        <f t="shared" si="18"/>
        <v>0.88076171025391214</v>
      </c>
      <c r="AH75">
        <f t="shared" si="19"/>
        <v>4.3901750000000295E-5</v>
      </c>
      <c r="AI75">
        <f t="shared" si="20"/>
        <v>13175.481951609459</v>
      </c>
      <c r="AJ75">
        <f t="shared" si="21"/>
        <v>7.589855184597967E-2</v>
      </c>
      <c r="AK75">
        <f t="shared" si="22"/>
        <v>97.451843106441743</v>
      </c>
      <c r="AL75">
        <f t="shared" si="23"/>
        <v>13136.609581855468</v>
      </c>
      <c r="AM75">
        <f t="shared" si="24"/>
        <v>7.6123142258959928E-2</v>
      </c>
      <c r="AN75">
        <f t="shared" si="25"/>
        <v>97.740211581948088</v>
      </c>
    </row>
    <row r="76" spans="1:40" x14ac:dyDescent="0.2">
      <c r="A76" s="1">
        <v>4.1666666666666664E-2</v>
      </c>
      <c r="B76" t="b">
        <v>0</v>
      </c>
      <c r="C76">
        <v>64</v>
      </c>
      <c r="D76">
        <v>56</v>
      </c>
      <c r="E76">
        <v>13208.35</v>
      </c>
      <c r="F76">
        <v>299.74259421199997</v>
      </c>
      <c r="G76">
        <v>8.48729166667</v>
      </c>
      <c r="H76">
        <v>0.20720298842099999</v>
      </c>
      <c r="I76">
        <v>13343.0875</v>
      </c>
      <c r="J76">
        <v>305.42615426100002</v>
      </c>
      <c r="K76">
        <v>4.6565704583300001</v>
      </c>
      <c r="L76">
        <v>0.13848425052999999</v>
      </c>
      <c r="M76">
        <v>20.887499999999999</v>
      </c>
      <c r="N76">
        <v>13.666712334</v>
      </c>
      <c r="O76">
        <v>1.41446845833</v>
      </c>
      <c r="P76">
        <v>0.112481854678</v>
      </c>
      <c r="Q76">
        <v>3.1986982083300002</v>
      </c>
      <c r="R76">
        <v>6.93659658092E-2</v>
      </c>
      <c r="S76">
        <v>1</v>
      </c>
      <c r="U76">
        <v>25.483367737599998</v>
      </c>
      <c r="V76">
        <v>1.7141111642299998E-2</v>
      </c>
      <c r="W76">
        <v>30.777205952599999</v>
      </c>
      <c r="X76">
        <v>2.4054047952400001E-2</v>
      </c>
      <c r="Z76">
        <f t="shared" si="13"/>
        <v>4.3403791669999858E-2</v>
      </c>
      <c r="AA76">
        <f t="shared" si="14"/>
        <v>3.242102</v>
      </c>
      <c r="AB76">
        <f t="shared" si="15"/>
        <v>3.83072120834</v>
      </c>
      <c r="AC76">
        <f t="shared" si="16"/>
        <v>1.4578722499999999</v>
      </c>
      <c r="AF76">
        <f t="shared" si="17"/>
        <v>19.256086933287499</v>
      </c>
      <c r="AG76">
        <f t="shared" si="18"/>
        <v>0.89576948703819159</v>
      </c>
      <c r="AH76">
        <f t="shared" si="19"/>
        <v>4.3403791669999858E-5</v>
      </c>
      <c r="AI76">
        <f t="shared" si="20"/>
        <v>13520.977179830788</v>
      </c>
      <c r="AJ76">
        <f t="shared" si="21"/>
        <v>7.3959151524321615E-2</v>
      </c>
      <c r="AK76">
        <f t="shared" si="22"/>
        <v>97.687835903627345</v>
      </c>
      <c r="AL76">
        <f t="shared" si="23"/>
        <v>13469.397449191256</v>
      </c>
      <c r="AM76">
        <f t="shared" si="24"/>
        <v>7.4242370809248268E-2</v>
      </c>
      <c r="AN76">
        <f t="shared" si="25"/>
        <v>98.061921847833446</v>
      </c>
    </row>
    <row r="79" spans="1:40" x14ac:dyDescent="0.2">
      <c r="D79" t="s">
        <v>34</v>
      </c>
    </row>
    <row r="80" spans="1:40" x14ac:dyDescent="0.2">
      <c r="D80">
        <f>D68*2</f>
        <v>4</v>
      </c>
    </row>
    <row r="81" spans="1:40" x14ac:dyDescent="0.2">
      <c r="D81">
        <f t="shared" ref="D81:D88" si="26">D69*2</f>
        <v>8</v>
      </c>
    </row>
    <row r="82" spans="1:40" x14ac:dyDescent="0.2">
      <c r="D82">
        <f t="shared" si="26"/>
        <v>16</v>
      </c>
    </row>
    <row r="83" spans="1:40" x14ac:dyDescent="0.2">
      <c r="D83">
        <f t="shared" si="26"/>
        <v>32</v>
      </c>
    </row>
    <row r="84" spans="1:40" x14ac:dyDescent="0.2">
      <c r="D84">
        <f t="shared" si="26"/>
        <v>48</v>
      </c>
    </row>
    <row r="85" spans="1:40" x14ac:dyDescent="0.2">
      <c r="D85">
        <f t="shared" si="26"/>
        <v>64</v>
      </c>
    </row>
    <row r="86" spans="1:40" x14ac:dyDescent="0.2">
      <c r="D86">
        <f t="shared" si="26"/>
        <v>80</v>
      </c>
    </row>
    <row r="87" spans="1:40" x14ac:dyDescent="0.2">
      <c r="D87">
        <f t="shared" si="26"/>
        <v>96</v>
      </c>
    </row>
    <row r="88" spans="1:40" x14ac:dyDescent="0.2">
      <c r="D88">
        <f t="shared" si="26"/>
        <v>112</v>
      </c>
    </row>
    <row r="93" spans="1:40" x14ac:dyDescent="0.2">
      <c r="A93" t="s">
        <v>38</v>
      </c>
    </row>
    <row r="96" spans="1:40" x14ac:dyDescent="0.2">
      <c r="A96" t="s">
        <v>1</v>
      </c>
      <c r="B96" t="s">
        <v>2</v>
      </c>
      <c r="C96" t="s">
        <v>3</v>
      </c>
      <c r="D96" t="s">
        <v>4</v>
      </c>
      <c r="E96" t="s">
        <v>5</v>
      </c>
      <c r="F96" t="s">
        <v>6</v>
      </c>
      <c r="G96" t="s">
        <v>7</v>
      </c>
      <c r="H96" t="s">
        <v>8</v>
      </c>
      <c r="I96" t="s">
        <v>9</v>
      </c>
      <c r="J96" t="s">
        <v>10</v>
      </c>
      <c r="K96" t="s">
        <v>11</v>
      </c>
      <c r="L96" t="s">
        <v>12</v>
      </c>
      <c r="M96" t="s">
        <v>13</v>
      </c>
      <c r="N96" t="s">
        <v>14</v>
      </c>
      <c r="O96" t="s">
        <v>15</v>
      </c>
      <c r="P96" t="s">
        <v>16</v>
      </c>
      <c r="Q96" t="s">
        <v>17</v>
      </c>
      <c r="R96" t="s">
        <v>18</v>
      </c>
      <c r="S96" t="s">
        <v>19</v>
      </c>
      <c r="U96" t="s">
        <v>20</v>
      </c>
      <c r="V96" t="s">
        <v>21</v>
      </c>
      <c r="W96" t="s">
        <v>22</v>
      </c>
      <c r="X96" t="s">
        <v>23</v>
      </c>
      <c r="Z96" t="s">
        <v>24</v>
      </c>
      <c r="AA96" t="s">
        <v>25</v>
      </c>
      <c r="AB96" t="s">
        <v>26</v>
      </c>
      <c r="AC96" t="s">
        <v>27</v>
      </c>
      <c r="AF96" t="s">
        <v>28</v>
      </c>
      <c r="AG96" t="s">
        <v>29</v>
      </c>
      <c r="AH96" t="s">
        <v>30</v>
      </c>
      <c r="AI96" t="s">
        <v>31</v>
      </c>
      <c r="AJ96" t="s">
        <v>32</v>
      </c>
      <c r="AK96" t="s">
        <v>33</v>
      </c>
      <c r="AL96" t="s">
        <v>35</v>
      </c>
      <c r="AM96" t="s">
        <v>36</v>
      </c>
      <c r="AN96" t="s">
        <v>37</v>
      </c>
    </row>
    <row r="97" spans="1:40" x14ac:dyDescent="0.2">
      <c r="A97" s="1">
        <v>6.9444444444444447E-4</v>
      </c>
      <c r="B97" t="b">
        <v>0</v>
      </c>
      <c r="C97">
        <v>8</v>
      </c>
      <c r="D97">
        <v>2</v>
      </c>
      <c r="E97">
        <v>2831.7583333299999</v>
      </c>
      <c r="F97">
        <v>71.622800332200001</v>
      </c>
      <c r="G97">
        <v>1.4212291666700001</v>
      </c>
      <c r="H97">
        <v>4.11719523332E-2</v>
      </c>
      <c r="I97">
        <v>2859.4833333299998</v>
      </c>
      <c r="J97">
        <v>99.330386782700003</v>
      </c>
      <c r="K97">
        <v>0.71376862500000005</v>
      </c>
      <c r="L97">
        <v>2.2163474557999999E-2</v>
      </c>
      <c r="M97">
        <v>8.3333333333299994E-2</v>
      </c>
      <c r="N97">
        <v>0.13779456365199999</v>
      </c>
      <c r="O97">
        <v>6.3496333333300001E-2</v>
      </c>
      <c r="P97">
        <v>5.4694181508299997E-3</v>
      </c>
      <c r="Q97">
        <v>0.62573564583300001</v>
      </c>
      <c r="R97">
        <v>1.8739966359E-2</v>
      </c>
      <c r="S97">
        <v>0.99834031789075905</v>
      </c>
      <c r="U97">
        <v>21.976071266999998</v>
      </c>
      <c r="V97">
        <v>1.27592388912E-2</v>
      </c>
      <c r="W97">
        <v>19.6330092468</v>
      </c>
      <c r="X97">
        <v>9.4910034619599994E-3</v>
      </c>
      <c r="Z97">
        <f t="shared" ref="Z97:Z140" si="27">K97-O97-Q97</f>
        <v>2.4536645833700077E-2</v>
      </c>
      <c r="AA97">
        <f t="shared" ref="AA97:AA140" si="28">K97-O97</f>
        <v>0.65027229166670009</v>
      </c>
      <c r="AB97">
        <f t="shared" ref="AB97:AB140" si="29">G97-K97</f>
        <v>0.70746054167000005</v>
      </c>
      <c r="AC97">
        <f t="shared" ref="AC97:AC140" si="30">K97-Q97</f>
        <v>8.8032979167000036E-2</v>
      </c>
      <c r="AF97">
        <f>AC97/1000*E97/2</f>
        <v>0.12464406118200931</v>
      </c>
      <c r="AG97">
        <f>Z97/1000*(E97/2)/C97*100</f>
        <v>0.43426157069716886</v>
      </c>
      <c r="AH97">
        <f t="shared" ref="AH97:AH140" si="31">Z97/1000</f>
        <v>2.4536645833700077E-5</v>
      </c>
      <c r="AI97">
        <f t="shared" ref="AI97:AI140" si="32">E97+1/(Q97/1000)</f>
        <v>4429.8772940434601</v>
      </c>
      <c r="AJ97">
        <f t="shared" si="21"/>
        <v>0.22573988704938366</v>
      </c>
      <c r="AK97">
        <f t="shared" ref="AK97:AK140" si="33">E97/AI97*100</f>
        <v>63.924080631706516</v>
      </c>
      <c r="AL97">
        <f>E97/2+1/(AB97/1000)</f>
        <v>2829.3855618618886</v>
      </c>
      <c r="AM97">
        <f t="shared" si="24"/>
        <v>0.35343362653690291</v>
      </c>
      <c r="AN97">
        <f>(E97/2)/AL97*100</f>
        <v>50.041930861245895</v>
      </c>
    </row>
    <row r="98" spans="1:40" x14ac:dyDescent="0.2">
      <c r="A98" s="1">
        <v>6.9444444444444447E-4</v>
      </c>
      <c r="B98" t="b">
        <v>0</v>
      </c>
      <c r="C98">
        <v>8</v>
      </c>
      <c r="D98">
        <v>4</v>
      </c>
      <c r="E98">
        <v>5123.4125000000004</v>
      </c>
      <c r="F98">
        <v>106.52675745000001</v>
      </c>
      <c r="G98">
        <v>1.5671666666699999</v>
      </c>
      <c r="H98">
        <v>3.8229450139199997E-2</v>
      </c>
      <c r="I98">
        <v>5172.6125000000002</v>
      </c>
      <c r="J98">
        <v>122.207893283</v>
      </c>
      <c r="K98">
        <v>0.78842568749999997</v>
      </c>
      <c r="L98">
        <v>2.53241622455E-2</v>
      </c>
      <c r="M98">
        <v>0.214583333333</v>
      </c>
      <c r="N98">
        <v>0.28338141810900003</v>
      </c>
      <c r="O98">
        <v>9.60779166667E-2</v>
      </c>
      <c r="P98">
        <v>7.4409102719400003E-3</v>
      </c>
      <c r="Q98">
        <v>0.66622927083299999</v>
      </c>
      <c r="R98">
        <v>1.9517185119E-2</v>
      </c>
      <c r="S98">
        <v>0.998310814892861</v>
      </c>
      <c r="U98">
        <v>17.5724749253</v>
      </c>
      <c r="V98">
        <v>7.4596134841800003E-3</v>
      </c>
      <c r="W98">
        <v>22.999242514700001</v>
      </c>
      <c r="X98">
        <v>4.9853940619700001E-3</v>
      </c>
      <c r="Z98">
        <f t="shared" si="27"/>
        <v>2.6118500000300027E-2</v>
      </c>
      <c r="AA98">
        <f t="shared" si="28"/>
        <v>0.69234777083330001</v>
      </c>
      <c r="AB98">
        <f t="shared" si="29"/>
        <v>0.77874097916999996</v>
      </c>
      <c r="AC98">
        <f t="shared" si="30"/>
        <v>0.12219641666699999</v>
      </c>
      <c r="AF98">
        <f>AC98/1000*E98/2</f>
        <v>0.31303132430345804</v>
      </c>
      <c r="AG98">
        <f t="shared" ref="AG98:AG161" si="34">Z98/1000*(E98/2)/C98*100</f>
        <v>0.83634905864241982</v>
      </c>
      <c r="AH98">
        <f t="shared" si="31"/>
        <v>2.6118500000300027E-5</v>
      </c>
      <c r="AI98">
        <f t="shared" si="32"/>
        <v>6624.3972867381744</v>
      </c>
      <c r="AJ98">
        <f t="shared" si="21"/>
        <v>0.15095712963984922</v>
      </c>
      <c r="AK98">
        <f t="shared" si="33"/>
        <v>77.341564496092403</v>
      </c>
      <c r="AL98">
        <f t="shared" ref="AL98:AL161" si="35">E98/2+1/(AB98/1000)</f>
        <v>3845.8302742241049</v>
      </c>
      <c r="AM98">
        <f t="shared" si="24"/>
        <v>0.26002187530279131</v>
      </c>
      <c r="AN98">
        <f t="shared" ref="AN98:AN161" si="36">(E98/2)/AL98*100</f>
        <v>66.609966309988124</v>
      </c>
    </row>
    <row r="99" spans="1:40" x14ac:dyDescent="0.2">
      <c r="A99" s="1">
        <v>6.9444444444444447E-4</v>
      </c>
      <c r="B99" t="b">
        <v>0</v>
      </c>
      <c r="C99">
        <v>8</v>
      </c>
      <c r="D99">
        <v>8</v>
      </c>
      <c r="E99">
        <v>8711.5458333299994</v>
      </c>
      <c r="F99">
        <v>219.17626276499999</v>
      </c>
      <c r="G99">
        <v>1.84302083333</v>
      </c>
      <c r="H99">
        <v>5.2653962676300001E-2</v>
      </c>
      <c r="I99">
        <v>8772.4750000000004</v>
      </c>
      <c r="J99">
        <v>224.63322676799999</v>
      </c>
      <c r="K99">
        <v>0.91523956250000005</v>
      </c>
      <c r="L99">
        <v>3.2442534478200002E-2</v>
      </c>
      <c r="M99">
        <v>0.51458333333299999</v>
      </c>
      <c r="N99">
        <v>0.489117686361</v>
      </c>
      <c r="O99">
        <v>0.130688375</v>
      </c>
      <c r="P99">
        <v>1.11788549642E-2</v>
      </c>
      <c r="Q99">
        <v>0.75842693750000001</v>
      </c>
      <c r="R99">
        <v>2.3144748301499998E-2</v>
      </c>
      <c r="S99">
        <v>0.99830815514777704</v>
      </c>
      <c r="U99">
        <v>164.12876344399999</v>
      </c>
      <c r="V99">
        <v>3.1442676843500002E-2</v>
      </c>
      <c r="W99">
        <v>167.40591154099999</v>
      </c>
      <c r="X99">
        <v>1.1212343320900001E-2</v>
      </c>
      <c r="Z99">
        <f t="shared" si="27"/>
        <v>2.6124250000000071E-2</v>
      </c>
      <c r="AA99">
        <f t="shared" si="28"/>
        <v>0.78455118750000008</v>
      </c>
      <c r="AB99">
        <f t="shared" si="29"/>
        <v>0.92778127082999995</v>
      </c>
      <c r="AC99">
        <f t="shared" si="30"/>
        <v>0.15681262500000004</v>
      </c>
      <c r="AF99">
        <f t="shared" ref="AF99:AF162" si="37">AC99/1000*E99/2</f>
        <v>0.68304018496614505</v>
      </c>
      <c r="AG99">
        <f t="shared" si="34"/>
        <v>1.4223912577273241</v>
      </c>
      <c r="AH99">
        <f t="shared" si="31"/>
        <v>2.6124250000000071E-5</v>
      </c>
      <c r="AI99">
        <f t="shared" si="32"/>
        <v>10030.06440190339</v>
      </c>
      <c r="AJ99">
        <f t="shared" si="21"/>
        <v>9.9700257139947332E-2</v>
      </c>
      <c r="AK99">
        <f t="shared" si="33"/>
        <v>86.854335966943779</v>
      </c>
      <c r="AL99">
        <f t="shared" si="35"/>
        <v>5433.613170009834</v>
      </c>
      <c r="AM99">
        <f t="shared" si="24"/>
        <v>0.18403960103736833</v>
      </c>
      <c r="AN99">
        <f t="shared" si="36"/>
        <v>80.163470979240074</v>
      </c>
    </row>
    <row r="100" spans="1:40" x14ac:dyDescent="0.2">
      <c r="A100" s="1">
        <v>6.9444444444444447E-4</v>
      </c>
      <c r="B100" t="b">
        <v>0</v>
      </c>
      <c r="C100">
        <v>8</v>
      </c>
      <c r="D100">
        <v>16</v>
      </c>
      <c r="E100">
        <v>11143.025</v>
      </c>
      <c r="F100">
        <v>46.038624247999998</v>
      </c>
      <c r="G100">
        <v>2.88027083333</v>
      </c>
      <c r="H100">
        <v>1.5834596329799999E-2</v>
      </c>
      <c r="I100">
        <v>11232.275</v>
      </c>
      <c r="J100">
        <v>66.645413806500002</v>
      </c>
      <c r="K100">
        <v>1.7172919583299999</v>
      </c>
      <c r="L100">
        <v>3.33233709319E-2</v>
      </c>
      <c r="M100">
        <v>2.9874999999999998</v>
      </c>
      <c r="N100">
        <v>1.40692855562</v>
      </c>
      <c r="O100">
        <v>0.50862804166700004</v>
      </c>
      <c r="P100">
        <v>1.7064134387799999E-2</v>
      </c>
      <c r="Q100">
        <v>1.18160147917</v>
      </c>
      <c r="R100">
        <v>1.89098346573E-2</v>
      </c>
      <c r="S100">
        <v>0.99828507581945702</v>
      </c>
      <c r="U100">
        <v>2.8329258285400001</v>
      </c>
      <c r="V100">
        <v>3.07607535398E-3</v>
      </c>
      <c r="W100">
        <v>10.1850303755</v>
      </c>
      <c r="X100">
        <v>1.41889624226E-2</v>
      </c>
      <c r="Z100">
        <f t="shared" si="27"/>
        <v>2.7062437492999747E-2</v>
      </c>
      <c r="AA100">
        <f t="shared" si="28"/>
        <v>1.2086639166629998</v>
      </c>
      <c r="AB100">
        <f t="shared" si="29"/>
        <v>1.1629788750000001</v>
      </c>
      <c r="AC100">
        <f t="shared" si="30"/>
        <v>0.5356904791599999</v>
      </c>
      <c r="AF100">
        <f t="shared" si="37"/>
        <v>2.9846062007709286</v>
      </c>
      <c r="AG100">
        <f t="shared" si="34"/>
        <v>1.8847338596589591</v>
      </c>
      <c r="AH100">
        <f t="shared" si="31"/>
        <v>2.7062437492999747E-5</v>
      </c>
      <c r="AI100">
        <f t="shared" si="32"/>
        <v>11989.334028575722</v>
      </c>
      <c r="AJ100">
        <f t="shared" si="21"/>
        <v>8.3407468472941976E-2</v>
      </c>
      <c r="AK100">
        <f t="shared" si="33"/>
        <v>92.941150638070425</v>
      </c>
      <c r="AL100">
        <f t="shared" si="35"/>
        <v>6431.3733465695477</v>
      </c>
      <c r="AM100">
        <f t="shared" si="24"/>
        <v>0.15548778559611898</v>
      </c>
      <c r="AN100">
        <f t="shared" si="36"/>
        <v>86.630214104609678</v>
      </c>
    </row>
    <row r="101" spans="1:40" x14ac:dyDescent="0.2">
      <c r="A101" s="1">
        <v>6.9444444444444447E-4</v>
      </c>
      <c r="B101" t="b">
        <v>0</v>
      </c>
      <c r="C101">
        <v>8</v>
      </c>
      <c r="D101">
        <v>24</v>
      </c>
      <c r="E101">
        <v>11142.4666667</v>
      </c>
      <c r="F101">
        <v>32.848054058300001</v>
      </c>
      <c r="G101">
        <v>4.3885624999999999</v>
      </c>
      <c r="H101">
        <v>2.2324079810400001E-2</v>
      </c>
      <c r="I101">
        <v>11235.083333299999</v>
      </c>
      <c r="J101">
        <v>58.703299360700001</v>
      </c>
      <c r="K101">
        <v>3.12636635417</v>
      </c>
      <c r="L101">
        <v>4.27887166281E-2</v>
      </c>
      <c r="M101">
        <v>9.3291666666699999</v>
      </c>
      <c r="N101">
        <v>1.9008427696400001</v>
      </c>
      <c r="O101">
        <v>1.723248125</v>
      </c>
      <c r="P101">
        <v>3.1464745191600002E-2</v>
      </c>
      <c r="Q101">
        <v>1.3779861874999999</v>
      </c>
      <c r="R101">
        <v>1.36025773241E-2</v>
      </c>
      <c r="S101">
        <v>0.99832221983221703</v>
      </c>
      <c r="U101">
        <v>8.7112475187699996</v>
      </c>
      <c r="V101">
        <v>1.57813428215E-2</v>
      </c>
      <c r="W101">
        <v>17.094253115699999</v>
      </c>
      <c r="X101">
        <v>6.4187427739500003E-3</v>
      </c>
      <c r="Z101">
        <f t="shared" si="27"/>
        <v>2.5132041670000049E-2</v>
      </c>
      <c r="AA101">
        <f t="shared" si="28"/>
        <v>1.40311822917</v>
      </c>
      <c r="AB101">
        <f t="shared" si="29"/>
        <v>1.2621961458299999</v>
      </c>
      <c r="AC101">
        <f t="shared" si="30"/>
        <v>1.7483801666700001</v>
      </c>
      <c r="AF101">
        <f t="shared" si="37"/>
        <v>9.7406338639199319</v>
      </c>
      <c r="AG101">
        <f t="shared" si="34"/>
        <v>1.7502058535880685</v>
      </c>
      <c r="AH101">
        <f t="shared" si="31"/>
        <v>2.5132041670000051E-5</v>
      </c>
      <c r="AI101">
        <f t="shared" si="32"/>
        <v>11868.163345716966</v>
      </c>
      <c r="AJ101">
        <f t="shared" si="21"/>
        <v>8.4259035780872044E-2</v>
      </c>
      <c r="AK101">
        <f t="shared" si="33"/>
        <v>93.885349755664933</v>
      </c>
      <c r="AL101">
        <f t="shared" si="35"/>
        <v>6363.5032220703588</v>
      </c>
      <c r="AM101">
        <f t="shared" si="24"/>
        <v>0.15714614499317422</v>
      </c>
      <c r="AN101">
        <f t="shared" si="36"/>
        <v>87.549784119342448</v>
      </c>
    </row>
    <row r="102" spans="1:40" x14ac:dyDescent="0.2">
      <c r="A102" s="1">
        <v>6.9444444444444447E-4</v>
      </c>
      <c r="B102" t="b">
        <v>0</v>
      </c>
      <c r="C102">
        <v>8</v>
      </c>
      <c r="D102">
        <v>32</v>
      </c>
      <c r="E102">
        <v>11144.416666700001</v>
      </c>
      <c r="F102">
        <v>66.241078267700004</v>
      </c>
      <c r="G102">
        <v>5.8720416666700004</v>
      </c>
      <c r="H102">
        <v>4.0804131468099997E-2</v>
      </c>
      <c r="I102">
        <v>11224.333333299999</v>
      </c>
      <c r="J102">
        <v>67.272165892000004</v>
      </c>
      <c r="K102">
        <v>4.5298749999999997</v>
      </c>
      <c r="L102">
        <v>6.5324580306799995E-2</v>
      </c>
      <c r="M102">
        <v>17.537500000000001</v>
      </c>
      <c r="N102">
        <v>2.5233055753800002</v>
      </c>
      <c r="O102">
        <v>3.1141604374999998</v>
      </c>
      <c r="P102">
        <v>5.3084375267299998E-2</v>
      </c>
      <c r="Q102">
        <v>1.38987260417</v>
      </c>
      <c r="R102">
        <v>1.39951245751E-2</v>
      </c>
      <c r="S102">
        <v>0.99846316039556404</v>
      </c>
      <c r="U102">
        <v>4.8187837763600001</v>
      </c>
      <c r="V102">
        <v>2.11509025123E-2</v>
      </c>
      <c r="W102">
        <v>10.520369626700001</v>
      </c>
      <c r="X102">
        <v>1.6794153383800001E-2</v>
      </c>
      <c r="Z102">
        <f t="shared" si="27"/>
        <v>2.5841958329999803E-2</v>
      </c>
      <c r="AA102">
        <f t="shared" si="28"/>
        <v>1.4157145624999998</v>
      </c>
      <c r="AB102">
        <f t="shared" si="29"/>
        <v>1.3421666666700007</v>
      </c>
      <c r="AC102">
        <f t="shared" si="30"/>
        <v>3.1400023958299998</v>
      </c>
      <c r="AF102">
        <f t="shared" si="37"/>
        <v>17.496747516782889</v>
      </c>
      <c r="AG102">
        <f t="shared" si="34"/>
        <v>1.7999596944563545</v>
      </c>
      <c r="AH102">
        <f t="shared" si="31"/>
        <v>2.5841958329999804E-5</v>
      </c>
      <c r="AI102">
        <f t="shared" si="32"/>
        <v>11863.907069633136</v>
      </c>
      <c r="AJ102">
        <f t="shared" si="21"/>
        <v>8.4289264416070875E-2</v>
      </c>
      <c r="AK102">
        <f t="shared" si="33"/>
        <v>93.935468318234356</v>
      </c>
      <c r="AL102">
        <f t="shared" si="35"/>
        <v>6317.2722846706383</v>
      </c>
      <c r="AM102">
        <f t="shared" si="24"/>
        <v>0.15829616881111477</v>
      </c>
      <c r="AN102">
        <f t="shared" si="36"/>
        <v>88.205923098667213</v>
      </c>
    </row>
    <row r="103" spans="1:40" x14ac:dyDescent="0.2">
      <c r="A103" s="1">
        <v>6.9444444444444447E-4</v>
      </c>
      <c r="B103" t="b">
        <v>0</v>
      </c>
      <c r="C103">
        <v>8</v>
      </c>
      <c r="D103">
        <v>40</v>
      </c>
      <c r="E103">
        <v>11142.2583333</v>
      </c>
      <c r="F103">
        <v>45.385176827599999</v>
      </c>
      <c r="G103">
        <v>7.3442916666700002</v>
      </c>
      <c r="H103">
        <v>4.2157676531999998E-2</v>
      </c>
      <c r="I103">
        <v>11235.0041667</v>
      </c>
      <c r="J103">
        <v>58.097703578000001</v>
      </c>
      <c r="K103">
        <v>5.9709937499999999</v>
      </c>
      <c r="L103">
        <v>7.2857327082000004E-2</v>
      </c>
      <c r="M103">
        <v>24.922916666700001</v>
      </c>
      <c r="N103">
        <v>2.9360200284700002</v>
      </c>
      <c r="O103">
        <v>4.5463458125000002</v>
      </c>
      <c r="P103">
        <v>6.3730870291600003E-2</v>
      </c>
      <c r="Q103">
        <v>1.3992140208299999</v>
      </c>
      <c r="R103">
        <v>1.10630498312E-2</v>
      </c>
      <c r="S103">
        <v>0.99844496422602202</v>
      </c>
      <c r="U103">
        <v>4.5909274208299999</v>
      </c>
      <c r="V103">
        <v>3.1933300441399998E-2</v>
      </c>
      <c r="W103">
        <v>10.0137119533</v>
      </c>
      <c r="X103">
        <v>4.1481621579400003E-2</v>
      </c>
      <c r="Z103">
        <f t="shared" si="27"/>
        <v>2.5433916669999723E-2</v>
      </c>
      <c r="AA103">
        <f t="shared" si="28"/>
        <v>1.4246479374999996</v>
      </c>
      <c r="AB103">
        <f t="shared" si="29"/>
        <v>1.3732979166700003</v>
      </c>
      <c r="AC103">
        <f t="shared" si="30"/>
        <v>4.5717797291700002</v>
      </c>
      <c r="AF103">
        <f t="shared" si="37"/>
        <v>25.469975392678226</v>
      </c>
      <c r="AG103">
        <f t="shared" si="34"/>
        <v>1.7711954372797638</v>
      </c>
      <c r="AH103">
        <f t="shared" si="31"/>
        <v>2.5433916669999722E-5</v>
      </c>
      <c r="AI103">
        <f t="shared" si="32"/>
        <v>11856.945282625173</v>
      </c>
      <c r="AJ103">
        <f t="shared" si="21"/>
        <v>8.4338754726765192E-2</v>
      </c>
      <c r="AK103">
        <f t="shared" si="33"/>
        <v>93.972419267444423</v>
      </c>
      <c r="AL103">
        <f t="shared" si="35"/>
        <v>6299.3032852162178</v>
      </c>
      <c r="AM103">
        <f t="shared" si="24"/>
        <v>0.15874771458407022</v>
      </c>
      <c r="AN103">
        <f t="shared" si="36"/>
        <v>88.440402285834324</v>
      </c>
    </row>
    <row r="104" spans="1:40" x14ac:dyDescent="0.2">
      <c r="A104" s="1">
        <v>6.9444444444444447E-4</v>
      </c>
      <c r="B104" t="b">
        <v>0</v>
      </c>
      <c r="C104">
        <v>8</v>
      </c>
      <c r="D104">
        <v>48</v>
      </c>
      <c r="E104">
        <v>11138.7208333</v>
      </c>
      <c r="F104">
        <v>37.1477244023</v>
      </c>
      <c r="G104">
        <v>8.8443124999999991</v>
      </c>
      <c r="H104">
        <v>5.0924431583200001E-2</v>
      </c>
      <c r="I104">
        <v>11219.020833299999</v>
      </c>
      <c r="J104">
        <v>59.275450449700003</v>
      </c>
      <c r="K104">
        <v>7.4039237708299996</v>
      </c>
      <c r="L104">
        <v>8.7287313763699997E-2</v>
      </c>
      <c r="M104">
        <v>33.116666666699999</v>
      </c>
      <c r="N104">
        <v>2.3557393182599999</v>
      </c>
      <c r="O104">
        <v>5.9717752291700004</v>
      </c>
      <c r="P104">
        <v>7.87753588432E-2</v>
      </c>
      <c r="Q104">
        <v>1.4068467499999999</v>
      </c>
      <c r="R104">
        <v>1.0486616612700001E-2</v>
      </c>
      <c r="S104">
        <v>0.99843940629399397</v>
      </c>
      <c r="U104">
        <v>4.2271690684600003</v>
      </c>
      <c r="V104">
        <v>1.3114430267800001E-2</v>
      </c>
      <c r="W104">
        <v>10.572623353899999</v>
      </c>
      <c r="X104">
        <v>2.6316735503499999E-2</v>
      </c>
      <c r="Z104">
        <f t="shared" si="27"/>
        <v>2.5301791659999351E-2</v>
      </c>
      <c r="AA104">
        <f t="shared" si="28"/>
        <v>1.4321485416599993</v>
      </c>
      <c r="AB104">
        <f t="shared" si="29"/>
        <v>1.4403887291699995</v>
      </c>
      <c r="AC104">
        <f t="shared" si="30"/>
        <v>5.9970770208299999</v>
      </c>
      <c r="AF104">
        <f t="shared" si="37"/>
        <v>33.39988337541191</v>
      </c>
      <c r="AG104">
        <f t="shared" si="34"/>
        <v>1.7614349617690686</v>
      </c>
      <c r="AH104">
        <f t="shared" si="31"/>
        <v>2.5301791659999352E-5</v>
      </c>
      <c r="AI104">
        <f t="shared" si="32"/>
        <v>11849.530308461384</v>
      </c>
      <c r="AJ104">
        <f t="shared" si="21"/>
        <v>8.4391530631887646E-2</v>
      </c>
      <c r="AK104">
        <f t="shared" si="33"/>
        <v>94.001370040348206</v>
      </c>
      <c r="AL104">
        <f t="shared" si="35"/>
        <v>6263.6174458453297</v>
      </c>
      <c r="AM104">
        <f t="shared" si="24"/>
        <v>0.15965215127614507</v>
      </c>
      <c r="AN104">
        <f t="shared" si="36"/>
        <v>88.916037175038014</v>
      </c>
    </row>
    <row r="105" spans="1:40" x14ac:dyDescent="0.2">
      <c r="A105" s="1">
        <v>6.9444444444444447E-4</v>
      </c>
      <c r="B105" t="b">
        <v>0</v>
      </c>
      <c r="C105">
        <v>8</v>
      </c>
      <c r="D105">
        <v>56</v>
      </c>
      <c r="E105">
        <v>11137.887500000001</v>
      </c>
      <c r="F105">
        <v>46.5164835884</v>
      </c>
      <c r="G105">
        <v>10.299625000000001</v>
      </c>
      <c r="H105">
        <v>5.9355999439600002E-2</v>
      </c>
      <c r="I105">
        <v>11226.6916667</v>
      </c>
      <c r="J105">
        <v>43.253863351100001</v>
      </c>
      <c r="K105">
        <v>8.8289837916699998</v>
      </c>
      <c r="L105">
        <v>8.9603381853100003E-2</v>
      </c>
      <c r="M105">
        <v>40.245833333299998</v>
      </c>
      <c r="N105">
        <v>3.0897242467999999</v>
      </c>
      <c r="O105">
        <v>7.3980936458300004</v>
      </c>
      <c r="P105">
        <v>8.2908079437500004E-2</v>
      </c>
      <c r="Q105">
        <v>1.404563</v>
      </c>
      <c r="R105">
        <v>8.7882403141899997E-3</v>
      </c>
      <c r="S105">
        <v>0.99836327561622595</v>
      </c>
      <c r="U105">
        <v>6.3252593820299996</v>
      </c>
      <c r="V105">
        <v>6.3010632783300005E-2</v>
      </c>
      <c r="W105">
        <v>4.6723310117499999</v>
      </c>
      <c r="X105">
        <v>5.6377623309299997E-2</v>
      </c>
      <c r="Z105">
        <f t="shared" si="27"/>
        <v>2.63271458399994E-2</v>
      </c>
      <c r="AA105">
        <f t="shared" si="28"/>
        <v>1.4308901458399994</v>
      </c>
      <c r="AB105">
        <f t="shared" si="29"/>
        <v>1.4706412083300009</v>
      </c>
      <c r="AC105">
        <f t="shared" si="30"/>
        <v>7.4244207916700002</v>
      </c>
      <c r="AF105">
        <f t="shared" si="37"/>
        <v>41.346181765140706</v>
      </c>
      <c r="AG105">
        <f t="shared" si="34"/>
        <v>1.8326799285125397</v>
      </c>
      <c r="AH105">
        <f t="shared" si="31"/>
        <v>2.63271458399994E-5</v>
      </c>
      <c r="AI105">
        <f t="shared" si="32"/>
        <v>11849.852716227397</v>
      </c>
      <c r="AJ105">
        <f t="shared" si="21"/>
        <v>8.4389234528677512E-2</v>
      </c>
      <c r="AK105">
        <f t="shared" si="33"/>
        <v>93.991780039152573</v>
      </c>
      <c r="AL105">
        <f t="shared" si="35"/>
        <v>6248.919256150517</v>
      </c>
      <c r="AM105">
        <f t="shared" si="24"/>
        <v>0.16002767182753194</v>
      </c>
      <c r="AN105">
        <f t="shared" si="36"/>
        <v>89.118510285098523</v>
      </c>
    </row>
    <row r="106" spans="1:40" x14ac:dyDescent="0.2">
      <c r="A106" s="1">
        <v>6.9444444444444447E-4</v>
      </c>
      <c r="B106" t="b">
        <v>0</v>
      </c>
      <c r="C106">
        <v>16</v>
      </c>
      <c r="D106">
        <v>2</v>
      </c>
      <c r="E106">
        <v>2865.4124999999999</v>
      </c>
      <c r="F106">
        <v>50.4125384508</v>
      </c>
      <c r="G106">
        <v>1.40102083333</v>
      </c>
      <c r="H106">
        <v>2.8011316969E-2</v>
      </c>
      <c r="I106">
        <v>2886.15</v>
      </c>
      <c r="J106">
        <v>57.406829058100001</v>
      </c>
      <c r="K106">
        <v>0.70151156250000002</v>
      </c>
      <c r="L106">
        <v>1.9809435352800001E-2</v>
      </c>
      <c r="M106">
        <v>7.0833333333299997E-2</v>
      </c>
      <c r="N106">
        <v>0.13975817974099999</v>
      </c>
      <c r="O106">
        <v>6.2441562499999999E-2</v>
      </c>
      <c r="P106">
        <v>4.5443015145200001E-3</v>
      </c>
      <c r="Q106">
        <v>0.61382937500000001</v>
      </c>
      <c r="R106">
        <v>1.7194098712800001E-2</v>
      </c>
      <c r="S106">
        <v>0.99834265948408696</v>
      </c>
      <c r="U106">
        <v>7.9321438621600002</v>
      </c>
      <c r="V106">
        <v>3.6892651142699999E-3</v>
      </c>
      <c r="W106">
        <v>6.77747879008</v>
      </c>
      <c r="X106">
        <v>4.2095506844399997E-3</v>
      </c>
      <c r="Z106">
        <f t="shared" si="27"/>
        <v>2.5240625000000017E-2</v>
      </c>
      <c r="AA106">
        <f t="shared" si="28"/>
        <v>0.63907000000000003</v>
      </c>
      <c r="AB106">
        <f t="shared" si="29"/>
        <v>0.69950927083000003</v>
      </c>
      <c r="AC106">
        <f t="shared" si="30"/>
        <v>8.7682187500000008E-2</v>
      </c>
      <c r="AF106">
        <f t="shared" si="37"/>
        <v>0.1256228180449219</v>
      </c>
      <c r="AG106">
        <f t="shared" si="34"/>
        <v>0.22601500744628919</v>
      </c>
      <c r="AH106">
        <f t="shared" si="31"/>
        <v>2.5240625000000016E-5</v>
      </c>
      <c r="AI106">
        <f t="shared" si="32"/>
        <v>4494.5297119288034</v>
      </c>
      <c r="AJ106">
        <f t="shared" si="21"/>
        <v>0.22249268868908095</v>
      </c>
      <c r="AK106">
        <f t="shared" si="33"/>
        <v>63.753333132830114</v>
      </c>
      <c r="AL106">
        <f t="shared" si="35"/>
        <v>2862.2798692508986</v>
      </c>
      <c r="AM106">
        <f t="shared" si="24"/>
        <v>0.34937184540997207</v>
      </c>
      <c r="AN106">
        <f t="shared" si="36"/>
        <v>50.054722649290071</v>
      </c>
    </row>
    <row r="107" spans="1:40" x14ac:dyDescent="0.2">
      <c r="A107" s="1">
        <v>6.9444444444444447E-4</v>
      </c>
      <c r="B107" t="b">
        <v>0</v>
      </c>
      <c r="C107">
        <v>16</v>
      </c>
      <c r="D107">
        <v>4</v>
      </c>
      <c r="E107">
        <v>5182.2416666700001</v>
      </c>
      <c r="F107">
        <v>105.46812097900001</v>
      </c>
      <c r="G107">
        <v>1.546875</v>
      </c>
      <c r="H107">
        <v>3.5947468118600001E-2</v>
      </c>
      <c r="I107">
        <v>5226.5541666700001</v>
      </c>
      <c r="J107">
        <v>108.783180835</v>
      </c>
      <c r="K107">
        <v>0.77531095833300001</v>
      </c>
      <c r="L107">
        <v>2.5059877946300001E-2</v>
      </c>
      <c r="M107">
        <v>0.20624999999999999</v>
      </c>
      <c r="N107">
        <v>0.28468126870900001</v>
      </c>
      <c r="O107">
        <v>9.1586312500000003E-2</v>
      </c>
      <c r="P107">
        <v>7.9254861275599997E-3</v>
      </c>
      <c r="Q107">
        <v>0.65604195833300005</v>
      </c>
      <c r="R107">
        <v>1.9012631906099999E-2</v>
      </c>
      <c r="S107">
        <v>0.99831788471148597</v>
      </c>
      <c r="U107">
        <v>29.399968997999999</v>
      </c>
      <c r="V107">
        <v>8.8690561081799998E-3</v>
      </c>
      <c r="W107">
        <v>31.555200476</v>
      </c>
      <c r="X107">
        <v>2.4723236179000001E-3</v>
      </c>
      <c r="Z107">
        <f t="shared" si="27"/>
        <v>2.7682687499999914E-2</v>
      </c>
      <c r="AA107">
        <f t="shared" si="28"/>
        <v>0.68372464583299997</v>
      </c>
      <c r="AB107">
        <f t="shared" si="29"/>
        <v>0.77156404166699999</v>
      </c>
      <c r="AC107">
        <f t="shared" si="30"/>
        <v>0.11926899999999996</v>
      </c>
      <c r="AF107">
        <f t="shared" si="37"/>
        <v>0.30904039067103201</v>
      </c>
      <c r="AG107">
        <f t="shared" si="34"/>
        <v>0.44830742689970104</v>
      </c>
      <c r="AH107">
        <f t="shared" si="31"/>
        <v>2.7682687499999913E-5</v>
      </c>
      <c r="AI107">
        <f t="shared" si="32"/>
        <v>6706.5344154767927</v>
      </c>
      <c r="AJ107">
        <f t="shared" si="21"/>
        <v>0.14910830811399128</v>
      </c>
      <c r="AK107">
        <f t="shared" si="33"/>
        <v>77.2715287154994</v>
      </c>
      <c r="AL107">
        <f t="shared" si="35"/>
        <v>3887.1895275673719</v>
      </c>
      <c r="AM107">
        <f t="shared" si="24"/>
        <v>0.25725527219811339</v>
      </c>
      <c r="AN107">
        <f t="shared" si="36"/>
        <v>66.657949527779778</v>
      </c>
    </row>
    <row r="108" spans="1:40" x14ac:dyDescent="0.2">
      <c r="A108" s="1">
        <v>6.9444444444444447E-4</v>
      </c>
      <c r="B108" t="b">
        <v>0</v>
      </c>
      <c r="C108">
        <v>16</v>
      </c>
      <c r="D108">
        <v>8</v>
      </c>
      <c r="E108">
        <v>8916.8416666699995</v>
      </c>
      <c r="F108">
        <v>231.1724533</v>
      </c>
      <c r="G108">
        <v>1.8045625000000001</v>
      </c>
      <c r="H108">
        <v>5.2466413977300001E-2</v>
      </c>
      <c r="I108">
        <v>8988.3666666699992</v>
      </c>
      <c r="J108">
        <v>209.802590221</v>
      </c>
      <c r="K108">
        <v>0.894114541667</v>
      </c>
      <c r="L108">
        <v>3.2648465114500001E-2</v>
      </c>
      <c r="M108">
        <v>0.56041666666699996</v>
      </c>
      <c r="N108">
        <v>0.52386354795699996</v>
      </c>
      <c r="O108">
        <v>0.12548691666699999</v>
      </c>
      <c r="P108">
        <v>9.73879379843E-3</v>
      </c>
      <c r="Q108">
        <v>0.742046854167</v>
      </c>
      <c r="R108">
        <v>2.6213681697900001E-2</v>
      </c>
      <c r="S108">
        <v>0.99830799811534199</v>
      </c>
      <c r="U108">
        <v>78.190621773499998</v>
      </c>
      <c r="V108">
        <v>1.8840199706999999E-2</v>
      </c>
      <c r="W108">
        <v>82.844291381999994</v>
      </c>
      <c r="X108">
        <v>1.0838063897000001E-2</v>
      </c>
      <c r="Z108">
        <f t="shared" si="27"/>
        <v>2.6580770833000034E-2</v>
      </c>
      <c r="AA108">
        <f t="shared" si="28"/>
        <v>0.76862762500000004</v>
      </c>
      <c r="AB108">
        <f t="shared" si="29"/>
        <v>0.91044795833300007</v>
      </c>
      <c r="AC108">
        <f t="shared" si="30"/>
        <v>0.15206768749999999</v>
      </c>
      <c r="AF108">
        <f t="shared" si="37"/>
        <v>0.67798174602707628</v>
      </c>
      <c r="AG108">
        <f t="shared" si="34"/>
        <v>0.74067664029969171</v>
      </c>
      <c r="AH108">
        <f t="shared" si="31"/>
        <v>2.6580770833000033E-5</v>
      </c>
      <c r="AI108">
        <f t="shared" si="32"/>
        <v>10264.465464796023</v>
      </c>
      <c r="AJ108">
        <f t="shared" si="21"/>
        <v>9.7423485268638102E-2</v>
      </c>
      <c r="AK108">
        <f t="shared" si="33"/>
        <v>86.870979275560316</v>
      </c>
      <c r="AL108">
        <f t="shared" si="35"/>
        <v>5556.7812512450655</v>
      </c>
      <c r="AM108">
        <f t="shared" si="24"/>
        <v>0.17996029621931539</v>
      </c>
      <c r="AN108">
        <f t="shared" si="36"/>
        <v>80.233873383733354</v>
      </c>
    </row>
    <row r="109" spans="1:40" x14ac:dyDescent="0.2">
      <c r="A109" s="1">
        <v>6.9444444444444447E-4</v>
      </c>
      <c r="B109" t="b">
        <v>0</v>
      </c>
      <c r="C109">
        <v>16</v>
      </c>
      <c r="D109">
        <v>16</v>
      </c>
      <c r="E109">
        <v>11136.762500000001</v>
      </c>
      <c r="F109">
        <v>77.019956384300002</v>
      </c>
      <c r="G109">
        <v>2.8873541666700002</v>
      </c>
      <c r="H109">
        <v>2.2774646237700001E-2</v>
      </c>
      <c r="I109">
        <v>11223.887500000001</v>
      </c>
      <c r="J109">
        <v>79.832383189799998</v>
      </c>
      <c r="K109">
        <v>1.67583085417</v>
      </c>
      <c r="L109">
        <v>3.4702364006700001E-2</v>
      </c>
      <c r="M109">
        <v>1.08125</v>
      </c>
      <c r="N109">
        <v>0.83900758048599999</v>
      </c>
      <c r="O109">
        <v>0.19241879166699999</v>
      </c>
      <c r="P109">
        <v>1.54626258475E-2</v>
      </c>
      <c r="Q109">
        <v>1.4563407291699999</v>
      </c>
      <c r="R109">
        <v>4.1218623933700002E-2</v>
      </c>
      <c r="S109">
        <v>0.99828602166584401</v>
      </c>
      <c r="U109">
        <v>4.9882518230299997</v>
      </c>
      <c r="V109">
        <v>5.3151953946500002E-3</v>
      </c>
      <c r="W109">
        <v>8.0729873652799995</v>
      </c>
      <c r="X109">
        <v>1.5737757484200001E-2</v>
      </c>
      <c r="Z109">
        <f t="shared" si="27"/>
        <v>2.7071333333000158E-2</v>
      </c>
      <c r="AA109">
        <f t="shared" si="28"/>
        <v>1.4834120625030001</v>
      </c>
      <c r="AB109">
        <f t="shared" si="29"/>
        <v>1.2115233125000002</v>
      </c>
      <c r="AC109">
        <f t="shared" si="30"/>
        <v>0.21949012500000009</v>
      </c>
      <c r="AF109">
        <f t="shared" si="37"/>
        <v>1.222204696610157</v>
      </c>
      <c r="AG109">
        <f t="shared" si="34"/>
        <v>0.94214690589986305</v>
      </c>
      <c r="AH109">
        <f t="shared" si="31"/>
        <v>2.7071333333000158E-5</v>
      </c>
      <c r="AI109">
        <f t="shared" si="32"/>
        <v>11823.414998258373</v>
      </c>
      <c r="AJ109">
        <f t="shared" si="21"/>
        <v>8.457793286857504E-2</v>
      </c>
      <c r="AK109">
        <f t="shared" si="33"/>
        <v>94.192435109826405</v>
      </c>
      <c r="AL109">
        <f t="shared" si="35"/>
        <v>6393.7883962615788</v>
      </c>
      <c r="AM109">
        <f t="shared" si="24"/>
        <v>0.15640179781124688</v>
      </c>
      <c r="AN109">
        <f t="shared" si="36"/>
        <v>87.090483839843841</v>
      </c>
    </row>
    <row r="110" spans="1:40" x14ac:dyDescent="0.2">
      <c r="A110" s="1">
        <v>6.9444444444444447E-4</v>
      </c>
      <c r="B110" t="b">
        <v>0</v>
      </c>
      <c r="C110">
        <v>16</v>
      </c>
      <c r="D110">
        <v>24</v>
      </c>
      <c r="E110">
        <v>11143.9291667</v>
      </c>
      <c r="F110">
        <v>57.8011454524</v>
      </c>
      <c r="G110">
        <v>4.3588125</v>
      </c>
      <c r="H110">
        <v>3.6047899207499998E-2</v>
      </c>
      <c r="I110">
        <v>11241.608333300001</v>
      </c>
      <c r="J110">
        <v>49.769419804499996</v>
      </c>
      <c r="K110">
        <v>2.9416035208300002</v>
      </c>
      <c r="L110">
        <v>5.1378554088800002E-2</v>
      </c>
      <c r="M110">
        <v>4.4625000000000004</v>
      </c>
      <c r="N110">
        <v>1.4878729189</v>
      </c>
      <c r="O110">
        <v>0.79164783333300004</v>
      </c>
      <c r="P110">
        <v>1.71299024036E-2</v>
      </c>
      <c r="Q110">
        <v>2.1226021041699998</v>
      </c>
      <c r="R110">
        <v>3.8509491229399999E-2</v>
      </c>
      <c r="S110">
        <v>0.99826537276323302</v>
      </c>
      <c r="U110">
        <v>0.61254251553100003</v>
      </c>
      <c r="V110">
        <v>1.05972062946E-2</v>
      </c>
      <c r="W110">
        <v>8.6238616398500003</v>
      </c>
      <c r="X110">
        <v>4.0760675654600002E-2</v>
      </c>
      <c r="Z110">
        <f t="shared" si="27"/>
        <v>2.7353583327000219E-2</v>
      </c>
      <c r="AA110">
        <f t="shared" si="28"/>
        <v>2.1499556874970001</v>
      </c>
      <c r="AB110">
        <f t="shared" si="29"/>
        <v>1.4172089791699998</v>
      </c>
      <c r="AC110">
        <f t="shared" si="30"/>
        <v>0.81900141666000037</v>
      </c>
      <c r="AF110">
        <f t="shared" si="37"/>
        <v>4.563446887342999</v>
      </c>
      <c r="AG110">
        <f t="shared" si="34"/>
        <v>0.95258248453598915</v>
      </c>
      <c r="AH110">
        <f t="shared" si="31"/>
        <v>2.7353583327000219E-5</v>
      </c>
      <c r="AI110">
        <f t="shared" si="32"/>
        <v>11615.049023801541</v>
      </c>
      <c r="AJ110">
        <f t="shared" si="21"/>
        <v>8.6095202693574652E-2</v>
      </c>
      <c r="AK110">
        <f t="shared" si="33"/>
        <v>95.943884040987498</v>
      </c>
      <c r="AL110">
        <f t="shared" si="35"/>
        <v>6277.5768216986862</v>
      </c>
      <c r="AM110">
        <f t="shared" si="24"/>
        <v>0.15929713461147327</v>
      </c>
      <c r="AN110">
        <f t="shared" si="36"/>
        <v>88.759799228426644</v>
      </c>
    </row>
    <row r="111" spans="1:40" x14ac:dyDescent="0.2">
      <c r="A111" s="1">
        <v>6.9444444444444447E-4</v>
      </c>
      <c r="B111" t="b">
        <v>0</v>
      </c>
      <c r="C111">
        <v>16</v>
      </c>
      <c r="D111">
        <v>32</v>
      </c>
      <c r="E111">
        <v>11143.1958333</v>
      </c>
      <c r="F111">
        <v>55.557086459200001</v>
      </c>
      <c r="G111">
        <v>5.8204583333300004</v>
      </c>
      <c r="H111">
        <v>3.6434801025100001E-2</v>
      </c>
      <c r="I111">
        <v>11232.8125</v>
      </c>
      <c r="J111">
        <v>65.482582555500002</v>
      </c>
      <c r="K111">
        <v>4.2465508749999996</v>
      </c>
      <c r="L111">
        <v>7.4071353424200001E-2</v>
      </c>
      <c r="M111">
        <v>9.0500000000000007</v>
      </c>
      <c r="N111">
        <v>2.59332151028</v>
      </c>
      <c r="O111">
        <v>1.6672674375000001</v>
      </c>
      <c r="P111">
        <v>3.5448767525200001E-2</v>
      </c>
      <c r="Q111">
        <v>2.5517376666699998</v>
      </c>
      <c r="R111">
        <v>4.1958375977499997E-2</v>
      </c>
      <c r="S111">
        <v>0.99849102795938205</v>
      </c>
      <c r="U111">
        <v>4.4777458987000003</v>
      </c>
      <c r="V111">
        <v>1.415764112E-2</v>
      </c>
      <c r="W111">
        <v>7.9900621868700004</v>
      </c>
      <c r="X111">
        <v>3.53655080776E-2</v>
      </c>
      <c r="Z111">
        <f t="shared" si="27"/>
        <v>2.7545770829999761E-2</v>
      </c>
      <c r="AA111">
        <f t="shared" si="28"/>
        <v>2.5792834374999996</v>
      </c>
      <c r="AB111">
        <f t="shared" si="29"/>
        <v>1.5739074583300008</v>
      </c>
      <c r="AC111">
        <f t="shared" si="30"/>
        <v>1.6948132083299998</v>
      </c>
      <c r="AF111">
        <f t="shared" si="37"/>
        <v>9.4428177406423295</v>
      </c>
      <c r="AG111">
        <f t="shared" si="34"/>
        <v>0.95921224605590627</v>
      </c>
      <c r="AH111">
        <f t="shared" si="31"/>
        <v>2.7545770829999759E-5</v>
      </c>
      <c r="AI111">
        <f t="shared" si="32"/>
        <v>11535.085647469257</v>
      </c>
      <c r="AJ111">
        <f t="shared" si="21"/>
        <v>8.6692030779970425E-2</v>
      </c>
      <c r="AK111">
        <f t="shared" si="33"/>
        <v>96.602627616768189</v>
      </c>
      <c r="AL111">
        <f t="shared" si="35"/>
        <v>6206.9592872994872</v>
      </c>
      <c r="AM111">
        <f t="shared" si="24"/>
        <v>0.16110948271340736</v>
      </c>
      <c r="AN111">
        <f t="shared" si="36"/>
        <v>89.763725823857968</v>
      </c>
    </row>
    <row r="112" spans="1:40" x14ac:dyDescent="0.2">
      <c r="A112" s="1">
        <v>6.9444444444444447E-4</v>
      </c>
      <c r="B112" t="b">
        <v>0</v>
      </c>
      <c r="C112">
        <v>16</v>
      </c>
      <c r="D112">
        <v>40</v>
      </c>
      <c r="E112">
        <v>11146.8</v>
      </c>
      <c r="F112">
        <v>45.432461736800001</v>
      </c>
      <c r="G112">
        <v>7.2830000000000004</v>
      </c>
      <c r="H112">
        <v>3.71491084522E-2</v>
      </c>
      <c r="I112">
        <v>11236.7416667</v>
      </c>
      <c r="J112">
        <v>48.284639373600001</v>
      </c>
      <c r="K112">
        <v>5.6150526458299996</v>
      </c>
      <c r="L112">
        <v>6.1321203053500001E-2</v>
      </c>
      <c r="M112">
        <v>16.241666666699999</v>
      </c>
      <c r="N112">
        <v>4.00403277722</v>
      </c>
      <c r="O112">
        <v>2.8592719999999998</v>
      </c>
      <c r="P112">
        <v>4.02468184706E-2</v>
      </c>
      <c r="Q112">
        <v>2.7289189166700001</v>
      </c>
      <c r="R112">
        <v>2.3830479992200001E-2</v>
      </c>
      <c r="S112">
        <v>0.99843927176398695</v>
      </c>
      <c r="U112">
        <v>3.48631252185</v>
      </c>
      <c r="V112">
        <v>1.2823927830400001E-3</v>
      </c>
      <c r="W112">
        <v>17.7569763286</v>
      </c>
      <c r="X112">
        <v>3.88668240867E-3</v>
      </c>
      <c r="Z112">
        <f t="shared" si="27"/>
        <v>2.6861729159999737E-2</v>
      </c>
      <c r="AA112">
        <f t="shared" si="28"/>
        <v>2.7557806458299998</v>
      </c>
      <c r="AB112">
        <f t="shared" si="29"/>
        <v>1.6679473541700007</v>
      </c>
      <c r="AC112">
        <f t="shared" si="30"/>
        <v>2.8861337291599996</v>
      </c>
      <c r="AF112">
        <f t="shared" si="37"/>
        <v>16.08557772610034</v>
      </c>
      <c r="AG112">
        <f t="shared" si="34"/>
        <v>0.93569475812714065</v>
      </c>
      <c r="AH112">
        <f t="shared" si="31"/>
        <v>2.6861729159999736E-5</v>
      </c>
      <c r="AI112">
        <f t="shared" si="32"/>
        <v>11513.245479157094</v>
      </c>
      <c r="AJ112">
        <f t="shared" si="21"/>
        <v>8.6856482111003483E-2</v>
      </c>
      <c r="AK112">
        <f t="shared" si="33"/>
        <v>96.817183479493366</v>
      </c>
      <c r="AL112">
        <f t="shared" si="35"/>
        <v>6172.9393065014428</v>
      </c>
      <c r="AM112">
        <f t="shared" si="24"/>
        <v>0.16199738088252111</v>
      </c>
      <c r="AN112">
        <f t="shared" si="36"/>
        <v>90.287620261064319</v>
      </c>
    </row>
    <row r="113" spans="1:40" x14ac:dyDescent="0.2">
      <c r="A113" s="1">
        <v>6.9444444444444447E-4</v>
      </c>
      <c r="B113" t="b">
        <v>0</v>
      </c>
      <c r="C113">
        <v>16</v>
      </c>
      <c r="D113">
        <v>48</v>
      </c>
      <c r="E113">
        <v>11140.708333299999</v>
      </c>
      <c r="F113">
        <v>44.531863305999998</v>
      </c>
      <c r="G113">
        <v>8.7567916666700008</v>
      </c>
      <c r="H113">
        <v>4.9714922186899997E-2</v>
      </c>
      <c r="I113">
        <v>11232.0083333</v>
      </c>
      <c r="J113">
        <v>42.553085072999998</v>
      </c>
      <c r="K113">
        <v>7.0195189999999998</v>
      </c>
      <c r="L113">
        <v>8.3226624570400004E-2</v>
      </c>
      <c r="M113">
        <v>23.65</v>
      </c>
      <c r="N113">
        <v>3.1084024777099999</v>
      </c>
      <c r="O113">
        <v>4.1984380833300001</v>
      </c>
      <c r="P113">
        <v>6.2553308507299996E-2</v>
      </c>
      <c r="Q113">
        <v>2.7933843125000002</v>
      </c>
      <c r="R113">
        <v>2.3286751637099999E-2</v>
      </c>
      <c r="S113">
        <v>0.99844158176520303</v>
      </c>
      <c r="U113">
        <v>1.5143755588800001</v>
      </c>
      <c r="V113">
        <v>1.3950993094899999E-2</v>
      </c>
      <c r="W113">
        <v>3.6991834684599998</v>
      </c>
      <c r="X113">
        <v>1.7891039643300001E-2</v>
      </c>
      <c r="Z113">
        <f t="shared" si="27"/>
        <v>2.7696604169999528E-2</v>
      </c>
      <c r="AA113">
        <f t="shared" si="28"/>
        <v>2.8210809166699997</v>
      </c>
      <c r="AB113">
        <f t="shared" si="29"/>
        <v>1.7372726666700009</v>
      </c>
      <c r="AC113">
        <f t="shared" si="30"/>
        <v>4.2261346875000001</v>
      </c>
      <c r="AF113">
        <f t="shared" si="37"/>
        <v>23.54106696533972</v>
      </c>
      <c r="AG113">
        <f t="shared" si="34"/>
        <v>0.96424934025257891</v>
      </c>
      <c r="AH113">
        <f t="shared" si="31"/>
        <v>2.7696604169999529E-5</v>
      </c>
      <c r="AI113">
        <f t="shared" si="32"/>
        <v>11498.697026629858</v>
      </c>
      <c r="AJ113">
        <f t="shared" si="21"/>
        <v>8.6966375206173174E-2</v>
      </c>
      <c r="AK113">
        <f t="shared" si="33"/>
        <v>96.886702097630788</v>
      </c>
      <c r="AL113">
        <f t="shared" si="35"/>
        <v>6145.9690480587979</v>
      </c>
      <c r="AM113">
        <f t="shared" si="24"/>
        <v>0.16270827141829647</v>
      </c>
      <c r="AN113">
        <f t="shared" si="36"/>
        <v>90.634269764332672</v>
      </c>
    </row>
    <row r="114" spans="1:40" x14ac:dyDescent="0.2">
      <c r="A114" s="1">
        <v>6.9444444444444447E-4</v>
      </c>
      <c r="B114" t="b">
        <v>0</v>
      </c>
      <c r="C114">
        <v>16</v>
      </c>
      <c r="D114">
        <v>56</v>
      </c>
      <c r="E114">
        <v>11142.762500000001</v>
      </c>
      <c r="F114">
        <v>32.852960303499998</v>
      </c>
      <c r="G114">
        <v>10.2151666667</v>
      </c>
      <c r="H114">
        <v>4.0275597690599997E-2</v>
      </c>
      <c r="I114">
        <v>11218.4375</v>
      </c>
      <c r="J114">
        <v>37.796352444199997</v>
      </c>
      <c r="K114">
        <v>8.3999206041699992</v>
      </c>
      <c r="L114">
        <v>9.5458411134600005E-2</v>
      </c>
      <c r="M114">
        <v>31.364583333300001</v>
      </c>
      <c r="N114">
        <v>4.4951211049599999</v>
      </c>
      <c r="O114">
        <v>5.5709551666700001</v>
      </c>
      <c r="P114">
        <v>7.7889470939899993E-2</v>
      </c>
      <c r="Q114">
        <v>2.8025643333299999</v>
      </c>
      <c r="R114">
        <v>2.0327087012800001E-2</v>
      </c>
      <c r="S114">
        <v>0.99834350075043798</v>
      </c>
      <c r="U114">
        <v>1.83204974005</v>
      </c>
      <c r="V114">
        <v>1.0750060561799999E-2</v>
      </c>
      <c r="W114">
        <v>12.518111878399999</v>
      </c>
      <c r="X114">
        <v>4.3609536197899999E-2</v>
      </c>
      <c r="Z114">
        <f t="shared" si="27"/>
        <v>2.640110416999919E-2</v>
      </c>
      <c r="AA114">
        <f t="shared" si="28"/>
        <v>2.8289654374999991</v>
      </c>
      <c r="AB114">
        <f t="shared" si="29"/>
        <v>1.8152460625300009</v>
      </c>
      <c r="AC114">
        <f t="shared" si="30"/>
        <v>5.5973562708399989</v>
      </c>
      <c r="AF114">
        <f t="shared" si="37"/>
        <v>31.185005776927895</v>
      </c>
      <c r="AG114">
        <f t="shared" si="34"/>
        <v>0.91931635470018946</v>
      </c>
      <c r="AH114">
        <f t="shared" si="31"/>
        <v>2.6401104169999189E-5</v>
      </c>
      <c r="AI114">
        <f t="shared" si="32"/>
        <v>11499.578573089679</v>
      </c>
      <c r="AJ114">
        <f t="shared" si="21"/>
        <v>8.6959708448804698E-2</v>
      </c>
      <c r="AK114">
        <f t="shared" si="33"/>
        <v>96.897137831427429</v>
      </c>
      <c r="AL114">
        <f t="shared" si="35"/>
        <v>6122.2707523335021</v>
      </c>
      <c r="AM114">
        <f t="shared" si="24"/>
        <v>0.16333808817894083</v>
      </c>
      <c r="AN114">
        <f t="shared" si="36"/>
        <v>91.001876189099761</v>
      </c>
    </row>
    <row r="115" spans="1:40" x14ac:dyDescent="0.2">
      <c r="A115" s="1">
        <v>6.9444444444444447E-4</v>
      </c>
      <c r="B115" t="b">
        <v>0</v>
      </c>
      <c r="C115">
        <v>32</v>
      </c>
      <c r="D115">
        <v>2</v>
      </c>
      <c r="E115">
        <v>2832.4333333300001</v>
      </c>
      <c r="F115">
        <v>69.290180501500004</v>
      </c>
      <c r="G115">
        <v>1.4192499999999999</v>
      </c>
      <c r="H115">
        <v>3.8420740560300003E-2</v>
      </c>
      <c r="I115">
        <v>2854.9958333300001</v>
      </c>
      <c r="J115">
        <v>61.051947946799999</v>
      </c>
      <c r="K115">
        <v>0.71509912499999995</v>
      </c>
      <c r="L115">
        <v>2.3071280275600001E-2</v>
      </c>
      <c r="M115">
        <v>7.9166666666699997E-2</v>
      </c>
      <c r="N115">
        <v>0.13515371256299999</v>
      </c>
      <c r="O115">
        <v>6.5802625000000003E-2</v>
      </c>
      <c r="P115">
        <v>5.9356473808200002E-3</v>
      </c>
      <c r="Q115">
        <v>0.62278395833300004</v>
      </c>
      <c r="R115">
        <v>1.8883324560000001E-2</v>
      </c>
      <c r="S115">
        <v>0.99834208748232001</v>
      </c>
      <c r="U115">
        <v>4.1100169809100002</v>
      </c>
      <c r="V115">
        <v>2.14967294024E-3</v>
      </c>
      <c r="W115">
        <v>3.0605946453800001</v>
      </c>
      <c r="X115">
        <v>3.7055324595300001E-3</v>
      </c>
      <c r="Z115">
        <f t="shared" si="27"/>
        <v>2.65125416669999E-2</v>
      </c>
      <c r="AA115">
        <f t="shared" si="28"/>
        <v>0.64929649999999994</v>
      </c>
      <c r="AB115">
        <f t="shared" si="29"/>
        <v>0.70415087499999995</v>
      </c>
      <c r="AC115">
        <f t="shared" si="30"/>
        <v>9.2315166666999904E-2</v>
      </c>
      <c r="AF115">
        <f t="shared" si="37"/>
        <v>0.13073827761976253</v>
      </c>
      <c r="AG115">
        <f t="shared" si="34"/>
        <v>0.1173359480764235</v>
      </c>
      <c r="AH115">
        <f t="shared" si="31"/>
        <v>2.6512541666999899E-5</v>
      </c>
      <c r="AI115">
        <f t="shared" si="32"/>
        <v>4438.1265863750705</v>
      </c>
      <c r="AJ115">
        <f t="shared" si="21"/>
        <v>0.22532029687255273</v>
      </c>
      <c r="AK115">
        <f t="shared" si="33"/>
        <v>63.820471953762983</v>
      </c>
      <c r="AL115">
        <f t="shared" si="35"/>
        <v>2836.3668581988813</v>
      </c>
      <c r="AM115">
        <f t="shared" si="24"/>
        <v>0.35256370208577642</v>
      </c>
      <c r="AN115">
        <f t="shared" si="36"/>
        <v>49.930659095499038</v>
      </c>
    </row>
    <row r="116" spans="1:40" x14ac:dyDescent="0.2">
      <c r="A116" s="1">
        <v>6.9444444444444447E-4</v>
      </c>
      <c r="B116" t="b">
        <v>0</v>
      </c>
      <c r="C116">
        <v>32</v>
      </c>
      <c r="D116">
        <v>4</v>
      </c>
      <c r="E116">
        <v>5118.6791666700001</v>
      </c>
      <c r="F116">
        <v>118.549454317</v>
      </c>
      <c r="G116">
        <v>1.5709375000000001</v>
      </c>
      <c r="H116">
        <v>4.1808487545000002E-2</v>
      </c>
      <c r="I116">
        <v>5154.1291666699999</v>
      </c>
      <c r="J116">
        <v>113.447987348</v>
      </c>
      <c r="K116">
        <v>0.79590443749999995</v>
      </c>
      <c r="L116">
        <v>3.03112126835E-2</v>
      </c>
      <c r="M116">
        <v>0.177083333333</v>
      </c>
      <c r="N116">
        <v>0.22241442988599999</v>
      </c>
      <c r="O116">
        <v>9.7617499999999996E-2</v>
      </c>
      <c r="P116">
        <v>7.6763088650599999E-3</v>
      </c>
      <c r="Q116">
        <v>0.6694385625</v>
      </c>
      <c r="R116">
        <v>2.6083140516100001E-2</v>
      </c>
      <c r="S116">
        <v>0.99830799092184197</v>
      </c>
      <c r="U116">
        <v>18.467477042999999</v>
      </c>
      <c r="V116">
        <v>5.7346943031000002E-3</v>
      </c>
      <c r="W116">
        <v>18.316506956400001</v>
      </c>
      <c r="X116">
        <v>6.1241247598499996E-3</v>
      </c>
      <c r="Z116">
        <f t="shared" si="27"/>
        <v>2.8848374999999926E-2</v>
      </c>
      <c r="AA116">
        <f t="shared" si="28"/>
        <v>0.69828693749999993</v>
      </c>
      <c r="AB116">
        <f t="shared" si="29"/>
        <v>0.77503306250000015</v>
      </c>
      <c r="AC116">
        <f t="shared" si="30"/>
        <v>0.12646587499999995</v>
      </c>
      <c r="AF116">
        <f t="shared" si="37"/>
        <v>0.32366911982859609</v>
      </c>
      <c r="AG116">
        <f t="shared" si="34"/>
        <v>0.23072746266372388</v>
      </c>
      <c r="AH116">
        <f t="shared" si="31"/>
        <v>2.8848374999999927E-5</v>
      </c>
      <c r="AI116">
        <f t="shared" si="32"/>
        <v>6612.4682251693002</v>
      </c>
      <c r="AJ116">
        <f t="shared" si="21"/>
        <v>0.15122946015735247</v>
      </c>
      <c r="AK116">
        <f t="shared" si="33"/>
        <v>77.4095087094191</v>
      </c>
      <c r="AL116">
        <f t="shared" si="35"/>
        <v>3849.6071195022068</v>
      </c>
      <c r="AM116">
        <f t="shared" si="24"/>
        <v>0.25976676812913574</v>
      </c>
      <c r="AN116">
        <f t="shared" si="36"/>
        <v>66.48313721079019</v>
      </c>
    </row>
    <row r="117" spans="1:40" x14ac:dyDescent="0.2">
      <c r="A117" s="1">
        <v>6.9444444444444447E-4</v>
      </c>
      <c r="B117" t="b">
        <v>0</v>
      </c>
      <c r="C117">
        <v>32</v>
      </c>
      <c r="D117">
        <v>8</v>
      </c>
      <c r="E117">
        <v>8850.9624999999996</v>
      </c>
      <c r="F117">
        <v>213.71354563700001</v>
      </c>
      <c r="G117">
        <v>1.8194375</v>
      </c>
      <c r="H117">
        <v>5.1511570498499998E-2</v>
      </c>
      <c r="I117">
        <v>8924.0791666700006</v>
      </c>
      <c r="J117">
        <v>210.458084824</v>
      </c>
      <c r="K117">
        <v>0.90985208333300005</v>
      </c>
      <c r="L117">
        <v>3.0712021798400001E-2</v>
      </c>
      <c r="M117">
        <v>0.45416666666700001</v>
      </c>
      <c r="N117">
        <v>0.44053972140100001</v>
      </c>
      <c r="O117">
        <v>0.13024752083300001</v>
      </c>
      <c r="P117">
        <v>1.0445168971899999E-2</v>
      </c>
      <c r="Q117">
        <v>0.75147347916700002</v>
      </c>
      <c r="R117">
        <v>2.3177007160399998E-2</v>
      </c>
      <c r="S117">
        <v>0.99831308458958701</v>
      </c>
      <c r="U117">
        <v>29.0413579013</v>
      </c>
      <c r="V117">
        <v>5.3651799830000003E-3</v>
      </c>
      <c r="W117">
        <v>28.405529648000002</v>
      </c>
      <c r="X117">
        <v>2.8777038293499998E-3</v>
      </c>
      <c r="Z117">
        <f t="shared" si="27"/>
        <v>2.8131083333000073E-2</v>
      </c>
      <c r="AA117">
        <f t="shared" si="28"/>
        <v>0.7796045625000001</v>
      </c>
      <c r="AB117">
        <f t="shared" si="29"/>
        <v>0.90958541666699999</v>
      </c>
      <c r="AC117">
        <f t="shared" si="30"/>
        <v>0.15837860416600003</v>
      </c>
      <c r="AF117">
        <f t="shared" si="37"/>
        <v>0.70090154313780495</v>
      </c>
      <c r="AG117">
        <f t="shared" si="34"/>
        <v>0.38904244322618536</v>
      </c>
      <c r="AH117">
        <f t="shared" si="31"/>
        <v>2.8131083333000072E-5</v>
      </c>
      <c r="AI117">
        <f t="shared" si="32"/>
        <v>10181.681451131168</v>
      </c>
      <c r="AJ117">
        <f t="shared" si="21"/>
        <v>9.821560464248287E-2</v>
      </c>
      <c r="AK117">
        <f t="shared" si="33"/>
        <v>86.930263360544174</v>
      </c>
      <c r="AL117">
        <f t="shared" si="35"/>
        <v>5524.8832211357148</v>
      </c>
      <c r="AM117">
        <f t="shared" si="24"/>
        <v>0.1809993007950739</v>
      </c>
      <c r="AN117">
        <f t="shared" si="36"/>
        <v>80.100901193170955</v>
      </c>
    </row>
    <row r="118" spans="1:40" x14ac:dyDescent="0.2">
      <c r="A118" s="1">
        <v>6.9444444444444447E-4</v>
      </c>
      <c r="B118" t="b">
        <v>0</v>
      </c>
      <c r="C118">
        <v>32</v>
      </c>
      <c r="D118">
        <v>16</v>
      </c>
      <c r="E118">
        <v>11142.8708333</v>
      </c>
      <c r="F118">
        <v>84.192574343199993</v>
      </c>
      <c r="G118">
        <v>2.8948958333300001</v>
      </c>
      <c r="H118">
        <v>2.96905556759E-2</v>
      </c>
      <c r="I118">
        <v>11230.5375</v>
      </c>
      <c r="J118">
        <v>74.956536749999998</v>
      </c>
      <c r="K118">
        <v>1.6804773749999999</v>
      </c>
      <c r="L118">
        <v>3.6887018300599997E-2</v>
      </c>
      <c r="M118">
        <v>0.99583333333299995</v>
      </c>
      <c r="N118">
        <v>0.971454388374</v>
      </c>
      <c r="O118">
        <v>0.20123614583300001</v>
      </c>
      <c r="P118">
        <v>1.7312033841299999E-2</v>
      </c>
      <c r="Q118">
        <v>1.4490906458299999</v>
      </c>
      <c r="R118">
        <v>4.5190225022500002E-2</v>
      </c>
      <c r="S118">
        <v>0.99828332644808804</v>
      </c>
      <c r="U118">
        <v>7.5333252673300004</v>
      </c>
      <c r="V118">
        <v>9.1203612638600003E-3</v>
      </c>
      <c r="W118">
        <v>19.6810981655</v>
      </c>
      <c r="X118">
        <v>1.2419167703599999E-2</v>
      </c>
      <c r="Z118">
        <f t="shared" si="27"/>
        <v>3.0150583336999937E-2</v>
      </c>
      <c r="AA118">
        <f t="shared" si="28"/>
        <v>1.4792412291669998</v>
      </c>
      <c r="AB118">
        <f t="shared" si="29"/>
        <v>1.2144184583300002</v>
      </c>
      <c r="AC118">
        <f t="shared" si="30"/>
        <v>0.23138672917000003</v>
      </c>
      <c r="AF118">
        <f t="shared" si="37"/>
        <v>1.2891562178405398</v>
      </c>
      <c r="AG118">
        <f t="shared" si="34"/>
        <v>0.52494383698880875</v>
      </c>
      <c r="AH118">
        <f t="shared" si="31"/>
        <v>3.0150583336999938E-5</v>
      </c>
      <c r="AI118">
        <f t="shared" si="32"/>
        <v>11832.958788030552</v>
      </c>
      <c r="AJ118">
        <f t="shared" si="21"/>
        <v>8.4509717131064019E-2</v>
      </c>
      <c r="AK118">
        <f t="shared" si="33"/>
        <v>94.168086215016658</v>
      </c>
      <c r="AL118">
        <f t="shared" si="35"/>
        <v>6394.8748111525701</v>
      </c>
      <c r="AM118">
        <f t="shared" si="24"/>
        <v>0.15637522696394529</v>
      </c>
      <c r="AN118">
        <f t="shared" si="36"/>
        <v>87.123447779360689</v>
      </c>
    </row>
    <row r="119" spans="1:40" x14ac:dyDescent="0.2">
      <c r="A119" s="1">
        <v>6.9444444444444447E-4</v>
      </c>
      <c r="B119" t="b">
        <v>0</v>
      </c>
      <c r="C119">
        <v>32</v>
      </c>
      <c r="D119">
        <v>24</v>
      </c>
      <c r="E119">
        <v>11140.3208333</v>
      </c>
      <c r="F119">
        <v>65.186661414</v>
      </c>
      <c r="G119">
        <v>4.3621666666700003</v>
      </c>
      <c r="H119">
        <v>3.3349574102599998E-2</v>
      </c>
      <c r="I119">
        <v>11220.637500000001</v>
      </c>
      <c r="J119">
        <v>56.143807559599999</v>
      </c>
      <c r="K119">
        <v>2.9219341666699998</v>
      </c>
      <c r="L119">
        <v>4.83493240127E-2</v>
      </c>
      <c r="M119">
        <v>1.53541666667</v>
      </c>
      <c r="N119">
        <v>1.4353615690999999</v>
      </c>
      <c r="O119">
        <v>0.261936833333</v>
      </c>
      <c r="P119">
        <v>2.5479062833399999E-2</v>
      </c>
      <c r="Q119">
        <v>2.6296574583300001</v>
      </c>
      <c r="R119">
        <v>5.8207082408800001E-2</v>
      </c>
      <c r="S119">
        <v>0.99828701058206304</v>
      </c>
      <c r="U119">
        <v>5.7463348826300003</v>
      </c>
      <c r="V119">
        <v>8.2767873195699997E-3</v>
      </c>
      <c r="W119">
        <v>16.848826925000001</v>
      </c>
      <c r="X119">
        <v>3.6656394337100003E-2</v>
      </c>
      <c r="Z119">
        <f t="shared" si="27"/>
        <v>3.0339875006999861E-2</v>
      </c>
      <c r="AA119">
        <f t="shared" si="28"/>
        <v>2.6599973333369999</v>
      </c>
      <c r="AB119">
        <f t="shared" si="29"/>
        <v>1.4402325000000005</v>
      </c>
      <c r="AC119">
        <f t="shared" si="30"/>
        <v>0.29227670833999975</v>
      </c>
      <c r="AF119">
        <f t="shared" si="37"/>
        <v>1.6280281515042234</v>
      </c>
      <c r="AG119">
        <f t="shared" si="34"/>
        <v>0.52811865878156028</v>
      </c>
      <c r="AH119">
        <f t="shared" si="31"/>
        <v>3.0339875006999862E-5</v>
      </c>
      <c r="AI119">
        <f t="shared" si="32"/>
        <v>11520.598499059199</v>
      </c>
      <c r="AJ119">
        <f t="shared" si="21"/>
        <v>8.6801045977052543E-2</v>
      </c>
      <c r="AK119">
        <f t="shared" si="33"/>
        <v>96.699150085038951</v>
      </c>
      <c r="AL119">
        <f t="shared" si="35"/>
        <v>6264.4927553522584</v>
      </c>
      <c r="AM119">
        <f t="shared" si="24"/>
        <v>0.15962984379631054</v>
      </c>
      <c r="AN119">
        <f t="shared" si="36"/>
        <v>88.916383723023145</v>
      </c>
    </row>
    <row r="120" spans="1:40" x14ac:dyDescent="0.2">
      <c r="A120" s="1">
        <v>6.9444444444444447E-4</v>
      </c>
      <c r="B120" t="b">
        <v>0</v>
      </c>
      <c r="C120">
        <v>32</v>
      </c>
      <c r="D120">
        <v>32</v>
      </c>
      <c r="E120">
        <v>11144.9375</v>
      </c>
      <c r="F120">
        <v>35.005528747600003</v>
      </c>
      <c r="G120">
        <v>5.8212291666700002</v>
      </c>
      <c r="H120">
        <v>3.5453406111700003E-2</v>
      </c>
      <c r="I120">
        <v>11243.020833299999</v>
      </c>
      <c r="J120">
        <v>49.0197395227</v>
      </c>
      <c r="K120">
        <v>4.1364542291699999</v>
      </c>
      <c r="L120">
        <v>6.1758878370599998E-2</v>
      </c>
      <c r="M120">
        <v>1.78958333333</v>
      </c>
      <c r="N120">
        <v>1.6101698047999999</v>
      </c>
      <c r="O120">
        <v>0.30800337500000002</v>
      </c>
      <c r="P120">
        <v>3.7362531012099999E-2</v>
      </c>
      <c r="Q120">
        <v>3.7986542708300002</v>
      </c>
      <c r="R120">
        <v>7.95875087003E-2</v>
      </c>
      <c r="S120">
        <v>0.99799431128569904</v>
      </c>
      <c r="U120">
        <v>4.7627952664400004</v>
      </c>
      <c r="V120">
        <v>6.0835116983000001E-3</v>
      </c>
      <c r="W120">
        <v>19.066660748099999</v>
      </c>
      <c r="X120">
        <v>1.5464256259099999E-2</v>
      </c>
      <c r="Z120">
        <f t="shared" si="27"/>
        <v>2.9796583339999572E-2</v>
      </c>
      <c r="AA120">
        <f t="shared" si="28"/>
        <v>3.8284508541699998</v>
      </c>
      <c r="AB120">
        <f t="shared" si="29"/>
        <v>1.6847749375000003</v>
      </c>
      <c r="AC120">
        <f t="shared" si="30"/>
        <v>0.33779995833999976</v>
      </c>
      <c r="AF120">
        <f t="shared" si="37"/>
        <v>1.8823797116009506</v>
      </c>
      <c r="AG120">
        <f t="shared" si="34"/>
        <v>0.51887665474661948</v>
      </c>
      <c r="AH120">
        <f t="shared" si="31"/>
        <v>2.9796583339999573E-5</v>
      </c>
      <c r="AI120">
        <f t="shared" si="32"/>
        <v>11408.188622293239</v>
      </c>
      <c r="AJ120">
        <f t="shared" si="21"/>
        <v>8.7656334682778336E-2</v>
      </c>
      <c r="AK120">
        <f t="shared" si="33"/>
        <v>97.692437151864681</v>
      </c>
      <c r="AL120">
        <f t="shared" si="35"/>
        <v>6166.0198396689129</v>
      </c>
      <c r="AM120">
        <f t="shared" si="24"/>
        <v>0.16217917327585105</v>
      </c>
      <c r="AN120">
        <f t="shared" si="36"/>
        <v>90.373837498051515</v>
      </c>
    </row>
    <row r="121" spans="1:40" x14ac:dyDescent="0.2">
      <c r="A121" s="1">
        <v>6.9444444444444447E-4</v>
      </c>
      <c r="B121" t="b">
        <v>0</v>
      </c>
      <c r="C121">
        <v>32</v>
      </c>
      <c r="D121">
        <v>40</v>
      </c>
      <c r="E121">
        <v>11167.3375</v>
      </c>
      <c r="F121">
        <v>52.4805903106</v>
      </c>
      <c r="G121">
        <v>7.2382708333299997</v>
      </c>
      <c r="H121">
        <v>4.0083811413199999E-2</v>
      </c>
      <c r="I121">
        <v>11249.0541667</v>
      </c>
      <c r="J121">
        <v>46.169242985899999</v>
      </c>
      <c r="K121">
        <v>5.3654890416700001</v>
      </c>
      <c r="L121">
        <v>7.2817648684700004E-2</v>
      </c>
      <c r="M121">
        <v>5.9104166666699998</v>
      </c>
      <c r="N121">
        <v>1.98002396489</v>
      </c>
      <c r="O121">
        <v>1.03981222917</v>
      </c>
      <c r="P121">
        <v>2.5594985382300001E-2</v>
      </c>
      <c r="Q121">
        <v>4.2968008749999997</v>
      </c>
      <c r="R121">
        <v>7.0547107478799997E-2</v>
      </c>
      <c r="S121">
        <v>0.99590076647185999</v>
      </c>
      <c r="U121">
        <v>15.081295327299999</v>
      </c>
      <c r="V121">
        <v>1.20839080323E-2</v>
      </c>
      <c r="W121">
        <v>11.038917896799999</v>
      </c>
      <c r="X121">
        <v>1.73405548753E-2</v>
      </c>
      <c r="Z121">
        <f t="shared" si="27"/>
        <v>2.8875937500000504E-2</v>
      </c>
      <c r="AA121">
        <f t="shared" si="28"/>
        <v>4.3256768125000002</v>
      </c>
      <c r="AB121">
        <f t="shared" si="29"/>
        <v>1.8727817916599996</v>
      </c>
      <c r="AC121">
        <f t="shared" si="30"/>
        <v>1.0686881666700003</v>
      </c>
      <c r="AF121">
        <f t="shared" si="37"/>
        <v>5.9672007197300729</v>
      </c>
      <c r="AG121">
        <f t="shared" si="34"/>
        <v>0.50385521826783097</v>
      </c>
      <c r="AH121">
        <f t="shared" si="31"/>
        <v>2.8875937500000503E-5</v>
      </c>
      <c r="AI121">
        <f t="shared" si="32"/>
        <v>11400.068787553557</v>
      </c>
      <c r="AJ121">
        <f t="shared" si="21"/>
        <v>8.771876895091954E-2</v>
      </c>
      <c r="AK121">
        <f t="shared" si="33"/>
        <v>97.958509795943954</v>
      </c>
      <c r="AL121">
        <f t="shared" si="35"/>
        <v>6117.633787706618</v>
      </c>
      <c r="AM121">
        <f t="shared" si="24"/>
        <v>0.16346189306223255</v>
      </c>
      <c r="AN121">
        <f t="shared" si="36"/>
        <v>91.271706410742979</v>
      </c>
    </row>
    <row r="122" spans="1:40" x14ac:dyDescent="0.2">
      <c r="A122" s="1">
        <v>6.9444444444444447E-4</v>
      </c>
      <c r="B122" t="b">
        <v>0</v>
      </c>
      <c r="C122">
        <v>32</v>
      </c>
      <c r="D122">
        <v>48</v>
      </c>
      <c r="E122">
        <v>11335.0375</v>
      </c>
      <c r="F122">
        <v>57.171147153200003</v>
      </c>
      <c r="G122">
        <v>8.6367499999999993</v>
      </c>
      <c r="H122">
        <v>6.1084260819200001E-2</v>
      </c>
      <c r="I122">
        <v>11425.0708333</v>
      </c>
      <c r="J122">
        <v>61.428578901900003</v>
      </c>
      <c r="K122">
        <v>6.5980969583300002</v>
      </c>
      <c r="L122">
        <v>7.8743051595699998E-2</v>
      </c>
      <c r="M122">
        <v>11.3979166667</v>
      </c>
      <c r="N122">
        <v>2.7027482171799999</v>
      </c>
      <c r="O122">
        <v>1.92542495833</v>
      </c>
      <c r="P122">
        <v>3.2680488719799998E-2</v>
      </c>
      <c r="Q122">
        <v>4.6416872708300003</v>
      </c>
      <c r="R122">
        <v>5.8409829842000001E-2</v>
      </c>
      <c r="S122">
        <v>0.98005774581843896</v>
      </c>
      <c r="U122">
        <v>132.948714266</v>
      </c>
      <c r="V122">
        <v>0.110802664538</v>
      </c>
      <c r="W122">
        <v>131.97622970899999</v>
      </c>
      <c r="X122">
        <v>9.69901525022E-2</v>
      </c>
      <c r="Z122">
        <f t="shared" si="27"/>
        <v>3.0984729170000058E-2</v>
      </c>
      <c r="AA122">
        <f t="shared" si="28"/>
        <v>4.6726720000000004</v>
      </c>
      <c r="AB122">
        <f t="shared" si="29"/>
        <v>2.0386530416699991</v>
      </c>
      <c r="AC122">
        <f t="shared" si="30"/>
        <v>1.9564096874999999</v>
      </c>
      <c r="AF122">
        <f t="shared" si="37"/>
        <v>11.087988586587889</v>
      </c>
      <c r="AG122">
        <f t="shared" si="34"/>
        <v>0.54877041729577269</v>
      </c>
      <c r="AH122">
        <f t="shared" si="31"/>
        <v>3.0984729170000056E-5</v>
      </c>
      <c r="AI122">
        <f t="shared" si="32"/>
        <v>11550.476400049203</v>
      </c>
      <c r="AJ122">
        <f t="shared" si="21"/>
        <v>8.6576515579542684E-2</v>
      </c>
      <c r="AK122">
        <f t="shared" si="33"/>
        <v>98.13480507134507</v>
      </c>
      <c r="AL122">
        <f t="shared" si="35"/>
        <v>6158.0387058532197</v>
      </c>
      <c r="AM122">
        <f t="shared" si="24"/>
        <v>0.16238936579750618</v>
      </c>
      <c r="AN122">
        <f t="shared" si="36"/>
        <v>92.0344775457975</v>
      </c>
    </row>
    <row r="123" spans="1:40" x14ac:dyDescent="0.2">
      <c r="A123" s="1">
        <v>6.9444444444444447E-4</v>
      </c>
      <c r="B123" t="b">
        <v>0</v>
      </c>
      <c r="C123">
        <v>32</v>
      </c>
      <c r="D123">
        <v>56</v>
      </c>
      <c r="E123">
        <v>11634.420833300001</v>
      </c>
      <c r="F123">
        <v>69.678178116400005</v>
      </c>
      <c r="G123">
        <v>9.74585416667</v>
      </c>
      <c r="H123">
        <v>6.7769358250799994E-2</v>
      </c>
      <c r="I123">
        <v>11729.7208333</v>
      </c>
      <c r="J123">
        <v>74.887659769799996</v>
      </c>
      <c r="K123">
        <v>7.5132325416699999</v>
      </c>
      <c r="L123">
        <v>0.113380106814</v>
      </c>
      <c r="M123">
        <v>16.166666666699999</v>
      </c>
      <c r="N123">
        <v>4.1696613710700001</v>
      </c>
      <c r="O123">
        <v>2.7362252708299999</v>
      </c>
      <c r="P123">
        <v>4.3260220432900003E-2</v>
      </c>
      <c r="Q123">
        <v>4.7456294791699998</v>
      </c>
      <c r="R123">
        <v>7.4981580630199995E-2</v>
      </c>
      <c r="S123">
        <v>0.95313187689520296</v>
      </c>
      <c r="U123">
        <v>160.351309792</v>
      </c>
      <c r="V123">
        <v>0.146002278628</v>
      </c>
      <c r="W123">
        <v>174.90962145399999</v>
      </c>
      <c r="X123">
        <v>0.13035331052099999</v>
      </c>
      <c r="Z123">
        <f t="shared" si="27"/>
        <v>3.1377791670000654E-2</v>
      </c>
      <c r="AA123">
        <f t="shared" si="28"/>
        <v>4.7770072708400004</v>
      </c>
      <c r="AB123">
        <f t="shared" si="29"/>
        <v>2.2326216250000002</v>
      </c>
      <c r="AC123">
        <f t="shared" si="30"/>
        <v>2.7676030625000001</v>
      </c>
      <c r="AF123">
        <f t="shared" si="37"/>
        <v>16.099729364327441</v>
      </c>
      <c r="AG123">
        <f t="shared" si="34"/>
        <v>0.57041005173187942</v>
      </c>
      <c r="AH123">
        <f t="shared" si="31"/>
        <v>3.1377791670000654E-5</v>
      </c>
      <c r="AI123">
        <f t="shared" si="32"/>
        <v>11845.141034779974</v>
      </c>
      <c r="AJ123">
        <f t="shared" si="21"/>
        <v>8.4422802317319579E-2</v>
      </c>
      <c r="AK123">
        <f t="shared" si="33"/>
        <v>98.221041008619054</v>
      </c>
      <c r="AL123">
        <f t="shared" si="35"/>
        <v>6265.1143466318663</v>
      </c>
      <c r="AM123">
        <f t="shared" si="24"/>
        <v>0.15961400617334323</v>
      </c>
      <c r="AN123">
        <f t="shared" si="36"/>
        <v>92.85082593548097</v>
      </c>
    </row>
    <row r="124" spans="1:40" x14ac:dyDescent="0.2">
      <c r="A124" s="1">
        <v>6.9444444444444447E-4</v>
      </c>
      <c r="B124" t="b">
        <v>0</v>
      </c>
      <c r="C124">
        <v>64</v>
      </c>
      <c r="D124">
        <v>2</v>
      </c>
      <c r="E124">
        <v>2847.2750000000001</v>
      </c>
      <c r="F124">
        <v>59.667663169699999</v>
      </c>
      <c r="G124">
        <v>1.41552083333</v>
      </c>
      <c r="H124">
        <v>3.2157088219900001E-2</v>
      </c>
      <c r="I124">
        <v>2869.7458333300001</v>
      </c>
      <c r="J124">
        <v>68.765429032</v>
      </c>
      <c r="K124">
        <v>0.70951327083299998</v>
      </c>
      <c r="L124">
        <v>2.4121996556900002E-2</v>
      </c>
      <c r="M124">
        <v>6.8750000000000006E-2</v>
      </c>
      <c r="N124">
        <v>0.114656430463</v>
      </c>
      <c r="O124">
        <v>6.7311083333300006E-2</v>
      </c>
      <c r="P124">
        <v>5.2939648924699998E-3</v>
      </c>
      <c r="Q124">
        <v>0.61517425000000003</v>
      </c>
      <c r="R124">
        <v>2.0501456424699999E-2</v>
      </c>
      <c r="S124">
        <v>0.88384859867076904</v>
      </c>
      <c r="U124">
        <v>30.2808133353</v>
      </c>
      <c r="V124">
        <v>1.9102655792699999E-2</v>
      </c>
      <c r="W124">
        <v>29.729925825399999</v>
      </c>
      <c r="X124">
        <v>6.4609390430300003E-3</v>
      </c>
      <c r="Z124">
        <f t="shared" si="27"/>
        <v>2.7027937499699894E-2</v>
      </c>
      <c r="AA124">
        <f t="shared" si="28"/>
        <v>0.64220218749969993</v>
      </c>
      <c r="AB124">
        <f t="shared" si="29"/>
        <v>0.70600756249700003</v>
      </c>
      <c r="AC124">
        <f t="shared" si="30"/>
        <v>9.4339020832999942E-2</v>
      </c>
      <c r="AF124">
        <f t="shared" si="37"/>
        <v>0.13430456777113994</v>
      </c>
      <c r="AG124">
        <f t="shared" si="34"/>
        <v>6.0121852144107826E-2</v>
      </c>
      <c r="AH124">
        <f t="shared" si="31"/>
        <v>2.7027937499699895E-5</v>
      </c>
      <c r="AI124">
        <f t="shared" si="32"/>
        <v>4472.830686051554</v>
      </c>
      <c r="AJ124">
        <f t="shared" si="21"/>
        <v>0.22357206659274695</v>
      </c>
      <c r="AK124">
        <f t="shared" si="33"/>
        <v>63.657115590786347</v>
      </c>
      <c r="AL124">
        <f t="shared" si="35"/>
        <v>2840.052922609937</v>
      </c>
      <c r="AM124">
        <f t="shared" si="24"/>
        <v>0.35210611465684422</v>
      </c>
      <c r="AN124">
        <f t="shared" si="36"/>
        <v>50.127146880478314</v>
      </c>
    </row>
    <row r="125" spans="1:40" x14ac:dyDescent="0.2">
      <c r="A125" s="1">
        <v>6.9444444444444447E-4</v>
      </c>
      <c r="B125" t="b">
        <v>0</v>
      </c>
      <c r="C125">
        <v>64</v>
      </c>
      <c r="D125">
        <v>4</v>
      </c>
      <c r="E125">
        <v>5111.0458333300003</v>
      </c>
      <c r="F125">
        <v>130.09723447600001</v>
      </c>
      <c r="G125">
        <v>1.5815208333299999</v>
      </c>
      <c r="H125">
        <v>4.8914513786099997E-2</v>
      </c>
      <c r="I125">
        <v>5152.4333333300001</v>
      </c>
      <c r="J125">
        <v>128.865692903</v>
      </c>
      <c r="K125">
        <v>0.80525922916699999</v>
      </c>
      <c r="L125">
        <v>3.04786980809E-2</v>
      </c>
      <c r="M125">
        <v>0.25833333333300001</v>
      </c>
      <c r="N125">
        <v>0.23704106595300001</v>
      </c>
      <c r="O125">
        <v>0.10355629166700001</v>
      </c>
      <c r="P125">
        <v>8.5517449423699998E-3</v>
      </c>
      <c r="Q125">
        <v>0.67070910416700003</v>
      </c>
      <c r="R125">
        <v>2.3513446986100001E-2</v>
      </c>
      <c r="S125">
        <v>0.84524464169152702</v>
      </c>
      <c r="U125">
        <v>119.213113617</v>
      </c>
      <c r="V125">
        <v>4.9788667971100001E-2</v>
      </c>
      <c r="W125">
        <v>119.288161041</v>
      </c>
      <c r="X125">
        <v>2.8610673889200001E-2</v>
      </c>
      <c r="Z125">
        <f t="shared" si="27"/>
        <v>3.0993833332999987E-2</v>
      </c>
      <c r="AA125">
        <f t="shared" si="28"/>
        <v>0.70170293750000001</v>
      </c>
      <c r="AB125">
        <f t="shared" si="29"/>
        <v>0.77626160416299994</v>
      </c>
      <c r="AC125">
        <f t="shared" si="30"/>
        <v>0.13455012499999996</v>
      </c>
      <c r="AF125">
        <f t="shared" si="37"/>
        <v>0.34384592787764023</v>
      </c>
      <c r="AG125">
        <f t="shared" si="34"/>
        <v>0.12375851774652663</v>
      </c>
      <c r="AH125">
        <f t="shared" si="31"/>
        <v>3.099383333299999E-5</v>
      </c>
      <c r="AI125">
        <f t="shared" si="32"/>
        <v>6602.0051684384289</v>
      </c>
      <c r="AJ125">
        <f t="shared" si="21"/>
        <v>0.1514691331628463</v>
      </c>
      <c r="AK125">
        <f t="shared" si="33"/>
        <v>77.416568193007265</v>
      </c>
      <c r="AL125">
        <f t="shared" si="35"/>
        <v>3843.7484254846008</v>
      </c>
      <c r="AM125">
        <f t="shared" si="24"/>
        <v>0.2601627081964723</v>
      </c>
      <c r="AN125">
        <f t="shared" si="36"/>
        <v>66.485176285771416</v>
      </c>
    </row>
    <row r="126" spans="1:40" x14ac:dyDescent="0.2">
      <c r="A126" s="1">
        <v>6.9444444444444447E-4</v>
      </c>
      <c r="B126" t="b">
        <v>0</v>
      </c>
      <c r="C126">
        <v>64</v>
      </c>
      <c r="D126">
        <v>8</v>
      </c>
      <c r="E126">
        <v>8791.0791666700006</v>
      </c>
      <c r="F126">
        <v>262.70050138599998</v>
      </c>
      <c r="G126">
        <v>1.84264583333</v>
      </c>
      <c r="H126">
        <v>6.5947968744899998E-2</v>
      </c>
      <c r="I126">
        <v>8852.2625000000007</v>
      </c>
      <c r="J126">
        <v>272.10677091600002</v>
      </c>
      <c r="K126">
        <v>0.93747712500000002</v>
      </c>
      <c r="L126">
        <v>4.2344624344799998E-2</v>
      </c>
      <c r="M126">
        <v>0.60208333333300001</v>
      </c>
      <c r="N126">
        <v>0.54508012417600005</v>
      </c>
      <c r="O126">
        <v>0.14150502083300001</v>
      </c>
      <c r="P126">
        <v>1.41622267043E-2</v>
      </c>
      <c r="Q126">
        <v>0.766677354167</v>
      </c>
      <c r="R126">
        <v>3.1336806893699998E-2</v>
      </c>
      <c r="S126">
        <v>0.812226441169136</v>
      </c>
      <c r="U126">
        <v>45.9419561331</v>
      </c>
      <c r="V126">
        <v>8.9299210289500008E-3</v>
      </c>
      <c r="W126">
        <v>42.343976475399998</v>
      </c>
      <c r="X126">
        <v>7.2149063389900002E-3</v>
      </c>
      <c r="Z126">
        <f t="shared" si="27"/>
        <v>2.9294750000000036E-2</v>
      </c>
      <c r="AA126">
        <f t="shared" si="28"/>
        <v>0.79597210416700004</v>
      </c>
      <c r="AB126">
        <f t="shared" si="29"/>
        <v>0.90516870832999996</v>
      </c>
      <c r="AC126">
        <f t="shared" si="30"/>
        <v>0.17079977083300002</v>
      </c>
      <c r="AF126">
        <f t="shared" si="37"/>
        <v>0.75075715352099837</v>
      </c>
      <c r="AG126">
        <f t="shared" si="34"/>
        <v>0.20119723938891118</v>
      </c>
      <c r="AH126">
        <f t="shared" si="31"/>
        <v>2.9294750000000037E-5</v>
      </c>
      <c r="AI126">
        <f t="shared" si="32"/>
        <v>10095.408810117611</v>
      </c>
      <c r="AJ126">
        <f t="shared" si="21"/>
        <v>9.9054928711534762E-2</v>
      </c>
      <c r="AK126">
        <f t="shared" si="33"/>
        <v>87.079972015195537</v>
      </c>
      <c r="AL126">
        <f t="shared" si="35"/>
        <v>5500.3060106289358</v>
      </c>
      <c r="AM126">
        <f t="shared" si="24"/>
        <v>0.18180806632714139</v>
      </c>
      <c r="AN126">
        <f t="shared" si="36"/>
        <v>79.914455211054516</v>
      </c>
    </row>
    <row r="127" spans="1:40" x14ac:dyDescent="0.2">
      <c r="A127" s="1">
        <v>6.9444444444444447E-4</v>
      </c>
      <c r="B127" t="b">
        <v>0</v>
      </c>
      <c r="C127">
        <v>64</v>
      </c>
      <c r="D127">
        <v>16</v>
      </c>
      <c r="E127">
        <v>13259.9708333</v>
      </c>
      <c r="F127">
        <v>527.82650474399998</v>
      </c>
      <c r="G127">
        <v>2.4590833333300002</v>
      </c>
      <c r="H127">
        <v>0.10233109303600001</v>
      </c>
      <c r="I127">
        <v>13390.6</v>
      </c>
      <c r="J127">
        <v>558.23870449399999</v>
      </c>
      <c r="K127">
        <v>1.2924722500000001</v>
      </c>
      <c r="L127">
        <v>9.4507245217899993E-2</v>
      </c>
      <c r="M127">
        <v>1.1375</v>
      </c>
      <c r="N127">
        <v>1.2134313379099999</v>
      </c>
      <c r="O127">
        <v>0.20406320833300001</v>
      </c>
      <c r="P127">
        <v>2.0773615984700001E-2</v>
      </c>
      <c r="Q127">
        <v>1.0588671249999999</v>
      </c>
      <c r="R127">
        <v>8.7033361360199998E-2</v>
      </c>
      <c r="S127">
        <v>0.79557768135856499</v>
      </c>
      <c r="U127">
        <v>255.309205099</v>
      </c>
      <c r="V127">
        <v>3.94018922716E-2</v>
      </c>
      <c r="W127">
        <v>222.94360378499999</v>
      </c>
      <c r="X127">
        <v>2.43171948087E-2</v>
      </c>
      <c r="Z127">
        <f t="shared" si="27"/>
        <v>2.9541916667000123E-2</v>
      </c>
      <c r="AA127">
        <f t="shared" si="28"/>
        <v>1.088409041667</v>
      </c>
      <c r="AB127">
        <f t="shared" si="29"/>
        <v>1.1666110833300001</v>
      </c>
      <c r="AC127">
        <f t="shared" si="30"/>
        <v>0.23360512500000019</v>
      </c>
      <c r="AF127">
        <f t="shared" si="37"/>
        <v>1.5487985720047015</v>
      </c>
      <c r="AG127">
        <f t="shared" si="34"/>
        <v>0.30603511981578185</v>
      </c>
      <c r="AH127">
        <f t="shared" si="31"/>
        <v>2.9541916667000122E-5</v>
      </c>
      <c r="AI127">
        <f t="shared" si="32"/>
        <v>14204.376393157192</v>
      </c>
      <c r="AJ127">
        <f t="shared" si="21"/>
        <v>7.0400837905262734E-2</v>
      </c>
      <c r="AK127">
        <f t="shared" si="33"/>
        <v>93.35130572636649</v>
      </c>
      <c r="AL127">
        <f t="shared" si="35"/>
        <v>7487.1691124756717</v>
      </c>
      <c r="AM127">
        <f t="shared" si="24"/>
        <v>0.13356182890723362</v>
      </c>
      <c r="AN127">
        <f t="shared" si="36"/>
        <v>88.551297787606146</v>
      </c>
    </row>
    <row r="128" spans="1:40" x14ac:dyDescent="0.2">
      <c r="A128" s="1">
        <v>6.9444444444444447E-4</v>
      </c>
      <c r="B128" t="b">
        <v>0</v>
      </c>
      <c r="C128">
        <v>64</v>
      </c>
      <c r="D128">
        <v>24</v>
      </c>
      <c r="E128">
        <v>16043.2208333</v>
      </c>
      <c r="F128">
        <v>769.04866422299995</v>
      </c>
      <c r="G128">
        <v>3.4473750000000001</v>
      </c>
      <c r="H128">
        <v>1.5784836404</v>
      </c>
      <c r="I128">
        <v>16184.229166700001</v>
      </c>
      <c r="J128">
        <v>715.16644978399995</v>
      </c>
      <c r="K128">
        <v>1.668536375</v>
      </c>
      <c r="L128">
        <v>0.60824894658700002</v>
      </c>
      <c r="M128">
        <v>2.1354166666699999</v>
      </c>
      <c r="N128">
        <v>1.7269872773899999</v>
      </c>
      <c r="O128">
        <v>0.36755595833299998</v>
      </c>
      <c r="P128">
        <v>0.33551440797400001</v>
      </c>
      <c r="Q128">
        <v>1.26985825</v>
      </c>
      <c r="R128">
        <v>0.31431296526800001</v>
      </c>
      <c r="S128">
        <v>8.7290739569900605E-2</v>
      </c>
      <c r="U128">
        <v>580.459425979</v>
      </c>
      <c r="V128">
        <v>0.83466972556899999</v>
      </c>
      <c r="W128">
        <v>578.71441471799994</v>
      </c>
      <c r="X128">
        <v>0.38765808576799998</v>
      </c>
      <c r="Z128">
        <f t="shared" si="27"/>
        <v>3.1122166667000073E-2</v>
      </c>
      <c r="AA128">
        <f t="shared" si="28"/>
        <v>1.300980416667</v>
      </c>
      <c r="AB128">
        <f t="shared" si="29"/>
        <v>1.7788386250000001</v>
      </c>
      <c r="AC128">
        <f t="shared" si="30"/>
        <v>0.39867812499999999</v>
      </c>
      <c r="AF128">
        <f t="shared" si="37"/>
        <v>3.1980406003904909</v>
      </c>
      <c r="AG128">
        <f t="shared" si="34"/>
        <v>0.39007796300738307</v>
      </c>
      <c r="AH128">
        <f t="shared" si="31"/>
        <v>3.1122166667000071E-5</v>
      </c>
      <c r="AI128">
        <f t="shared" si="32"/>
        <v>16830.710303089247</v>
      </c>
      <c r="AJ128">
        <f t="shared" si="21"/>
        <v>5.9415198882987831E-2</v>
      </c>
      <c r="AK128">
        <f t="shared" si="33"/>
        <v>95.32111565342133</v>
      </c>
      <c r="AL128">
        <f t="shared" si="35"/>
        <v>8583.7749581356002</v>
      </c>
      <c r="AM128">
        <f t="shared" si="24"/>
        <v>0.11649886033559301</v>
      </c>
      <c r="AN128">
        <f t="shared" si="36"/>
        <v>93.45084715958464</v>
      </c>
    </row>
    <row r="129" spans="1:40" x14ac:dyDescent="0.2">
      <c r="A129" s="1">
        <v>6.9444444444444447E-4</v>
      </c>
      <c r="B129" t="b">
        <v>0</v>
      </c>
      <c r="C129">
        <v>64</v>
      </c>
      <c r="D129">
        <v>32</v>
      </c>
      <c r="E129">
        <v>17422.099999999999</v>
      </c>
      <c r="F129">
        <v>314.99423520699997</v>
      </c>
      <c r="G129">
        <v>3.6944374999999998</v>
      </c>
      <c r="H129">
        <v>7.7728359513900003E-2</v>
      </c>
      <c r="I129">
        <v>17575.1875</v>
      </c>
      <c r="J129">
        <v>323.62289806400003</v>
      </c>
      <c r="K129">
        <v>1.76131595833</v>
      </c>
      <c r="L129">
        <v>6.6827818247199994E-2</v>
      </c>
      <c r="M129">
        <v>2.91458333333</v>
      </c>
      <c r="N129">
        <v>2.1304162793199999</v>
      </c>
      <c r="O129">
        <v>0.319239354167</v>
      </c>
      <c r="P129">
        <v>2.79302601799E-2</v>
      </c>
      <c r="Q129">
        <v>1.4097227291700001</v>
      </c>
      <c r="R129">
        <v>4.73293067107E-2</v>
      </c>
      <c r="S129">
        <v>0</v>
      </c>
      <c r="U129">
        <v>180.468986688</v>
      </c>
      <c r="V129">
        <v>3.39109587744E-2</v>
      </c>
      <c r="W129">
        <v>169.49505569900001</v>
      </c>
      <c r="X129">
        <v>4.6182626658500002E-2</v>
      </c>
      <c r="Z129">
        <f t="shared" si="27"/>
        <v>3.2353874992999909E-2</v>
      </c>
      <c r="AA129">
        <f t="shared" si="28"/>
        <v>1.442076604163</v>
      </c>
      <c r="AB129">
        <f t="shared" si="29"/>
        <v>1.9331215416699998</v>
      </c>
      <c r="AC129">
        <f t="shared" si="30"/>
        <v>0.35159322915999991</v>
      </c>
      <c r="AF129">
        <f t="shared" si="37"/>
        <v>3.0627461988742173</v>
      </c>
      <c r="AG129">
        <f t="shared" si="34"/>
        <v>0.44036909805901847</v>
      </c>
      <c r="AH129">
        <f t="shared" si="31"/>
        <v>3.235387499299991E-5</v>
      </c>
      <c r="AI129">
        <f t="shared" si="32"/>
        <v>18131.459350819834</v>
      </c>
      <c r="AJ129">
        <f t="shared" si="21"/>
        <v>5.5152758564620659E-2</v>
      </c>
      <c r="AK129">
        <f t="shared" si="33"/>
        <v>96.087687498867751</v>
      </c>
      <c r="AL129">
        <f t="shared" si="35"/>
        <v>9228.3480479727677</v>
      </c>
      <c r="AM129">
        <f t="shared" si="24"/>
        <v>0.1083617560587861</v>
      </c>
      <c r="AN129">
        <f t="shared" si="36"/>
        <v>94.394467511588857</v>
      </c>
    </row>
    <row r="130" spans="1:40" x14ac:dyDescent="0.2">
      <c r="A130" s="1">
        <v>6.9444444444444447E-4</v>
      </c>
      <c r="B130" t="b">
        <v>0</v>
      </c>
      <c r="C130">
        <v>64</v>
      </c>
      <c r="D130">
        <v>40</v>
      </c>
      <c r="E130">
        <v>18588.6791667</v>
      </c>
      <c r="F130">
        <v>366.53926610500002</v>
      </c>
      <c r="G130">
        <v>4.3279375</v>
      </c>
      <c r="H130">
        <v>9.4680692099299996E-2</v>
      </c>
      <c r="I130">
        <v>18757.916666699999</v>
      </c>
      <c r="J130">
        <v>357.43115552799998</v>
      </c>
      <c r="K130">
        <v>2.0339400833300001</v>
      </c>
      <c r="L130">
        <v>7.7651786567299999E-2</v>
      </c>
      <c r="M130">
        <v>3.2541666666700002</v>
      </c>
      <c r="N130">
        <v>2.23904977208</v>
      </c>
      <c r="O130">
        <v>0.37134493750000003</v>
      </c>
      <c r="P130">
        <v>4.0785885478299998E-2</v>
      </c>
      <c r="Q130">
        <v>1.6304955833300001</v>
      </c>
      <c r="R130">
        <v>5.2769685077999999E-2</v>
      </c>
      <c r="S130">
        <v>0</v>
      </c>
      <c r="U130">
        <v>285.69022349800002</v>
      </c>
      <c r="V130">
        <v>4.98486772643E-2</v>
      </c>
      <c r="W130">
        <v>275.85544004399998</v>
      </c>
      <c r="X130">
        <v>4.8316557872699999E-2</v>
      </c>
      <c r="Z130">
        <f t="shared" si="27"/>
        <v>3.2099562500000012E-2</v>
      </c>
      <c r="AA130">
        <f t="shared" si="28"/>
        <v>1.6625951458300001</v>
      </c>
      <c r="AB130">
        <f t="shared" si="29"/>
        <v>2.2939974166699999</v>
      </c>
      <c r="AC130">
        <f t="shared" si="30"/>
        <v>0.40344449999999998</v>
      </c>
      <c r="AF130">
        <f t="shared" si="37"/>
        <v>3.749750186034849</v>
      </c>
      <c r="AG130">
        <f t="shared" si="34"/>
        <v>0.46616286617494912</v>
      </c>
      <c r="AH130">
        <f t="shared" si="31"/>
        <v>3.2099562500000014E-5</v>
      </c>
      <c r="AI130">
        <f t="shared" si="32"/>
        <v>19201.989629005991</v>
      </c>
      <c r="AJ130">
        <f t="shared" si="21"/>
        <v>5.207793667846939E-2</v>
      </c>
      <c r="AK130">
        <f t="shared" si="33"/>
        <v>96.806005657978574</v>
      </c>
      <c r="AL130">
        <f t="shared" si="35"/>
        <v>9730.2598650090858</v>
      </c>
      <c r="AM130">
        <f t="shared" si="24"/>
        <v>0.10277217811993825</v>
      </c>
      <c r="AN130">
        <f t="shared" si="36"/>
        <v>95.519952316723874</v>
      </c>
    </row>
    <row r="131" spans="1:40" x14ac:dyDescent="0.2">
      <c r="A131" s="1">
        <v>6.9444444444444447E-4</v>
      </c>
      <c r="B131" t="b">
        <v>0</v>
      </c>
      <c r="C131">
        <v>64</v>
      </c>
      <c r="D131">
        <v>48</v>
      </c>
      <c r="E131">
        <v>19402.375</v>
      </c>
      <c r="F131">
        <v>377.14781030199998</v>
      </c>
      <c r="G131">
        <v>4.9854166666699999</v>
      </c>
      <c r="H131">
        <v>0.114348733755</v>
      </c>
      <c r="I131">
        <v>19568.358333299999</v>
      </c>
      <c r="J131">
        <v>370.12421898899998</v>
      </c>
      <c r="K131">
        <v>2.2412685208299998</v>
      </c>
      <c r="L131">
        <v>8.1079799982900005E-2</v>
      </c>
      <c r="M131">
        <v>4.0291666666700001</v>
      </c>
      <c r="N131">
        <v>2.9904648044800002</v>
      </c>
      <c r="O131">
        <v>0.41788233333300001</v>
      </c>
      <c r="P131">
        <v>4.4974086605599997E-2</v>
      </c>
      <c r="Q131">
        <v>1.7905861249999999</v>
      </c>
      <c r="R131">
        <v>5.2176237436300003E-2</v>
      </c>
      <c r="S131">
        <v>0</v>
      </c>
      <c r="U131">
        <v>67.931348617599994</v>
      </c>
      <c r="V131">
        <v>2.35817505358E-2</v>
      </c>
      <c r="W131">
        <v>74.314124596799999</v>
      </c>
      <c r="X131">
        <v>1.2286082763599999E-2</v>
      </c>
      <c r="Z131">
        <f t="shared" si="27"/>
        <v>3.280006249699996E-2</v>
      </c>
      <c r="AA131">
        <f t="shared" si="28"/>
        <v>1.8233861874969999</v>
      </c>
      <c r="AB131">
        <f t="shared" si="29"/>
        <v>2.7441481458400001</v>
      </c>
      <c r="AC131">
        <f t="shared" si="30"/>
        <v>0.45068239582999992</v>
      </c>
      <c r="AF131">
        <f t="shared" si="37"/>
        <v>4.3721544248960473</v>
      </c>
      <c r="AG131">
        <f t="shared" si="34"/>
        <v>0.49718680671111681</v>
      </c>
      <c r="AH131">
        <f t="shared" si="31"/>
        <v>3.2800062496999957E-5</v>
      </c>
      <c r="AI131">
        <f t="shared" si="32"/>
        <v>19960.851348072898</v>
      </c>
      <c r="AJ131">
        <f t="shared" si="21"/>
        <v>5.0098063582670986E-2</v>
      </c>
      <c r="AK131">
        <f t="shared" si="33"/>
        <v>97.202141640482608</v>
      </c>
      <c r="AL131">
        <f t="shared" si="35"/>
        <v>10065.599312647926</v>
      </c>
      <c r="AM131">
        <f t="shared" si="24"/>
        <v>9.9348282098160837E-2</v>
      </c>
      <c r="AN131">
        <f t="shared" si="36"/>
        <v>96.379631243715167</v>
      </c>
    </row>
    <row r="132" spans="1:40" x14ac:dyDescent="0.2">
      <c r="A132" s="1">
        <v>6.9444444444444447E-4</v>
      </c>
      <c r="B132" t="b">
        <v>0</v>
      </c>
      <c r="C132">
        <v>64</v>
      </c>
      <c r="D132">
        <v>56</v>
      </c>
      <c r="E132">
        <v>20113.4375</v>
      </c>
      <c r="F132">
        <v>324.55493963800001</v>
      </c>
      <c r="G132">
        <v>5.6076666666700001</v>
      </c>
      <c r="H132">
        <v>0.100242182126</v>
      </c>
      <c r="I132">
        <v>20302.733333299999</v>
      </c>
      <c r="J132">
        <v>346.647992843</v>
      </c>
      <c r="K132">
        <v>2.50241977083</v>
      </c>
      <c r="L132">
        <v>0.11150572782400001</v>
      </c>
      <c r="M132">
        <v>4.65625</v>
      </c>
      <c r="N132">
        <v>3.4363146850400001</v>
      </c>
      <c r="O132">
        <v>0.46768629166699999</v>
      </c>
      <c r="P132">
        <v>6.0837037192600002E-2</v>
      </c>
      <c r="Q132">
        <v>2.0019382083299999</v>
      </c>
      <c r="R132">
        <v>7.64060545511E-2</v>
      </c>
      <c r="S132">
        <v>0</v>
      </c>
      <c r="U132">
        <v>249.132330236</v>
      </c>
      <c r="V132">
        <v>4.5833612688500003E-2</v>
      </c>
      <c r="W132">
        <v>230.69520419700001</v>
      </c>
      <c r="X132">
        <v>3.99299527775E-2</v>
      </c>
      <c r="Z132">
        <f t="shared" si="27"/>
        <v>3.2795270833000156E-2</v>
      </c>
      <c r="AA132">
        <f t="shared" si="28"/>
        <v>2.0347334791630001</v>
      </c>
      <c r="AB132">
        <f t="shared" si="29"/>
        <v>3.1052468958400001</v>
      </c>
      <c r="AC132">
        <f t="shared" si="30"/>
        <v>0.50048156250000009</v>
      </c>
      <c r="AF132">
        <f t="shared" si="37"/>
        <v>5.0332023136230486</v>
      </c>
      <c r="AG132">
        <f t="shared" si="34"/>
        <v>0.51533252358993875</v>
      </c>
      <c r="AH132">
        <f t="shared" si="31"/>
        <v>3.2795270833000158E-5</v>
      </c>
      <c r="AI132">
        <f t="shared" si="32"/>
        <v>20612.953417044308</v>
      </c>
      <c r="AJ132">
        <f t="shared" si="21"/>
        <v>4.8513183907606679E-2</v>
      </c>
      <c r="AK132">
        <f t="shared" si="33"/>
        <v>97.576689245165269</v>
      </c>
      <c r="AL132">
        <f t="shared" si="35"/>
        <v>10378.754334783827</v>
      </c>
      <c r="AM132">
        <f t="shared" si="24"/>
        <v>9.6350676366676755E-2</v>
      </c>
      <c r="AN132">
        <f t="shared" si="36"/>
        <v>96.897165359193991</v>
      </c>
    </row>
    <row r="133" spans="1:40" x14ac:dyDescent="0.2">
      <c r="A133" s="1">
        <v>4.1666666666666664E-2</v>
      </c>
      <c r="B133" t="b">
        <v>0</v>
      </c>
      <c r="C133">
        <v>8</v>
      </c>
      <c r="D133">
        <v>2</v>
      </c>
      <c r="E133">
        <v>2863.7708333300002</v>
      </c>
      <c r="F133">
        <v>57.680666912299998</v>
      </c>
      <c r="G133">
        <v>1.40839583333</v>
      </c>
      <c r="H133">
        <v>3.4491936062000003E-2</v>
      </c>
      <c r="I133">
        <v>2886.2958333299998</v>
      </c>
      <c r="J133">
        <v>55.312333815800002</v>
      </c>
      <c r="K133">
        <v>0.7143040625</v>
      </c>
      <c r="L133">
        <v>2.0463544525800001E-2</v>
      </c>
      <c r="M133">
        <v>5.6250000000000001E-2</v>
      </c>
      <c r="N133">
        <v>0.102513249118</v>
      </c>
      <c r="O133">
        <v>6.31074166667E-2</v>
      </c>
      <c r="P133">
        <v>5.0556877211100004E-3</v>
      </c>
      <c r="Q133">
        <v>0.62599797916699995</v>
      </c>
      <c r="R133">
        <v>1.74874310835E-2</v>
      </c>
      <c r="S133">
        <v>1</v>
      </c>
      <c r="U133">
        <v>19.046646413000001</v>
      </c>
      <c r="V133">
        <v>1.0923264545599999E-2</v>
      </c>
      <c r="W133">
        <v>18.650504070499998</v>
      </c>
      <c r="X133">
        <v>3.9168160693499997E-3</v>
      </c>
      <c r="Z133">
        <f t="shared" si="27"/>
        <v>2.5198666666300107E-2</v>
      </c>
      <c r="AA133">
        <f t="shared" si="28"/>
        <v>0.65119664583330006</v>
      </c>
      <c r="AB133">
        <f t="shared" si="29"/>
        <v>0.69409177082999995</v>
      </c>
      <c r="AC133">
        <f t="shared" si="30"/>
        <v>8.8306083333000052E-2</v>
      </c>
      <c r="AF133">
        <f t="shared" si="37"/>
        <v>0.126444192927327</v>
      </c>
      <c r="AG133">
        <f t="shared" si="34"/>
        <v>0.45102004148596975</v>
      </c>
      <c r="AH133">
        <f t="shared" si="31"/>
        <v>2.5198666666300108E-5</v>
      </c>
      <c r="AI133">
        <f t="shared" si="32"/>
        <v>4461.220079620979</v>
      </c>
      <c r="AJ133">
        <f t="shared" si="21"/>
        <v>0.22415392698693293</v>
      </c>
      <c r="AK133">
        <f t="shared" si="33"/>
        <v>64.192547828156094</v>
      </c>
      <c r="AL133">
        <f t="shared" si="35"/>
        <v>2872.6170922533629</v>
      </c>
      <c r="AM133">
        <f t="shared" si="24"/>
        <v>0.34811461739774424</v>
      </c>
      <c r="AN133">
        <f t="shared" si="36"/>
        <v>49.84602439797461</v>
      </c>
    </row>
    <row r="134" spans="1:40" x14ac:dyDescent="0.2">
      <c r="A134" s="1">
        <v>4.1666666666666664E-2</v>
      </c>
      <c r="B134" t="b">
        <v>0</v>
      </c>
      <c r="C134">
        <v>8</v>
      </c>
      <c r="D134">
        <v>4</v>
      </c>
      <c r="E134">
        <v>5159.4416666699999</v>
      </c>
      <c r="F134">
        <v>134.25785773199999</v>
      </c>
      <c r="G134">
        <v>1.5611666666699999</v>
      </c>
      <c r="H134">
        <v>4.9830514434200002E-2</v>
      </c>
      <c r="I134">
        <v>5200.0416666700003</v>
      </c>
      <c r="J134">
        <v>119.79463645200001</v>
      </c>
      <c r="K134">
        <v>0.78839441666700005</v>
      </c>
      <c r="L134">
        <v>3.1270512658000002E-2</v>
      </c>
      <c r="M134">
        <v>0.16458333333299999</v>
      </c>
      <c r="N134">
        <v>0.24231326274000001</v>
      </c>
      <c r="O134">
        <v>9.0691416666699998E-2</v>
      </c>
      <c r="P134">
        <v>9.5335790447400003E-3</v>
      </c>
      <c r="Q134">
        <v>0.67108895833299997</v>
      </c>
      <c r="R134">
        <v>2.3886282855999998E-2</v>
      </c>
      <c r="S134">
        <v>1</v>
      </c>
      <c r="U134">
        <v>22.768486079100001</v>
      </c>
      <c r="V134">
        <v>7.4102266047200004E-3</v>
      </c>
      <c r="W134">
        <v>27.941720411999999</v>
      </c>
      <c r="X134">
        <v>8.0942685877100004E-3</v>
      </c>
      <c r="Z134">
        <f t="shared" si="27"/>
        <v>2.6614041667300081E-2</v>
      </c>
      <c r="AA134">
        <f t="shared" si="28"/>
        <v>0.69770300000030006</v>
      </c>
      <c r="AB134">
        <f t="shared" si="29"/>
        <v>0.77277225000299987</v>
      </c>
      <c r="AC134">
        <f t="shared" si="30"/>
        <v>0.11730545833400008</v>
      </c>
      <c r="AF134">
        <f t="shared" si="37"/>
        <v>0.30261533472813079</v>
      </c>
      <c r="AG134">
        <f t="shared" si="34"/>
        <v>0.85820997185474723</v>
      </c>
      <c r="AH134">
        <f t="shared" si="31"/>
        <v>2.6614041667300083E-5</v>
      </c>
      <c r="AI134">
        <f t="shared" si="32"/>
        <v>6649.5570792138487</v>
      </c>
      <c r="AJ134">
        <f t="shared" ref="AJ134:AJ168" si="38">1/AI134*1000</f>
        <v>0.15038595625052159</v>
      </c>
      <c r="AK134">
        <f t="shared" si="33"/>
        <v>77.590756876095284</v>
      </c>
      <c r="AL134">
        <f t="shared" si="35"/>
        <v>3873.7631595134026</v>
      </c>
      <c r="AM134">
        <f t="shared" ref="AM134:AM168" si="39">1/AL134*1000</f>
        <v>0.25814691265885586</v>
      </c>
      <c r="AN134">
        <f t="shared" si="36"/>
        <v>66.594696864716113</v>
      </c>
    </row>
    <row r="135" spans="1:40" x14ac:dyDescent="0.2">
      <c r="A135" s="1">
        <v>4.1666666666666664E-2</v>
      </c>
      <c r="B135" t="b">
        <v>0</v>
      </c>
      <c r="C135">
        <v>8</v>
      </c>
      <c r="D135">
        <v>8</v>
      </c>
      <c r="E135">
        <v>8549.0249999999996</v>
      </c>
      <c r="F135">
        <v>231.66522948299999</v>
      </c>
      <c r="G135">
        <v>1.8779375</v>
      </c>
      <c r="H135">
        <v>5.7272907362199997E-2</v>
      </c>
      <c r="I135">
        <v>8617.4750000000004</v>
      </c>
      <c r="J135">
        <v>218.856096393</v>
      </c>
      <c r="K135">
        <v>0.93961010416699997</v>
      </c>
      <c r="L135">
        <v>3.1506125527200002E-2</v>
      </c>
      <c r="M135">
        <v>0.54166666666700003</v>
      </c>
      <c r="N135">
        <v>0.51181538953799999</v>
      </c>
      <c r="O135">
        <v>0.12979337499999999</v>
      </c>
      <c r="P135">
        <v>1.17847407087E-2</v>
      </c>
      <c r="Q135">
        <v>0.78169997916699996</v>
      </c>
      <c r="R135">
        <v>2.31818007354E-2</v>
      </c>
      <c r="S135">
        <v>1</v>
      </c>
      <c r="U135">
        <v>65.421251564399995</v>
      </c>
      <c r="V135">
        <v>1.2461033013E-2</v>
      </c>
      <c r="W135">
        <v>59.333621107699997</v>
      </c>
      <c r="X135">
        <v>8.4088313957800004E-4</v>
      </c>
      <c r="Z135">
        <f t="shared" si="27"/>
        <v>2.8116750000000024E-2</v>
      </c>
      <c r="AA135">
        <f t="shared" si="28"/>
        <v>0.80981672916699998</v>
      </c>
      <c r="AB135">
        <f t="shared" si="29"/>
        <v>0.93832739583300007</v>
      </c>
      <c r="AC135">
        <f t="shared" si="30"/>
        <v>0.15791012500000001</v>
      </c>
      <c r="AF135">
        <f t="shared" si="37"/>
        <v>0.67498880318906251</v>
      </c>
      <c r="AG135">
        <f t="shared" si="34"/>
        <v>1.5023174916796889</v>
      </c>
      <c r="AH135">
        <f t="shared" si="31"/>
        <v>2.8116750000000025E-5</v>
      </c>
      <c r="AI135">
        <f t="shared" si="32"/>
        <v>9828.2881785223108</v>
      </c>
      <c r="AJ135">
        <f t="shared" si="38"/>
        <v>0.10174711830136331</v>
      </c>
      <c r="AK135">
        <f t="shared" si="33"/>
        <v>86.983865803631232</v>
      </c>
      <c r="AL135">
        <f t="shared" si="35"/>
        <v>5340.238604173107</v>
      </c>
      <c r="AM135">
        <f t="shared" si="39"/>
        <v>0.18725755048071338</v>
      </c>
      <c r="AN135">
        <f t="shared" si="36"/>
        <v>80.043474024919036</v>
      </c>
    </row>
    <row r="136" spans="1:40" x14ac:dyDescent="0.2">
      <c r="A136" s="1">
        <v>4.1666666666666664E-2</v>
      </c>
      <c r="B136" t="b">
        <v>0</v>
      </c>
      <c r="C136">
        <v>8</v>
      </c>
      <c r="D136">
        <v>16</v>
      </c>
      <c r="E136">
        <v>12894.766666699999</v>
      </c>
      <c r="F136">
        <v>419.71619706199999</v>
      </c>
      <c r="G136">
        <v>2.4873958333299999</v>
      </c>
      <c r="H136">
        <v>8.7815672789599994E-2</v>
      </c>
      <c r="I136">
        <v>12982.025</v>
      </c>
      <c r="J136">
        <v>410.535007441</v>
      </c>
      <c r="K136">
        <v>1.2824862916699999</v>
      </c>
      <c r="L136">
        <v>5.0766170385600003E-2</v>
      </c>
      <c r="M136">
        <v>2.0499999999999998</v>
      </c>
      <c r="N136">
        <v>1.0528910036400001</v>
      </c>
      <c r="O136">
        <v>0.28978720833299998</v>
      </c>
      <c r="P136">
        <v>2.4077327805599999E-2</v>
      </c>
      <c r="Q136">
        <v>0.96380881249999995</v>
      </c>
      <c r="R136">
        <v>2.8582882067299999E-2</v>
      </c>
      <c r="S136">
        <v>1</v>
      </c>
      <c r="U136">
        <v>109.98327595400001</v>
      </c>
      <c r="V136">
        <v>2.0646327357000002E-2</v>
      </c>
      <c r="W136">
        <v>107.321502243</v>
      </c>
      <c r="X136">
        <v>7.8163195476399997E-3</v>
      </c>
      <c r="Z136">
        <f t="shared" si="27"/>
        <v>2.8890270837000021E-2</v>
      </c>
      <c r="AA136">
        <f t="shared" si="28"/>
        <v>0.99269908333699997</v>
      </c>
      <c r="AB136">
        <f t="shared" si="29"/>
        <v>1.20490954166</v>
      </c>
      <c r="AC136">
        <f t="shared" si="30"/>
        <v>0.31867747917</v>
      </c>
      <c r="AF136">
        <f t="shared" si="37"/>
        <v>2.0546358679146497</v>
      </c>
      <c r="AG136">
        <f t="shared" si="34"/>
        <v>2.3283331336305184</v>
      </c>
      <c r="AH136">
        <f t="shared" si="31"/>
        <v>2.889027083700002E-5</v>
      </c>
      <c r="AI136">
        <f t="shared" si="32"/>
        <v>13932.316839546131</v>
      </c>
      <c r="AJ136">
        <f t="shared" si="38"/>
        <v>7.1775571250400641E-2</v>
      </c>
      <c r="AK136">
        <f t="shared" si="33"/>
        <v>92.552924364301703</v>
      </c>
      <c r="AL136">
        <f t="shared" si="35"/>
        <v>7277.3211547588198</v>
      </c>
      <c r="AM136">
        <f t="shared" si="39"/>
        <v>0.13741320174472105</v>
      </c>
      <c r="AN136">
        <f t="shared" si="36"/>
        <v>88.595558671117558</v>
      </c>
    </row>
    <row r="137" spans="1:40" x14ac:dyDescent="0.2">
      <c r="A137" s="1">
        <v>4.1666666666666664E-2</v>
      </c>
      <c r="B137" t="b">
        <v>0</v>
      </c>
      <c r="C137">
        <v>8</v>
      </c>
      <c r="D137">
        <v>24</v>
      </c>
      <c r="E137">
        <v>14556.487499999999</v>
      </c>
      <c r="F137">
        <v>414.88777037599999</v>
      </c>
      <c r="G137">
        <v>3.32775</v>
      </c>
      <c r="H137">
        <v>0.103911916339</v>
      </c>
      <c r="I137">
        <v>14679.9416667</v>
      </c>
      <c r="J137">
        <v>434.82311509499999</v>
      </c>
      <c r="K137">
        <v>1.9662086458300001</v>
      </c>
      <c r="L137">
        <v>8.4557319090799998E-2</v>
      </c>
      <c r="M137">
        <v>7.0416666666700003</v>
      </c>
      <c r="N137">
        <v>1.6279252584099999</v>
      </c>
      <c r="O137">
        <v>0.95532162499999995</v>
      </c>
      <c r="P137">
        <v>5.2179863716699998E-2</v>
      </c>
      <c r="Q137">
        <v>0.98279295833299996</v>
      </c>
      <c r="R137">
        <v>3.2851244206600003E-2</v>
      </c>
      <c r="S137">
        <v>1</v>
      </c>
      <c r="U137">
        <v>222.28488161300001</v>
      </c>
      <c r="V137">
        <v>4.4339466406900001E-2</v>
      </c>
      <c r="W137">
        <v>230.01230345299999</v>
      </c>
      <c r="X137">
        <v>2.2075906793800001E-2</v>
      </c>
      <c r="Z137">
        <f t="shared" si="27"/>
        <v>2.8094062497000305E-2</v>
      </c>
      <c r="AA137">
        <f t="shared" si="28"/>
        <v>1.0108870208300003</v>
      </c>
      <c r="AB137">
        <f t="shared" si="29"/>
        <v>1.3615413541699999</v>
      </c>
      <c r="AC137">
        <f t="shared" si="30"/>
        <v>0.98341568749700015</v>
      </c>
      <c r="AF137">
        <f t="shared" si="37"/>
        <v>7.1575390811769939</v>
      </c>
      <c r="AG137">
        <f t="shared" si="34"/>
        <v>2.5559429347612732</v>
      </c>
      <c r="AH137">
        <f t="shared" si="31"/>
        <v>2.8094062497000304E-5</v>
      </c>
      <c r="AI137">
        <f t="shared" si="32"/>
        <v>15573.995807849687</v>
      </c>
      <c r="AJ137">
        <f t="shared" si="38"/>
        <v>6.4209597353042491E-2</v>
      </c>
      <c r="AK137">
        <f t="shared" si="33"/>
        <v>93.46662012495959</v>
      </c>
      <c r="AL137">
        <f t="shared" si="35"/>
        <v>8012.7054664490042</v>
      </c>
      <c r="AM137">
        <f t="shared" si="39"/>
        <v>0.12480179187756549</v>
      </c>
      <c r="AN137">
        <f t="shared" si="36"/>
        <v>90.833786172169184</v>
      </c>
    </row>
    <row r="138" spans="1:40" x14ac:dyDescent="0.2">
      <c r="A138" s="1">
        <v>4.1666666666666664E-2</v>
      </c>
      <c r="B138" t="b">
        <v>0</v>
      </c>
      <c r="C138">
        <v>8</v>
      </c>
      <c r="D138">
        <v>32</v>
      </c>
      <c r="E138">
        <v>14592.958333299999</v>
      </c>
      <c r="F138">
        <v>353.63275417300002</v>
      </c>
      <c r="G138">
        <v>4.4292291666699999</v>
      </c>
      <c r="H138">
        <v>0.12900515797500001</v>
      </c>
      <c r="I138">
        <v>14698.604166700001</v>
      </c>
      <c r="J138">
        <v>355.40287986300001</v>
      </c>
      <c r="K138">
        <v>2.9726460625</v>
      </c>
      <c r="L138">
        <v>0.105387479667</v>
      </c>
      <c r="M138">
        <v>14.574999999999999</v>
      </c>
      <c r="N138">
        <v>2.00419742382</v>
      </c>
      <c r="O138">
        <v>1.93859458333</v>
      </c>
      <c r="P138">
        <v>7.6370222187E-2</v>
      </c>
      <c r="Q138">
        <v>1.0057708125</v>
      </c>
      <c r="R138">
        <v>2.9836868863899999E-2</v>
      </c>
      <c r="S138">
        <v>1</v>
      </c>
      <c r="U138">
        <v>594.80477421299997</v>
      </c>
      <c r="V138">
        <v>0.159586407988</v>
      </c>
      <c r="W138">
        <v>609.60975700300003</v>
      </c>
      <c r="X138">
        <v>0.144889452689</v>
      </c>
      <c r="Z138">
        <f t="shared" si="27"/>
        <v>2.8280666669999954E-2</v>
      </c>
      <c r="AA138">
        <f t="shared" si="28"/>
        <v>1.03405147917</v>
      </c>
      <c r="AB138">
        <f t="shared" si="29"/>
        <v>1.4565831041699999</v>
      </c>
      <c r="AC138">
        <f t="shared" si="30"/>
        <v>1.96687525</v>
      </c>
      <c r="AF138">
        <f t="shared" si="37"/>
        <v>14.351264285024511</v>
      </c>
      <c r="AG138">
        <f t="shared" si="34"/>
        <v>2.5793661897078457</v>
      </c>
      <c r="AH138">
        <f t="shared" si="31"/>
        <v>2.8280666669999953E-5</v>
      </c>
      <c r="AI138">
        <f t="shared" si="32"/>
        <v>15587.220631998392</v>
      </c>
      <c r="AJ138">
        <f t="shared" si="38"/>
        <v>6.4155119351242088E-2</v>
      </c>
      <c r="AK138">
        <f t="shared" si="33"/>
        <v>93.621298356056428</v>
      </c>
      <c r="AL138">
        <f t="shared" si="35"/>
        <v>7983.0174061346779</v>
      </c>
      <c r="AM138">
        <f t="shared" si="39"/>
        <v>0.12526591752531241</v>
      </c>
      <c r="AN138">
        <f t="shared" si="36"/>
        <v>91.400015751473902</v>
      </c>
    </row>
    <row r="139" spans="1:40" x14ac:dyDescent="0.2">
      <c r="A139" s="1">
        <v>4.1666666666666664E-2</v>
      </c>
      <c r="B139" t="b">
        <v>0</v>
      </c>
      <c r="C139">
        <v>8</v>
      </c>
      <c r="D139">
        <v>40</v>
      </c>
      <c r="E139">
        <v>14777.5</v>
      </c>
      <c r="F139">
        <v>391.98242232199999</v>
      </c>
      <c r="G139">
        <v>5.4640208333300002</v>
      </c>
      <c r="H139">
        <v>0.16249584950900001</v>
      </c>
      <c r="I139">
        <v>14888.579166699999</v>
      </c>
      <c r="J139">
        <v>410.15193488199998</v>
      </c>
      <c r="K139">
        <v>3.8542494375</v>
      </c>
      <c r="L139">
        <v>0.14044085857899999</v>
      </c>
      <c r="M139">
        <v>21.4</v>
      </c>
      <c r="N139">
        <v>2.9459023007699998</v>
      </c>
      <c r="O139">
        <v>2.8301806041700002</v>
      </c>
      <c r="P139">
        <v>0.11046563985000001</v>
      </c>
      <c r="Q139">
        <v>0.99551177083300002</v>
      </c>
      <c r="R139">
        <v>3.0651438910199998E-2</v>
      </c>
      <c r="S139">
        <v>1</v>
      </c>
      <c r="U139">
        <v>434.312822708</v>
      </c>
      <c r="V139">
        <v>0.13535243829400001</v>
      </c>
      <c r="W139">
        <v>453.46552796399999</v>
      </c>
      <c r="X139">
        <v>0.153913568877</v>
      </c>
      <c r="Z139">
        <f t="shared" si="27"/>
        <v>2.8557062496999852E-2</v>
      </c>
      <c r="AA139">
        <f t="shared" si="28"/>
        <v>1.0240688333299999</v>
      </c>
      <c r="AB139">
        <f t="shared" si="29"/>
        <v>1.6097713958300002</v>
      </c>
      <c r="AC139">
        <f t="shared" si="30"/>
        <v>2.8587376666669999</v>
      </c>
      <c r="AF139">
        <f t="shared" si="37"/>
        <v>21.122497934585795</v>
      </c>
      <c r="AG139">
        <f t="shared" si="34"/>
        <v>2.6375124440588458</v>
      </c>
      <c r="AH139">
        <f t="shared" si="31"/>
        <v>2.8557062496999852E-5</v>
      </c>
      <c r="AI139">
        <f t="shared" si="32"/>
        <v>15782.008464187464</v>
      </c>
      <c r="AJ139">
        <f t="shared" si="38"/>
        <v>6.3363291324371046E-2</v>
      </c>
      <c r="AK139">
        <f t="shared" si="33"/>
        <v>93.635103754589323</v>
      </c>
      <c r="AL139">
        <f t="shared" si="35"/>
        <v>8009.9562175973742</v>
      </c>
      <c r="AM139">
        <f t="shared" si="39"/>
        <v>0.12484462746538644</v>
      </c>
      <c r="AN139">
        <f t="shared" si="36"/>
        <v>92.244574118487392</v>
      </c>
    </row>
    <row r="140" spans="1:40" x14ac:dyDescent="0.2">
      <c r="A140" s="1">
        <v>4.1666666666666664E-2</v>
      </c>
      <c r="B140" t="b">
        <v>0</v>
      </c>
      <c r="C140">
        <v>8</v>
      </c>
      <c r="D140">
        <v>48</v>
      </c>
      <c r="E140">
        <v>14831.4958333</v>
      </c>
      <c r="F140">
        <v>354.96820243000002</v>
      </c>
      <c r="G140">
        <v>6.5274583333300003</v>
      </c>
      <c r="H140">
        <v>0.17341830418900001</v>
      </c>
      <c r="I140">
        <v>14961.4083333</v>
      </c>
      <c r="J140">
        <v>355.22876278500001</v>
      </c>
      <c r="K140">
        <v>4.7972412708299998</v>
      </c>
      <c r="L140">
        <v>0.170580949915</v>
      </c>
      <c r="M140">
        <v>28.387499999999999</v>
      </c>
      <c r="N140">
        <v>3.2974625841199998</v>
      </c>
      <c r="O140">
        <v>3.7718331250000001</v>
      </c>
      <c r="P140">
        <v>0.14359458362300001</v>
      </c>
      <c r="Q140">
        <v>0.99647297916699995</v>
      </c>
      <c r="R140">
        <v>2.7723951459100001E-2</v>
      </c>
      <c r="S140">
        <v>1</v>
      </c>
      <c r="U140">
        <v>132.294337047</v>
      </c>
      <c r="V140">
        <v>4.9184455644900003E-2</v>
      </c>
      <c r="W140">
        <v>164.51325665300001</v>
      </c>
      <c r="X140">
        <v>2.7547412324999999E-2</v>
      </c>
      <c r="Z140">
        <f t="shared" si="27"/>
        <v>2.8935166662999778E-2</v>
      </c>
      <c r="AA140">
        <f t="shared" si="28"/>
        <v>1.0254081458299997</v>
      </c>
      <c r="AB140">
        <f t="shared" si="29"/>
        <v>1.7302170625000004</v>
      </c>
      <c r="AC140">
        <f t="shared" si="30"/>
        <v>3.8007682916630001</v>
      </c>
      <c r="AF140">
        <f t="shared" si="37"/>
        <v>28.185539540569273</v>
      </c>
      <c r="AG140">
        <f t="shared" si="34"/>
        <v>2.6821987737382642</v>
      </c>
      <c r="AH140">
        <f t="shared" si="31"/>
        <v>2.893516666299978E-5</v>
      </c>
      <c r="AI140">
        <f t="shared" si="32"/>
        <v>15835.035338039956</v>
      </c>
      <c r="AJ140">
        <f t="shared" si="38"/>
        <v>6.3151106306516075E-2</v>
      </c>
      <c r="AK140">
        <f t="shared" si="33"/>
        <v>93.662537005337853</v>
      </c>
      <c r="AL140">
        <f t="shared" si="35"/>
        <v>7993.7100820184851</v>
      </c>
      <c r="AM140">
        <f t="shared" si="39"/>
        <v>0.12509835730088059</v>
      </c>
      <c r="AN140">
        <f t="shared" si="36"/>
        <v>92.769788253034264</v>
      </c>
    </row>
    <row r="141" spans="1:40" x14ac:dyDescent="0.2">
      <c r="A141" s="1">
        <v>4.1666666666666664E-2</v>
      </c>
      <c r="B141" t="b">
        <v>0</v>
      </c>
      <c r="C141">
        <v>8</v>
      </c>
      <c r="D141">
        <v>56</v>
      </c>
      <c r="E141">
        <v>15527.2458333</v>
      </c>
      <c r="F141">
        <v>390.04535689099998</v>
      </c>
      <c r="G141">
        <v>7.3422708333299997</v>
      </c>
      <c r="H141">
        <v>0.213194549357</v>
      </c>
      <c r="I141">
        <v>15644.8375</v>
      </c>
      <c r="J141">
        <v>438.45120262699999</v>
      </c>
      <c r="K141">
        <v>5.4834962083300001</v>
      </c>
      <c r="L141">
        <v>0.21774019584400001</v>
      </c>
      <c r="M141">
        <v>34.983333333300003</v>
      </c>
      <c r="N141">
        <v>4.7595192940000004</v>
      </c>
      <c r="O141">
        <v>4.4885086249999997</v>
      </c>
      <c r="P141">
        <v>0.18843042226599999</v>
      </c>
      <c r="Q141">
        <v>0.96716056250000004</v>
      </c>
      <c r="R141">
        <v>3.04956511851E-2</v>
      </c>
      <c r="S141">
        <v>1</v>
      </c>
      <c r="U141">
        <v>113.84254568599999</v>
      </c>
      <c r="V141">
        <v>4.0147692830100001E-2</v>
      </c>
      <c r="W141">
        <v>121.258059655</v>
      </c>
      <c r="X141">
        <v>9.7380519915400005E-2</v>
      </c>
      <c r="Z141">
        <f t="shared" ref="Z141:Z168" si="40">K141-O141-Q141</f>
        <v>2.7827020830000326E-2</v>
      </c>
      <c r="AA141">
        <f t="shared" ref="AA141:AA168" si="41">K141-O141</f>
        <v>0.99498758333000037</v>
      </c>
      <c r="AB141">
        <f t="shared" ref="AB141:AB168" si="42">G141-K141</f>
        <v>1.8587746249999997</v>
      </c>
      <c r="AC141">
        <f t="shared" ref="AC141:AC168" si="43">K141-Q141</f>
        <v>4.5163356458299999</v>
      </c>
      <c r="AF141">
        <f t="shared" si="37"/>
        <v>35.063126919249058</v>
      </c>
      <c r="AG141">
        <f t="shared" si="34"/>
        <v>2.7004812077235929</v>
      </c>
      <c r="AH141">
        <f t="shared" ref="AH141:AH168" si="44">Z141/1000</f>
        <v>2.7827020830000325E-5</v>
      </c>
      <c r="AI141">
        <f t="shared" ref="AI141:AI168" si="45">E141+1/(Q141/1000)</f>
        <v>16561.200316943454</v>
      </c>
      <c r="AJ141">
        <f t="shared" si="38"/>
        <v>6.0382096760034885E-2</v>
      </c>
      <c r="AK141">
        <f t="shared" ref="AK141:AK168" si="46">E141/AI141*100</f>
        <v>93.756766032316904</v>
      </c>
      <c r="AL141">
        <f t="shared" si="35"/>
        <v>8301.6117543230994</v>
      </c>
      <c r="AM141">
        <f t="shared" si="39"/>
        <v>0.12045853619681092</v>
      </c>
      <c r="AN141">
        <f t="shared" si="36"/>
        <v>93.519465212367464</v>
      </c>
    </row>
    <row r="142" spans="1:40" x14ac:dyDescent="0.2">
      <c r="A142" s="1">
        <v>4.1666666666666664E-2</v>
      </c>
      <c r="B142" t="b">
        <v>0</v>
      </c>
      <c r="C142">
        <v>16</v>
      </c>
      <c r="D142">
        <v>2</v>
      </c>
      <c r="E142">
        <v>2830.2333333299998</v>
      </c>
      <c r="F142">
        <v>68.034437378999996</v>
      </c>
      <c r="G142">
        <v>1.42225</v>
      </c>
      <c r="H142">
        <v>3.8515070935500002E-2</v>
      </c>
      <c r="I142">
        <v>2854.5833333300002</v>
      </c>
      <c r="J142">
        <v>64.882117491499997</v>
      </c>
      <c r="K142">
        <v>0.714361166667</v>
      </c>
      <c r="L142">
        <v>2.04787141427E-2</v>
      </c>
      <c r="M142">
        <v>6.8750000000000006E-2</v>
      </c>
      <c r="N142">
        <v>0.123514378466</v>
      </c>
      <c r="O142">
        <v>6.3588770833300001E-2</v>
      </c>
      <c r="P142">
        <v>4.6256225698999998E-3</v>
      </c>
      <c r="Q142">
        <v>0.62538679166699995</v>
      </c>
      <c r="R142">
        <v>1.79025580124E-2</v>
      </c>
      <c r="S142">
        <v>1</v>
      </c>
      <c r="U142">
        <v>10.3629171609</v>
      </c>
      <c r="V142">
        <v>5.7662812973399997E-3</v>
      </c>
      <c r="W142">
        <v>7.6957408404500001</v>
      </c>
      <c r="X142">
        <v>3.6239133082000001E-3</v>
      </c>
      <c r="Z142">
        <f t="shared" si="40"/>
        <v>2.5385604166699993E-2</v>
      </c>
      <c r="AA142">
        <f t="shared" si="41"/>
        <v>0.65077239583369995</v>
      </c>
      <c r="AB142">
        <f t="shared" si="42"/>
        <v>0.70788883333300001</v>
      </c>
      <c r="AC142">
        <f t="shared" si="43"/>
        <v>8.897437500000005E-2</v>
      </c>
      <c r="AF142">
        <f t="shared" si="37"/>
        <v>0.12590912096860177</v>
      </c>
      <c r="AG142">
        <f t="shared" si="34"/>
        <v>0.22452244718536019</v>
      </c>
      <c r="AH142">
        <f t="shared" si="44"/>
        <v>2.5385604166699995E-5</v>
      </c>
      <c r="AI142">
        <f t="shared" si="45"/>
        <v>4429.2437590769996</v>
      </c>
      <c r="AJ142">
        <f t="shared" si="38"/>
        <v>0.2257721756565477</v>
      </c>
      <c r="AK142">
        <f t="shared" si="46"/>
        <v>63.898793728159717</v>
      </c>
      <c r="AL142">
        <f t="shared" si="35"/>
        <v>2827.7678527158287</v>
      </c>
      <c r="AM142">
        <f t="shared" si="39"/>
        <v>0.35363581881008577</v>
      </c>
      <c r="AN142">
        <f t="shared" si="36"/>
        <v>50.043594112787638</v>
      </c>
    </row>
    <row r="143" spans="1:40" x14ac:dyDescent="0.2">
      <c r="A143" s="1">
        <v>4.1666666666666664E-2</v>
      </c>
      <c r="B143" t="b">
        <v>0</v>
      </c>
      <c r="C143">
        <v>16</v>
      </c>
      <c r="D143">
        <v>4</v>
      </c>
      <c r="E143">
        <v>5153.2583333299999</v>
      </c>
      <c r="F143">
        <v>139.39800222400001</v>
      </c>
      <c r="G143">
        <v>1.5613333333299999</v>
      </c>
      <c r="H143">
        <v>4.7695411945800001E-2</v>
      </c>
      <c r="I143">
        <v>5192.9166666700003</v>
      </c>
      <c r="J143">
        <v>129.373612632</v>
      </c>
      <c r="K143">
        <v>0.7880636875</v>
      </c>
      <c r="L143">
        <v>2.8925079912399999E-2</v>
      </c>
      <c r="M143">
        <v>0.23125000000000001</v>
      </c>
      <c r="N143">
        <v>0.30409043319599999</v>
      </c>
      <c r="O143">
        <v>9.2595583333299994E-2</v>
      </c>
      <c r="P143">
        <v>9.5150874682699994E-3</v>
      </c>
      <c r="Q143">
        <v>0.66740299999999997</v>
      </c>
      <c r="R143">
        <v>2.10867718805E-2</v>
      </c>
      <c r="S143">
        <v>1</v>
      </c>
      <c r="U143">
        <v>29.094738391700002</v>
      </c>
      <c r="V143">
        <v>9.8445601518500001E-3</v>
      </c>
      <c r="W143">
        <v>28.018499283200001</v>
      </c>
      <c r="X143">
        <v>8.1145207375899996E-3</v>
      </c>
      <c r="Z143">
        <f t="shared" si="40"/>
        <v>2.806510416670005E-2</v>
      </c>
      <c r="AA143">
        <f t="shared" si="41"/>
        <v>0.69546810416670002</v>
      </c>
      <c r="AB143">
        <f t="shared" si="42"/>
        <v>0.77326964582999991</v>
      </c>
      <c r="AC143">
        <f t="shared" si="43"/>
        <v>0.12066068750000003</v>
      </c>
      <c r="AF143">
        <f t="shared" si="37"/>
        <v>0.31089784668235104</v>
      </c>
      <c r="AG143">
        <f t="shared" si="34"/>
        <v>0.45195853725881724</v>
      </c>
      <c r="AH143">
        <f t="shared" si="44"/>
        <v>2.8065104166700049E-5</v>
      </c>
      <c r="AI143">
        <f t="shared" si="45"/>
        <v>6651.6034111915014</v>
      </c>
      <c r="AJ143">
        <f t="shared" si="38"/>
        <v>0.15033969077553139</v>
      </c>
      <c r="AK143">
        <f t="shared" si="46"/>
        <v>77.473926431926245</v>
      </c>
      <c r="AL143">
        <f t="shared" si="35"/>
        <v>3869.8391166387064</v>
      </c>
      <c r="AM143">
        <f t="shared" si="39"/>
        <v>0.2584086753633798</v>
      </c>
      <c r="AN143">
        <f t="shared" si="36"/>
        <v>66.582332986055178</v>
      </c>
    </row>
    <row r="144" spans="1:40" x14ac:dyDescent="0.2">
      <c r="A144" s="1">
        <v>4.1666666666666664E-2</v>
      </c>
      <c r="B144" t="b">
        <v>0</v>
      </c>
      <c r="C144">
        <v>16</v>
      </c>
      <c r="D144">
        <v>8</v>
      </c>
      <c r="E144">
        <v>8855.9583333299997</v>
      </c>
      <c r="F144">
        <v>269.56882472900003</v>
      </c>
      <c r="G144">
        <v>1.81664583333</v>
      </c>
      <c r="H144">
        <v>6.5791456397299997E-2</v>
      </c>
      <c r="I144">
        <v>8931.4624999999996</v>
      </c>
      <c r="J144">
        <v>237.42347938200001</v>
      </c>
      <c r="K144">
        <v>0.90771839583299996</v>
      </c>
      <c r="L144">
        <v>3.1539960702700001E-2</v>
      </c>
      <c r="M144">
        <v>0.64375000000000004</v>
      </c>
      <c r="N144">
        <v>0.56612269124900005</v>
      </c>
      <c r="O144">
        <v>0.12566474999999999</v>
      </c>
      <c r="P144">
        <v>1.22415396173E-2</v>
      </c>
      <c r="Q144">
        <v>0.75378316666699996</v>
      </c>
      <c r="R144">
        <v>2.05897585312E-2</v>
      </c>
      <c r="S144">
        <v>1</v>
      </c>
      <c r="U144">
        <v>76.476612369899996</v>
      </c>
      <c r="V144">
        <v>1.4371512258099999E-2</v>
      </c>
      <c r="W144">
        <v>87.921153420300001</v>
      </c>
      <c r="X144">
        <v>7.7110861716499996E-3</v>
      </c>
      <c r="Z144">
        <f t="shared" si="40"/>
        <v>2.8270479166000007E-2</v>
      </c>
      <c r="AA144">
        <f t="shared" si="41"/>
        <v>0.78205364583299997</v>
      </c>
      <c r="AB144">
        <f t="shared" si="42"/>
        <v>0.908927437497</v>
      </c>
      <c r="AC144">
        <f t="shared" si="43"/>
        <v>0.153935229166</v>
      </c>
      <c r="AF144">
        <f t="shared" si="37"/>
        <v>0.68162198776285043</v>
      </c>
      <c r="AG144">
        <f t="shared" si="34"/>
        <v>0.78238182986678084</v>
      </c>
      <c r="AH144">
        <f t="shared" si="44"/>
        <v>2.8270479166000005E-5</v>
      </c>
      <c r="AI144">
        <f t="shared" si="45"/>
        <v>10182.599792334313</v>
      </c>
      <c r="AJ144">
        <f t="shared" si="38"/>
        <v>9.8206746842080764E-2</v>
      </c>
      <c r="AK144">
        <f t="shared" si="46"/>
        <v>86.971485808535476</v>
      </c>
      <c r="AL144">
        <f t="shared" si="35"/>
        <v>5528.1770028682895</v>
      </c>
      <c r="AM144">
        <f t="shared" si="39"/>
        <v>0.1808914583381015</v>
      </c>
      <c r="AN144">
        <f t="shared" si="36"/>
        <v>80.098360894876322</v>
      </c>
    </row>
    <row r="145" spans="1:40" x14ac:dyDescent="0.2">
      <c r="A145" s="1">
        <v>4.1666666666666664E-2</v>
      </c>
      <c r="B145" t="b">
        <v>0</v>
      </c>
      <c r="C145">
        <v>16</v>
      </c>
      <c r="D145">
        <v>16</v>
      </c>
      <c r="E145">
        <v>12863.083333299999</v>
      </c>
      <c r="F145">
        <v>391.78137471000002</v>
      </c>
      <c r="G145">
        <v>2.4951458333300001</v>
      </c>
      <c r="H145">
        <v>7.8569843936699996E-2</v>
      </c>
      <c r="I145">
        <v>12978.9041667</v>
      </c>
      <c r="J145">
        <v>456.60067031699998</v>
      </c>
      <c r="K145">
        <v>1.2443625625000001</v>
      </c>
      <c r="L145">
        <v>4.5805097460599999E-2</v>
      </c>
      <c r="M145">
        <v>1.26875</v>
      </c>
      <c r="N145">
        <v>0.99240921743599997</v>
      </c>
      <c r="O145">
        <v>0.18887964583299999</v>
      </c>
      <c r="P145">
        <v>2.0596895580999999E-2</v>
      </c>
      <c r="Q145">
        <v>1.0261510416699999</v>
      </c>
      <c r="R145">
        <v>3.1446813789200001E-2</v>
      </c>
      <c r="S145">
        <v>1</v>
      </c>
      <c r="U145">
        <v>253.08592949499999</v>
      </c>
      <c r="V145">
        <v>4.9334054752599998E-2</v>
      </c>
      <c r="W145">
        <v>303.08500878799998</v>
      </c>
      <c r="X145">
        <v>2.5747793226700001E-2</v>
      </c>
      <c r="Z145">
        <f t="shared" si="40"/>
        <v>2.9331874997000185E-2</v>
      </c>
      <c r="AA145">
        <f t="shared" si="41"/>
        <v>1.0554829166670001</v>
      </c>
      <c r="AB145">
        <f t="shared" si="42"/>
        <v>1.25078327083</v>
      </c>
      <c r="AC145">
        <f t="shared" si="43"/>
        <v>0.21821152083000017</v>
      </c>
      <c r="AF145">
        <f t="shared" si="37"/>
        <v>1.4034364883612105</v>
      </c>
      <c r="AG145">
        <f t="shared" si="34"/>
        <v>1.1790573512761</v>
      </c>
      <c r="AH145">
        <f t="shared" si="44"/>
        <v>2.9331874997000183E-5</v>
      </c>
      <c r="AI145">
        <f t="shared" si="45"/>
        <v>13837.598740283905</v>
      </c>
      <c r="AJ145">
        <f t="shared" si="38"/>
        <v>7.2266873665646061E-2</v>
      </c>
      <c r="AK145">
        <f t="shared" si="46"/>
        <v>92.957481819826839</v>
      </c>
      <c r="AL145">
        <f t="shared" si="35"/>
        <v>7231.0406872408457</v>
      </c>
      <c r="AM145">
        <f t="shared" si="39"/>
        <v>0.13829268057701538</v>
      </c>
      <c r="AN145">
        <f t="shared" si="36"/>
        <v>88.943513732379344</v>
      </c>
    </row>
    <row r="146" spans="1:40" x14ac:dyDescent="0.2">
      <c r="A146" s="1">
        <v>4.1666666666666664E-2</v>
      </c>
      <c r="B146" t="b">
        <v>0</v>
      </c>
      <c r="C146">
        <v>16</v>
      </c>
      <c r="D146">
        <v>24</v>
      </c>
      <c r="E146">
        <v>15209.4666667</v>
      </c>
      <c r="F146">
        <v>388.45737900400002</v>
      </c>
      <c r="G146">
        <v>3.1663749999999999</v>
      </c>
      <c r="H146">
        <v>8.8546544293500007E-2</v>
      </c>
      <c r="I146">
        <v>15323.1833333</v>
      </c>
      <c r="J146">
        <v>450.03679143199997</v>
      </c>
      <c r="K146">
        <v>1.5293893125</v>
      </c>
      <c r="L146">
        <v>5.4968559987000003E-2</v>
      </c>
      <c r="M146">
        <v>2.53958333333</v>
      </c>
      <c r="N146">
        <v>1.430834774</v>
      </c>
      <c r="O146">
        <v>0.29944164583299998</v>
      </c>
      <c r="P146">
        <v>2.3684780276999998E-2</v>
      </c>
      <c r="Q146">
        <v>1.1988561874999999</v>
      </c>
      <c r="R146">
        <v>3.6436162103100002E-2</v>
      </c>
      <c r="S146">
        <v>1</v>
      </c>
      <c r="U146">
        <v>118.155327676</v>
      </c>
      <c r="V146">
        <v>2.5696470453200001E-2</v>
      </c>
      <c r="W146">
        <v>110.263465967</v>
      </c>
      <c r="X146">
        <v>2.2637049271599999E-2</v>
      </c>
      <c r="Z146">
        <f t="shared" si="40"/>
        <v>3.1091479167000058E-2</v>
      </c>
      <c r="AA146">
        <f t="shared" si="41"/>
        <v>1.229947666667</v>
      </c>
      <c r="AB146">
        <f t="shared" si="42"/>
        <v>1.6369856875</v>
      </c>
      <c r="AC146">
        <f t="shared" si="43"/>
        <v>0.33053312500000009</v>
      </c>
      <c r="AF146">
        <f t="shared" si="37"/>
        <v>2.513616273463843</v>
      </c>
      <c r="AG146">
        <f t="shared" si="34"/>
        <v>1.477765050027765</v>
      </c>
      <c r="AH146">
        <f t="shared" si="44"/>
        <v>3.1091479167000055E-5</v>
      </c>
      <c r="AI146">
        <f t="shared" si="45"/>
        <v>16043.595072113931</v>
      </c>
      <c r="AJ146">
        <f t="shared" si="38"/>
        <v>6.2330169485400655E-2</v>
      </c>
      <c r="AK146">
        <f t="shared" si="46"/>
        <v>94.80086351179628</v>
      </c>
      <c r="AL146">
        <f t="shared" si="35"/>
        <v>8215.6122235174498</v>
      </c>
      <c r="AM146">
        <f t="shared" si="39"/>
        <v>0.12171947419055008</v>
      </c>
      <c r="AN146">
        <f t="shared" si="36"/>
        <v>92.564414269471115</v>
      </c>
    </row>
    <row r="147" spans="1:40" x14ac:dyDescent="0.2">
      <c r="A147" s="1">
        <v>4.1666666666666664E-2</v>
      </c>
      <c r="B147" t="b">
        <v>0</v>
      </c>
      <c r="C147">
        <v>16</v>
      </c>
      <c r="D147">
        <v>32</v>
      </c>
      <c r="E147">
        <v>14403.295833300001</v>
      </c>
      <c r="F147">
        <v>934.42149946400002</v>
      </c>
      <c r="G147">
        <v>4.7277083333299998</v>
      </c>
      <c r="H147">
        <v>0.35098699241800002</v>
      </c>
      <c r="I147">
        <v>14513.204166699999</v>
      </c>
      <c r="J147">
        <v>935.216888574</v>
      </c>
      <c r="K147">
        <v>2.89653079167</v>
      </c>
      <c r="L147">
        <v>0.41113967677899999</v>
      </c>
      <c r="M147">
        <v>6.4375</v>
      </c>
      <c r="N147">
        <v>2.50251280186</v>
      </c>
      <c r="O147">
        <v>0.984472604167</v>
      </c>
      <c r="P147">
        <v>0.203317391401</v>
      </c>
      <c r="Q147">
        <v>1.88170004167</v>
      </c>
      <c r="R147">
        <v>0.208613417385</v>
      </c>
      <c r="S147">
        <v>1</v>
      </c>
      <c r="U147">
        <v>3285.02084255</v>
      </c>
      <c r="V147">
        <v>1.23221347508</v>
      </c>
      <c r="W147">
        <v>3297.0614679999999</v>
      </c>
      <c r="X147">
        <v>1.4836495321600001</v>
      </c>
      <c r="Z147">
        <f t="shared" si="40"/>
        <v>3.0358145833000005E-2</v>
      </c>
      <c r="AA147">
        <f t="shared" si="41"/>
        <v>1.9120581875030001</v>
      </c>
      <c r="AB147">
        <f t="shared" si="42"/>
        <v>1.8311775416599998</v>
      </c>
      <c r="AC147">
        <f t="shared" si="43"/>
        <v>1.01483075</v>
      </c>
      <c r="AF147">
        <f t="shared" si="37"/>
        <v>7.3084537564898575</v>
      </c>
      <c r="AG147">
        <f t="shared" si="34"/>
        <v>1.3664292355723837</v>
      </c>
      <c r="AH147">
        <f t="shared" si="44"/>
        <v>3.0358145833000006E-5</v>
      </c>
      <c r="AI147">
        <f t="shared" si="45"/>
        <v>14934.730162818591</v>
      </c>
      <c r="AJ147">
        <f t="shared" si="38"/>
        <v>6.6958022615607321E-2</v>
      </c>
      <c r="AK147">
        <f t="shared" si="46"/>
        <v>96.44162081453841</v>
      </c>
      <c r="AL147">
        <f t="shared" si="35"/>
        <v>7747.7446097611883</v>
      </c>
      <c r="AM147">
        <f t="shared" si="39"/>
        <v>0.12906981971761503</v>
      </c>
      <c r="AN147">
        <f t="shared" si="36"/>
        <v>92.951539827175324</v>
      </c>
    </row>
    <row r="148" spans="1:40" x14ac:dyDescent="0.2">
      <c r="A148" s="1">
        <v>4.1666666666666664E-2</v>
      </c>
      <c r="B148" t="b">
        <v>0</v>
      </c>
      <c r="C148">
        <v>16</v>
      </c>
      <c r="D148">
        <v>40</v>
      </c>
      <c r="E148">
        <v>15463.829166699999</v>
      </c>
      <c r="F148">
        <v>730.60676860700005</v>
      </c>
      <c r="G148">
        <v>5.4799166666700003</v>
      </c>
      <c r="H148">
        <v>0.30974592600700002</v>
      </c>
      <c r="I148">
        <v>15562.329166699999</v>
      </c>
      <c r="J148">
        <v>702.39654551800004</v>
      </c>
      <c r="K148">
        <v>3.3543767291700002</v>
      </c>
      <c r="L148">
        <v>0.35462742860399998</v>
      </c>
      <c r="M148">
        <v>9.5791666666699999</v>
      </c>
      <c r="N148">
        <v>3.1647201434699999</v>
      </c>
      <c r="O148">
        <v>1.4940102291699999</v>
      </c>
      <c r="P148">
        <v>0.21692669803299999</v>
      </c>
      <c r="Q148">
        <v>1.8302616041699999</v>
      </c>
      <c r="R148">
        <v>0.13884604125</v>
      </c>
      <c r="S148">
        <v>1</v>
      </c>
      <c r="U148">
        <v>3591.09317203</v>
      </c>
      <c r="V148">
        <v>1.5610949436799999</v>
      </c>
      <c r="W148">
        <v>3605.1798602899999</v>
      </c>
      <c r="X148">
        <v>1.92283460948</v>
      </c>
      <c r="Z148">
        <f t="shared" si="40"/>
        <v>3.0104895830000311E-2</v>
      </c>
      <c r="AA148">
        <f t="shared" si="41"/>
        <v>1.8603665000000003</v>
      </c>
      <c r="AB148">
        <f t="shared" si="42"/>
        <v>2.1255399375000001</v>
      </c>
      <c r="AC148">
        <f t="shared" si="43"/>
        <v>1.5241151250000002</v>
      </c>
      <c r="AF148">
        <f t="shared" si="37"/>
        <v>11.78432796169181</v>
      </c>
      <c r="AG148">
        <f t="shared" si="34"/>
        <v>1.4548030193638251</v>
      </c>
      <c r="AH148">
        <f t="shared" si="44"/>
        <v>3.0104895830000311E-5</v>
      </c>
      <c r="AI148">
        <f t="shared" si="45"/>
        <v>16010.199148849893</v>
      </c>
      <c r="AJ148">
        <f t="shared" si="38"/>
        <v>6.2460184954778404E-2</v>
      </c>
      <c r="AK148">
        <f t="shared" si="46"/>
        <v>96.587362986117867</v>
      </c>
      <c r="AL148">
        <f t="shared" si="35"/>
        <v>8202.383278083711</v>
      </c>
      <c r="AM148">
        <f t="shared" si="39"/>
        <v>0.12191578546103077</v>
      </c>
      <c r="AN148">
        <f t="shared" si="36"/>
        <v>94.264243954671372</v>
      </c>
    </row>
    <row r="149" spans="1:40" x14ac:dyDescent="0.2">
      <c r="A149" s="1">
        <v>4.1666666666666664E-2</v>
      </c>
      <c r="B149" t="b">
        <v>0</v>
      </c>
      <c r="C149">
        <v>16</v>
      </c>
      <c r="D149">
        <v>48</v>
      </c>
      <c r="E149">
        <v>16347.9291667</v>
      </c>
      <c r="F149">
        <v>767.78254637600003</v>
      </c>
      <c r="G149">
        <v>5.9649166666699998</v>
      </c>
      <c r="H149">
        <v>0.29297013139599998</v>
      </c>
      <c r="I149">
        <v>16454.599999999999</v>
      </c>
      <c r="J149">
        <v>775.81451123099998</v>
      </c>
      <c r="K149">
        <v>2.5201283541700001</v>
      </c>
      <c r="L149">
        <v>0.101382741995</v>
      </c>
      <c r="M149">
        <v>10.985416666700001</v>
      </c>
      <c r="N149">
        <v>4.2538303869099998</v>
      </c>
      <c r="O149">
        <v>1.19001916667</v>
      </c>
      <c r="P149">
        <v>6.31375267199E-2</v>
      </c>
      <c r="Q149">
        <v>1.30105635417</v>
      </c>
      <c r="R149">
        <v>4.4302737489800001E-2</v>
      </c>
      <c r="S149">
        <v>1</v>
      </c>
      <c r="U149">
        <v>1771.69026446</v>
      </c>
      <c r="V149">
        <v>0.64083975160700002</v>
      </c>
      <c r="W149">
        <v>1847.4140980100001</v>
      </c>
      <c r="X149">
        <v>9.2614412818899997E-2</v>
      </c>
      <c r="Z149">
        <f t="shared" si="40"/>
        <v>2.9052833330000194E-2</v>
      </c>
      <c r="AA149">
        <f t="shared" si="41"/>
        <v>1.3301091875000002</v>
      </c>
      <c r="AB149">
        <f t="shared" si="42"/>
        <v>3.4447883124999996</v>
      </c>
      <c r="AC149">
        <f t="shared" si="43"/>
        <v>1.2190720000000002</v>
      </c>
      <c r="AF149">
        <f t="shared" si="37"/>
        <v>9.964651352553652</v>
      </c>
      <c r="AG149">
        <f t="shared" si="34"/>
        <v>1.4842301917837002</v>
      </c>
      <c r="AH149">
        <f t="shared" si="44"/>
        <v>2.9052833330000195E-5</v>
      </c>
      <c r="AI149">
        <f t="shared" si="45"/>
        <v>17116.535381792</v>
      </c>
      <c r="AJ149">
        <f t="shared" si="38"/>
        <v>5.8423038173003553E-2</v>
      </c>
      <c r="AK149">
        <f t="shared" si="46"/>
        <v>95.509568975567234</v>
      </c>
      <c r="AL149">
        <f t="shared" si="35"/>
        <v>8464.2581832125306</v>
      </c>
      <c r="AM149">
        <f t="shared" si="39"/>
        <v>0.11814384419219823</v>
      </c>
      <c r="AN149">
        <f t="shared" si="36"/>
        <v>96.570359816784872</v>
      </c>
    </row>
    <row r="150" spans="1:40" x14ac:dyDescent="0.2">
      <c r="A150" s="1">
        <v>4.1666666666666664E-2</v>
      </c>
      <c r="B150" t="b">
        <v>0</v>
      </c>
      <c r="C150">
        <v>16</v>
      </c>
      <c r="D150">
        <v>56</v>
      </c>
      <c r="E150">
        <v>18340.295833299999</v>
      </c>
      <c r="F150">
        <v>432.69622425699998</v>
      </c>
      <c r="G150">
        <v>6.1260000000000003</v>
      </c>
      <c r="H150">
        <v>0.158038833377</v>
      </c>
      <c r="I150">
        <v>18485.483333299999</v>
      </c>
      <c r="J150">
        <v>406.19240485400002</v>
      </c>
      <c r="K150">
        <v>3.2220147083300001</v>
      </c>
      <c r="L150">
        <v>0.15758730674900001</v>
      </c>
      <c r="M150">
        <v>16.541666666699999</v>
      </c>
      <c r="N150">
        <v>5.0542416493299998</v>
      </c>
      <c r="O150">
        <v>1.7912139791699999</v>
      </c>
      <c r="P150">
        <v>0.114895398648</v>
      </c>
      <c r="Q150">
        <v>1.40011016667</v>
      </c>
      <c r="R150">
        <v>4.4488895501799998E-2</v>
      </c>
      <c r="S150">
        <v>1</v>
      </c>
      <c r="U150">
        <v>93.857289718700002</v>
      </c>
      <c r="V150">
        <v>3.3081102989499997E-2</v>
      </c>
      <c r="W150">
        <v>57.088113546800002</v>
      </c>
      <c r="X150">
        <v>7.9158231122699999E-2</v>
      </c>
      <c r="Z150">
        <f t="shared" si="40"/>
        <v>3.0690562490000239E-2</v>
      </c>
      <c r="AA150">
        <f t="shared" si="41"/>
        <v>1.4308007291600002</v>
      </c>
      <c r="AB150">
        <f t="shared" si="42"/>
        <v>2.9039852916700002</v>
      </c>
      <c r="AC150">
        <f t="shared" si="43"/>
        <v>1.8219045416600002</v>
      </c>
      <c r="AF150">
        <f t="shared" si="37"/>
        <v>16.707134137038622</v>
      </c>
      <c r="AG150">
        <f t="shared" si="34"/>
        <v>1.7589812354905772</v>
      </c>
      <c r="AH150">
        <f t="shared" si="44"/>
        <v>3.0690562490000242E-5</v>
      </c>
      <c r="AI150">
        <f t="shared" si="45"/>
        <v>19054.525344523667</v>
      </c>
      <c r="AJ150">
        <f t="shared" si="38"/>
        <v>5.2480971418550883E-2</v>
      </c>
      <c r="AK150">
        <f t="shared" si="46"/>
        <v>96.251654143518522</v>
      </c>
      <c r="AL150">
        <f t="shared" si="35"/>
        <v>9514.5022778337388</v>
      </c>
      <c r="AM150">
        <f t="shared" si="39"/>
        <v>0.10510271276404382</v>
      </c>
      <c r="AN150">
        <f t="shared" si="36"/>
        <v>96.38074224874596</v>
      </c>
    </row>
    <row r="151" spans="1:40" x14ac:dyDescent="0.2">
      <c r="A151" s="1">
        <v>4.1666666666666664E-2</v>
      </c>
      <c r="B151" t="b">
        <v>0</v>
      </c>
      <c r="C151">
        <v>32</v>
      </c>
      <c r="D151">
        <v>2</v>
      </c>
      <c r="E151">
        <v>2800.95</v>
      </c>
      <c r="F151">
        <v>72.7471992105</v>
      </c>
      <c r="G151">
        <v>1.4396041666699999</v>
      </c>
      <c r="H151">
        <v>4.3113890770299999E-2</v>
      </c>
      <c r="I151">
        <v>2822.6666666699998</v>
      </c>
      <c r="J151">
        <v>79.778931544800002</v>
      </c>
      <c r="K151">
        <v>0.72032149999999995</v>
      </c>
      <c r="L151">
        <v>2.6247673904800001E-2</v>
      </c>
      <c r="M151">
        <v>6.0416666666700002E-2</v>
      </c>
      <c r="N151">
        <v>0.110119963993</v>
      </c>
      <c r="O151">
        <v>6.4572479166700003E-2</v>
      </c>
      <c r="P151">
        <v>5.6456406081000004E-3</v>
      </c>
      <c r="Q151">
        <v>0.62978664583300004</v>
      </c>
      <c r="R151">
        <v>2.4054975508800001E-2</v>
      </c>
      <c r="S151">
        <v>1</v>
      </c>
      <c r="U151">
        <v>26.933271129800001</v>
      </c>
      <c r="V151">
        <v>1.49470854879E-2</v>
      </c>
      <c r="W151">
        <v>28.059591534500001</v>
      </c>
      <c r="X151">
        <v>1.94883502534E-2</v>
      </c>
      <c r="Z151">
        <f t="shared" si="40"/>
        <v>2.5962375000299853E-2</v>
      </c>
      <c r="AA151">
        <f t="shared" si="41"/>
        <v>0.65574902083329989</v>
      </c>
      <c r="AB151">
        <f t="shared" si="42"/>
        <v>0.71928266666999996</v>
      </c>
      <c r="AC151">
        <f t="shared" si="43"/>
        <v>9.0534854166999912E-2</v>
      </c>
      <c r="AF151">
        <f t="shared" si="37"/>
        <v>0.12679179988952921</v>
      </c>
      <c r="AG151">
        <f t="shared" si="34"/>
        <v>0.11362392852670292</v>
      </c>
      <c r="AH151">
        <f t="shared" si="44"/>
        <v>2.5962375000299852E-5</v>
      </c>
      <c r="AI151">
        <f t="shared" si="45"/>
        <v>4388.7893208502055</v>
      </c>
      <c r="AJ151">
        <f t="shared" si="38"/>
        <v>0.22785327043365067</v>
      </c>
      <c r="AK151">
        <f t="shared" si="46"/>
        <v>63.82056178211338</v>
      </c>
      <c r="AL151">
        <f t="shared" si="35"/>
        <v>2790.7490137331715</v>
      </c>
      <c r="AM151">
        <f t="shared" si="39"/>
        <v>0.35832674134400383</v>
      </c>
      <c r="AN151">
        <f t="shared" si="36"/>
        <v>50.182764308374374</v>
      </c>
    </row>
    <row r="152" spans="1:40" x14ac:dyDescent="0.2">
      <c r="A152" s="1">
        <v>4.1666666666666664E-2</v>
      </c>
      <c r="B152" t="b">
        <v>0</v>
      </c>
      <c r="C152">
        <v>32</v>
      </c>
      <c r="D152">
        <v>4</v>
      </c>
      <c r="E152">
        <v>5177.5541666700001</v>
      </c>
      <c r="F152">
        <v>171.906795665</v>
      </c>
      <c r="G152">
        <v>1.5540833333299999</v>
      </c>
      <c r="H152">
        <v>6.08148489344E-2</v>
      </c>
      <c r="I152">
        <v>5219.4083333299996</v>
      </c>
      <c r="J152">
        <v>160.44928108400001</v>
      </c>
      <c r="K152">
        <v>0.78917691666699996</v>
      </c>
      <c r="L152">
        <v>3.3143038016999998E-2</v>
      </c>
      <c r="M152">
        <v>0.19375000000000001</v>
      </c>
      <c r="N152">
        <v>0.23336912022100001</v>
      </c>
      <c r="O152">
        <v>9.4872937500000004E-2</v>
      </c>
      <c r="P152">
        <v>9.2028099086100008E-3</v>
      </c>
      <c r="Q152">
        <v>0.66455245833300003</v>
      </c>
      <c r="R152">
        <v>2.6409299087000002E-2</v>
      </c>
      <c r="S152">
        <v>1</v>
      </c>
      <c r="U152">
        <v>19.775526752400001</v>
      </c>
      <c r="V152">
        <v>5.2056659836499999E-3</v>
      </c>
      <c r="W152">
        <v>15.026228804400001</v>
      </c>
      <c r="X152">
        <v>6.6042500397300004E-3</v>
      </c>
      <c r="Z152">
        <f t="shared" si="40"/>
        <v>2.97515208339999E-2</v>
      </c>
      <c r="AA152">
        <f t="shared" si="41"/>
        <v>0.69430397916699993</v>
      </c>
      <c r="AB152">
        <f t="shared" si="42"/>
        <v>0.76490641666299997</v>
      </c>
      <c r="AC152">
        <f t="shared" si="43"/>
        <v>0.12462445833399993</v>
      </c>
      <c r="AF152">
        <f t="shared" si="37"/>
        <v>0.32262494175809658</v>
      </c>
      <c r="AG152">
        <f t="shared" si="34"/>
        <v>0.24068767290444612</v>
      </c>
      <c r="AH152">
        <f t="shared" si="44"/>
        <v>2.9751520833999901E-5</v>
      </c>
      <c r="AI152">
        <f t="shared" si="45"/>
        <v>6682.3262692493136</v>
      </c>
      <c r="AJ152">
        <f t="shared" si="38"/>
        <v>0.14964848463053856</v>
      </c>
      <c r="AK152">
        <f t="shared" si="46"/>
        <v>77.481313513469644</v>
      </c>
      <c r="AL152">
        <f t="shared" si="35"/>
        <v>3896.126555395419</v>
      </c>
      <c r="AM152">
        <f t="shared" si="39"/>
        <v>0.25666517393157673</v>
      </c>
      <c r="AN152">
        <f t="shared" si="36"/>
        <v>66.444892036425756</v>
      </c>
    </row>
    <row r="153" spans="1:40" x14ac:dyDescent="0.2">
      <c r="A153" s="1">
        <v>4.1666666666666664E-2</v>
      </c>
      <c r="B153" t="b">
        <v>0</v>
      </c>
      <c r="C153">
        <v>32</v>
      </c>
      <c r="D153">
        <v>8</v>
      </c>
      <c r="E153">
        <v>9086.2833333300005</v>
      </c>
      <c r="F153">
        <v>263.278502543</v>
      </c>
      <c r="G153">
        <v>1.77852083333</v>
      </c>
      <c r="H153">
        <v>6.02695502594E-2</v>
      </c>
      <c r="I153">
        <v>9157.1208333300001</v>
      </c>
      <c r="J153">
        <v>287.98513520300003</v>
      </c>
      <c r="K153">
        <v>0.89797491666700002</v>
      </c>
      <c r="L153">
        <v>3.8825243125100002E-2</v>
      </c>
      <c r="M153">
        <v>0.48541666666700001</v>
      </c>
      <c r="N153">
        <v>0.45252359272100001</v>
      </c>
      <c r="O153">
        <v>0.12804147916700001</v>
      </c>
      <c r="P153">
        <v>1.444366521E-2</v>
      </c>
      <c r="Q153">
        <v>0.74076339583299999</v>
      </c>
      <c r="R153">
        <v>2.62084086613E-2</v>
      </c>
      <c r="S153">
        <v>1</v>
      </c>
      <c r="U153">
        <v>108.259138134</v>
      </c>
      <c r="V153">
        <v>1.9862056844200001E-2</v>
      </c>
      <c r="W153">
        <v>110.823635462</v>
      </c>
      <c r="X153">
        <v>1.16468051421E-2</v>
      </c>
      <c r="Z153">
        <f t="shared" si="40"/>
        <v>2.9170041666999991E-2</v>
      </c>
      <c r="AA153">
        <f t="shared" si="41"/>
        <v>0.76993343749999998</v>
      </c>
      <c r="AB153">
        <f t="shared" si="42"/>
        <v>0.88054591666299997</v>
      </c>
      <c r="AC153">
        <f t="shared" si="43"/>
        <v>0.15721152083400003</v>
      </c>
      <c r="AF153">
        <f t="shared" si="37"/>
        <v>0.71423421078071825</v>
      </c>
      <c r="AG153">
        <f t="shared" si="34"/>
        <v>0.41413634911156821</v>
      </c>
      <c r="AH153">
        <f t="shared" si="44"/>
        <v>2.917004166699999E-5</v>
      </c>
      <c r="AI153">
        <f t="shared" si="45"/>
        <v>10436.242045687115</v>
      </c>
      <c r="AJ153">
        <f t="shared" si="38"/>
        <v>9.5819931697852898E-2</v>
      </c>
      <c r="AK153">
        <f t="shared" si="46"/>
        <v>87.064704838701985</v>
      </c>
      <c r="AL153">
        <f t="shared" si="35"/>
        <v>5678.8007857143448</v>
      </c>
      <c r="AM153">
        <f t="shared" si="39"/>
        <v>0.17609351652475841</v>
      </c>
      <c r="AN153">
        <f t="shared" si="36"/>
        <v>80.001779215319175</v>
      </c>
    </row>
    <row r="154" spans="1:40" x14ac:dyDescent="0.2">
      <c r="A154" s="1">
        <v>4.1666666666666664E-2</v>
      </c>
      <c r="B154" t="b">
        <v>0</v>
      </c>
      <c r="C154">
        <v>32</v>
      </c>
      <c r="D154">
        <v>16</v>
      </c>
      <c r="E154">
        <v>13647.083333299999</v>
      </c>
      <c r="F154">
        <v>389.41273358000001</v>
      </c>
      <c r="G154">
        <v>2.3649374999999999</v>
      </c>
      <c r="H154">
        <v>7.9487831225500002E-2</v>
      </c>
      <c r="I154">
        <v>13756.6208333</v>
      </c>
      <c r="J154">
        <v>413.28499017600001</v>
      </c>
      <c r="K154">
        <v>1.177303875</v>
      </c>
      <c r="L154">
        <v>4.37888837371E-2</v>
      </c>
      <c r="M154">
        <v>0.92291666666700001</v>
      </c>
      <c r="N154">
        <v>0.81128804449400005</v>
      </c>
      <c r="O154">
        <v>0.18215460416699999</v>
      </c>
      <c r="P154">
        <v>1.8349304091299999E-2</v>
      </c>
      <c r="Q154">
        <v>0.96574572916699997</v>
      </c>
      <c r="R154">
        <v>2.9374259400400001E-2</v>
      </c>
      <c r="S154">
        <v>1</v>
      </c>
      <c r="U154">
        <v>159.60109567200001</v>
      </c>
      <c r="V154">
        <v>1.6488750900200001E-2</v>
      </c>
      <c r="W154">
        <v>160.33962213699999</v>
      </c>
      <c r="X154">
        <v>1.8083183692400001E-2</v>
      </c>
      <c r="Z154">
        <f t="shared" si="40"/>
        <v>2.940354166600001E-2</v>
      </c>
      <c r="AA154">
        <f t="shared" si="41"/>
        <v>0.99514927083299998</v>
      </c>
      <c r="AB154">
        <f t="shared" si="42"/>
        <v>1.1876336249999999</v>
      </c>
      <c r="AC154">
        <f t="shared" si="43"/>
        <v>0.21155814583300003</v>
      </c>
      <c r="AF154">
        <f t="shared" si="37"/>
        <v>1.4435758230106928</v>
      </c>
      <c r="AG154">
        <f t="shared" si="34"/>
        <v>0.62698841157822005</v>
      </c>
      <c r="AH154">
        <f t="shared" si="44"/>
        <v>2.940354166600001E-5</v>
      </c>
      <c r="AI154">
        <f t="shared" si="45"/>
        <v>14682.552577220493</v>
      </c>
      <c r="AJ154">
        <f t="shared" si="38"/>
        <v>6.810804829341921E-2</v>
      </c>
      <c r="AK154">
        <f t="shared" si="46"/>
        <v>92.947621072871272</v>
      </c>
      <c r="AL154">
        <f t="shared" si="35"/>
        <v>7665.5521814668064</v>
      </c>
      <c r="AM154">
        <f t="shared" si="39"/>
        <v>0.13045374636125032</v>
      </c>
      <c r="AN154">
        <f t="shared" si="36"/>
        <v>89.015657386658248</v>
      </c>
    </row>
    <row r="155" spans="1:40" x14ac:dyDescent="0.2">
      <c r="A155" s="1">
        <v>4.1666666666666664E-2</v>
      </c>
      <c r="B155" t="b">
        <v>0</v>
      </c>
      <c r="C155">
        <v>32</v>
      </c>
      <c r="D155">
        <v>24</v>
      </c>
      <c r="E155">
        <v>15598.3375</v>
      </c>
      <c r="F155">
        <v>372.828473035</v>
      </c>
      <c r="G155">
        <v>3.0956041666699998</v>
      </c>
      <c r="H155">
        <v>8.2469464898500003E-2</v>
      </c>
      <c r="I155">
        <v>15727.458333299999</v>
      </c>
      <c r="J155">
        <v>407.61571273499999</v>
      </c>
      <c r="K155">
        <v>1.5074245416700001</v>
      </c>
      <c r="L155">
        <v>6.74962595182E-2</v>
      </c>
      <c r="M155">
        <v>1.58541666667</v>
      </c>
      <c r="N155">
        <v>1.31126080071</v>
      </c>
      <c r="O155">
        <v>0.24267560416699999</v>
      </c>
      <c r="P155">
        <v>3.1205437000599998E-2</v>
      </c>
      <c r="Q155">
        <v>1.2327180208299999</v>
      </c>
      <c r="R155">
        <v>4.3043354563599999E-2</v>
      </c>
      <c r="S155">
        <v>1</v>
      </c>
      <c r="U155">
        <v>349.735006156</v>
      </c>
      <c r="V155">
        <v>6.1222389610199997E-2</v>
      </c>
      <c r="W155">
        <v>366.54780774800003</v>
      </c>
      <c r="X155">
        <v>4.7528012414600002E-2</v>
      </c>
      <c r="Z155">
        <f t="shared" si="40"/>
        <v>3.2030916673000176E-2</v>
      </c>
      <c r="AA155">
        <f t="shared" si="41"/>
        <v>1.2647489375030001</v>
      </c>
      <c r="AB155">
        <f t="shared" si="42"/>
        <v>1.5881796249999998</v>
      </c>
      <c r="AC155">
        <f t="shared" si="43"/>
        <v>0.27470652084000013</v>
      </c>
      <c r="AF155">
        <f t="shared" si="37"/>
        <v>2.142482512756553</v>
      </c>
      <c r="AG155">
        <f t="shared" si="34"/>
        <v>0.78067038859349047</v>
      </c>
      <c r="AH155">
        <f t="shared" si="44"/>
        <v>3.2030916673000178E-5</v>
      </c>
      <c r="AI155">
        <f t="shared" si="45"/>
        <v>16409.55302788422</v>
      </c>
      <c r="AJ155">
        <f t="shared" si="38"/>
        <v>6.0940112037222015E-2</v>
      </c>
      <c r="AK155">
        <f t="shared" si="46"/>
        <v>95.056443484440152</v>
      </c>
      <c r="AL155">
        <f t="shared" si="35"/>
        <v>8428.8204495047084</v>
      </c>
      <c r="AM155">
        <f t="shared" si="39"/>
        <v>0.11864056257821481</v>
      </c>
      <c r="AN155">
        <f t="shared" si="36"/>
        <v>92.529776814243235</v>
      </c>
    </row>
    <row r="156" spans="1:40" x14ac:dyDescent="0.2">
      <c r="A156" s="1">
        <v>4.1666666666666664E-2</v>
      </c>
      <c r="B156" t="b">
        <v>0</v>
      </c>
      <c r="C156">
        <v>32</v>
      </c>
      <c r="D156">
        <v>32</v>
      </c>
      <c r="E156">
        <v>17285.5083333</v>
      </c>
      <c r="F156">
        <v>324.95206170300003</v>
      </c>
      <c r="G156">
        <v>3.7408333333299999</v>
      </c>
      <c r="H156">
        <v>8.5966009048199996E-2</v>
      </c>
      <c r="I156">
        <v>17418.833333300001</v>
      </c>
      <c r="J156">
        <v>328.43399900399999</v>
      </c>
      <c r="K156">
        <v>1.73098922917</v>
      </c>
      <c r="L156">
        <v>6.0360967596099997E-2</v>
      </c>
      <c r="M156">
        <v>2.5895833333299998</v>
      </c>
      <c r="N156">
        <v>2.00086896558</v>
      </c>
      <c r="O156">
        <v>0.27923439583300003</v>
      </c>
      <c r="P156">
        <v>2.90393807075E-2</v>
      </c>
      <c r="Q156">
        <v>1.42074525</v>
      </c>
      <c r="R156">
        <v>4.0349066017499997E-2</v>
      </c>
      <c r="S156">
        <v>1</v>
      </c>
      <c r="U156">
        <v>235.68589873900001</v>
      </c>
      <c r="V156">
        <v>2.840694329E-2</v>
      </c>
      <c r="W156">
        <v>227.43573485600001</v>
      </c>
      <c r="X156">
        <v>3.2279711742300002E-2</v>
      </c>
      <c r="Z156">
        <f t="shared" si="40"/>
        <v>3.1009583337000102E-2</v>
      </c>
      <c r="AA156">
        <f t="shared" si="41"/>
        <v>1.4517548333370001</v>
      </c>
      <c r="AB156">
        <f t="shared" si="42"/>
        <v>2.0098441041599999</v>
      </c>
      <c r="AC156">
        <f t="shared" si="43"/>
        <v>0.31024397917000002</v>
      </c>
      <c r="AF156">
        <f t="shared" si="37"/>
        <v>2.6813624436495935</v>
      </c>
      <c r="AG156">
        <f t="shared" si="34"/>
        <v>0.83752564247480643</v>
      </c>
      <c r="AH156">
        <f t="shared" si="44"/>
        <v>3.1009583337000104E-5</v>
      </c>
      <c r="AI156">
        <f t="shared" si="45"/>
        <v>17989.364284956358</v>
      </c>
      <c r="AJ156">
        <f t="shared" si="38"/>
        <v>5.5588401244186937E-2</v>
      </c>
      <c r="AK156">
        <f t="shared" si="46"/>
        <v>96.087377294121737</v>
      </c>
      <c r="AL156">
        <f t="shared" si="35"/>
        <v>9140.3051945780808</v>
      </c>
      <c r="AM156">
        <f t="shared" si="39"/>
        <v>0.10940553720166675</v>
      </c>
      <c r="AN156">
        <f t="shared" si="36"/>
        <v>94.556516250428686</v>
      </c>
    </row>
    <row r="157" spans="1:40" x14ac:dyDescent="0.2">
      <c r="A157" s="1">
        <v>4.1666666666666664E-2</v>
      </c>
      <c r="B157" t="b">
        <v>0</v>
      </c>
      <c r="C157">
        <v>32</v>
      </c>
      <c r="D157">
        <v>40</v>
      </c>
      <c r="E157">
        <v>17778.424999999999</v>
      </c>
      <c r="F157">
        <v>383.69742743799998</v>
      </c>
      <c r="G157">
        <v>4.5158750000000003</v>
      </c>
      <c r="H157">
        <v>0.10447308518200001</v>
      </c>
      <c r="I157">
        <v>17941.8083333</v>
      </c>
      <c r="J157">
        <v>405.40397721300002</v>
      </c>
      <c r="K157">
        <v>2.0688547291699999</v>
      </c>
      <c r="L157">
        <v>8.64589053129E-2</v>
      </c>
      <c r="M157">
        <v>3.3</v>
      </c>
      <c r="N157">
        <v>2.16063750555</v>
      </c>
      <c r="O157">
        <v>0.35999172916700001</v>
      </c>
      <c r="P157">
        <v>3.6267870634999998E-2</v>
      </c>
      <c r="Q157">
        <v>1.67737166667</v>
      </c>
      <c r="R157">
        <v>6.2665453776200003E-2</v>
      </c>
      <c r="S157">
        <v>1</v>
      </c>
      <c r="U157">
        <v>203.00612213700001</v>
      </c>
      <c r="V157">
        <v>4.51935075536E-2</v>
      </c>
      <c r="W157">
        <v>194.427155516</v>
      </c>
      <c r="X157">
        <v>4.3093242556900002E-2</v>
      </c>
      <c r="Z157">
        <f t="shared" si="40"/>
        <v>3.1491333332999805E-2</v>
      </c>
      <c r="AA157">
        <f t="shared" si="41"/>
        <v>1.7088630000029998</v>
      </c>
      <c r="AB157">
        <f t="shared" si="42"/>
        <v>2.4470202708300004</v>
      </c>
      <c r="AC157">
        <f t="shared" si="43"/>
        <v>0.39148306249999987</v>
      </c>
      <c r="AF157">
        <f t="shared" si="37"/>
        <v>3.4799761327132801</v>
      </c>
      <c r="AG157">
        <f t="shared" si="34"/>
        <v>0.87479110595427667</v>
      </c>
      <c r="AH157">
        <f t="shared" si="44"/>
        <v>3.1491333332999807E-5</v>
      </c>
      <c r="AI157">
        <f t="shared" si="45"/>
        <v>18374.595794982633</v>
      </c>
      <c r="AJ157">
        <f t="shared" si="38"/>
        <v>5.442296587950305E-2</v>
      </c>
      <c r="AK157">
        <f t="shared" si="46"/>
        <v>96.755461716630393</v>
      </c>
      <c r="AL157">
        <f t="shared" si="35"/>
        <v>9297.872784477664</v>
      </c>
      <c r="AM157">
        <f t="shared" si="39"/>
        <v>0.10755148227769369</v>
      </c>
      <c r="AN157">
        <f t="shared" si="36"/>
        <v>95.604798065640324</v>
      </c>
    </row>
    <row r="158" spans="1:40" x14ac:dyDescent="0.2">
      <c r="A158" s="1">
        <v>4.1666666666666664E-2</v>
      </c>
      <c r="B158" t="b">
        <v>0</v>
      </c>
      <c r="C158">
        <v>32</v>
      </c>
      <c r="D158">
        <v>48</v>
      </c>
      <c r="E158">
        <v>18534.045833299999</v>
      </c>
      <c r="F158">
        <v>343.902304937</v>
      </c>
      <c r="G158">
        <v>5.1924791666700001</v>
      </c>
      <c r="H158">
        <v>0.10631766274399999</v>
      </c>
      <c r="I158">
        <v>18660.770833300001</v>
      </c>
      <c r="J158">
        <v>387.62908958600002</v>
      </c>
      <c r="K158">
        <v>2.3511911458300001</v>
      </c>
      <c r="L158">
        <v>7.9317078134099994E-2</v>
      </c>
      <c r="M158">
        <v>4.0479166666699999</v>
      </c>
      <c r="N158">
        <v>2.9300559162400002</v>
      </c>
      <c r="O158">
        <v>0.44960558333299999</v>
      </c>
      <c r="P158">
        <v>4.6324773108199997E-2</v>
      </c>
      <c r="Q158">
        <v>1.8683368124999999</v>
      </c>
      <c r="R158">
        <v>4.45541812835E-2</v>
      </c>
      <c r="S158">
        <v>1</v>
      </c>
      <c r="U158">
        <v>236.05622156499999</v>
      </c>
      <c r="V158">
        <v>6.4504794314700006E-2</v>
      </c>
      <c r="W158">
        <v>242.94592130199999</v>
      </c>
      <c r="X158">
        <v>5.45919802461E-2</v>
      </c>
      <c r="Z158">
        <f t="shared" si="40"/>
        <v>3.3248749997000226E-2</v>
      </c>
      <c r="AA158">
        <f t="shared" si="41"/>
        <v>1.9015855624970002</v>
      </c>
      <c r="AB158">
        <f t="shared" si="42"/>
        <v>2.84128802084</v>
      </c>
      <c r="AC158">
        <f t="shared" si="43"/>
        <v>0.48285433333000016</v>
      </c>
      <c r="AF158">
        <f t="shared" si="37"/>
        <v>4.474622172372869</v>
      </c>
      <c r="AG158">
        <f t="shared" si="34"/>
        <v>0.96286540053802405</v>
      </c>
      <c r="AH158">
        <f t="shared" si="44"/>
        <v>3.3248749997000225E-5</v>
      </c>
      <c r="AI158">
        <f t="shared" si="45"/>
        <v>19069.281232672081</v>
      </c>
      <c r="AJ158">
        <f t="shared" si="38"/>
        <v>5.2440361427291984E-2</v>
      </c>
      <c r="AK158">
        <f t="shared" si="46"/>
        <v>97.193206220824706</v>
      </c>
      <c r="AL158">
        <f t="shared" si="35"/>
        <v>9618.9759719774775</v>
      </c>
      <c r="AM158">
        <f t="shared" si="39"/>
        <v>0.1039611703899931</v>
      </c>
      <c r="AN158">
        <f t="shared" si="36"/>
        <v>96.341054844582146</v>
      </c>
    </row>
    <row r="159" spans="1:40" x14ac:dyDescent="0.2">
      <c r="A159" s="1">
        <v>4.1666666666666664E-2</v>
      </c>
      <c r="B159" t="b">
        <v>0</v>
      </c>
      <c r="C159">
        <v>32</v>
      </c>
      <c r="D159">
        <v>56</v>
      </c>
      <c r="E159">
        <v>19126.112499999999</v>
      </c>
      <c r="F159">
        <v>370.939385845</v>
      </c>
      <c r="G159">
        <v>5.8789999999999996</v>
      </c>
      <c r="H159">
        <v>0.13383360788400001</v>
      </c>
      <c r="I159">
        <v>19290.029166699998</v>
      </c>
      <c r="J159">
        <v>424.36602899500002</v>
      </c>
      <c r="K159">
        <v>2.6189453333300001</v>
      </c>
      <c r="L159">
        <v>0.12251100921999999</v>
      </c>
      <c r="M159">
        <v>5.1229166666700001</v>
      </c>
      <c r="N159">
        <v>3.10570272504</v>
      </c>
      <c r="O159">
        <v>0.58645479166699999</v>
      </c>
      <c r="P159">
        <v>6.1234909871300001E-2</v>
      </c>
      <c r="Q159">
        <v>1.9998805208299999</v>
      </c>
      <c r="R159">
        <v>7.1826968376200007E-2</v>
      </c>
      <c r="S159">
        <v>1</v>
      </c>
      <c r="U159">
        <v>149.49551780499999</v>
      </c>
      <c r="V159">
        <v>4.1290179295399999E-2</v>
      </c>
      <c r="W159">
        <v>169.64030896899999</v>
      </c>
      <c r="X159">
        <v>4.4040184486799999E-2</v>
      </c>
      <c r="Z159">
        <f t="shared" si="40"/>
        <v>3.261002083300002E-2</v>
      </c>
      <c r="AA159">
        <f t="shared" si="41"/>
        <v>2.0324905416629999</v>
      </c>
      <c r="AB159">
        <f t="shared" si="42"/>
        <v>3.2600546666699994</v>
      </c>
      <c r="AC159">
        <f t="shared" si="43"/>
        <v>0.61906481250000023</v>
      </c>
      <c r="AF159">
        <f t="shared" si="37"/>
        <v>5.9201516243332053</v>
      </c>
      <c r="AG159">
        <f t="shared" si="34"/>
        <v>0.97453582356140955</v>
      </c>
      <c r="AH159">
        <f t="shared" si="44"/>
        <v>3.2610020833000019E-5</v>
      </c>
      <c r="AI159">
        <f t="shared" si="45"/>
        <v>19626.142371577014</v>
      </c>
      <c r="AJ159">
        <f t="shared" si="38"/>
        <v>5.0952448069887683E-2</v>
      </c>
      <c r="AK159">
        <f t="shared" si="46"/>
        <v>97.452225393507945</v>
      </c>
      <c r="AL159">
        <f t="shared" si="35"/>
        <v>9869.7995725042983</v>
      </c>
      <c r="AM159">
        <f t="shared" si="39"/>
        <v>0.10131918005567629</v>
      </c>
      <c r="AN159">
        <f t="shared" si="36"/>
        <v>96.892101807631065</v>
      </c>
    </row>
    <row r="160" spans="1:40" x14ac:dyDescent="0.2">
      <c r="A160" s="1">
        <v>4.1666666666666664E-2</v>
      </c>
      <c r="B160" t="b">
        <v>0</v>
      </c>
      <c r="C160">
        <v>64</v>
      </c>
      <c r="D160">
        <v>2</v>
      </c>
      <c r="E160">
        <v>2797.9166666699998</v>
      </c>
      <c r="F160">
        <v>78.182528326899998</v>
      </c>
      <c r="G160">
        <v>1.4451875000000001</v>
      </c>
      <c r="H160">
        <v>4.7374078966699998E-2</v>
      </c>
      <c r="I160">
        <v>2819.77916667</v>
      </c>
      <c r="J160">
        <v>76.3640504177</v>
      </c>
      <c r="K160">
        <v>0.72890708333300003</v>
      </c>
      <c r="L160">
        <v>2.8085139799E-2</v>
      </c>
      <c r="M160">
        <v>6.4583333333300005E-2</v>
      </c>
      <c r="N160">
        <v>0.12853647137099999</v>
      </c>
      <c r="O160">
        <v>6.9926749999999996E-2</v>
      </c>
      <c r="P160">
        <v>6.5167514152700001E-3</v>
      </c>
      <c r="Q160">
        <v>0.63327722916700002</v>
      </c>
      <c r="R160">
        <v>2.4254163125099999E-2</v>
      </c>
      <c r="S160">
        <v>1</v>
      </c>
      <c r="U160">
        <v>20.478610538400002</v>
      </c>
      <c r="V160">
        <v>1.50202987653E-2</v>
      </c>
      <c r="W160">
        <v>27.2513082637</v>
      </c>
      <c r="X160">
        <v>7.7014328238600004E-3</v>
      </c>
      <c r="Z160">
        <f t="shared" si="40"/>
        <v>2.5703104165999968E-2</v>
      </c>
      <c r="AA160">
        <f t="shared" si="41"/>
        <v>0.65898033333299999</v>
      </c>
      <c r="AB160">
        <f t="shared" si="42"/>
        <v>0.71628041666700004</v>
      </c>
      <c r="AC160">
        <f t="shared" si="43"/>
        <v>9.5629854166000006E-2</v>
      </c>
      <c r="AF160">
        <f t="shared" si="37"/>
        <v>0.13378218140113646</v>
      </c>
      <c r="AG160">
        <f t="shared" si="34"/>
        <v>5.6183705883755007E-2</v>
      </c>
      <c r="AH160">
        <f t="shared" si="44"/>
        <v>2.5703104165999967E-5</v>
      </c>
      <c r="AI160">
        <f t="shared" si="45"/>
        <v>4377.0039193655994</v>
      </c>
      <c r="AJ160">
        <f t="shared" si="38"/>
        <v>0.22846678194086228</v>
      </c>
      <c r="AK160">
        <f t="shared" si="46"/>
        <v>63.923101697279918</v>
      </c>
      <c r="AL160">
        <f t="shared" si="35"/>
        <v>2795.0596041937029</v>
      </c>
      <c r="AM160">
        <f t="shared" si="39"/>
        <v>0.35777412349260879</v>
      </c>
      <c r="AN160">
        <f t="shared" si="36"/>
        <v>50.051109151161036</v>
      </c>
    </row>
    <row r="161" spans="1:40" x14ac:dyDescent="0.2">
      <c r="A161" s="1">
        <v>4.1666666666666664E-2</v>
      </c>
      <c r="B161" t="b">
        <v>0</v>
      </c>
      <c r="C161">
        <v>64</v>
      </c>
      <c r="D161">
        <v>4</v>
      </c>
      <c r="E161">
        <v>5231.8708333300001</v>
      </c>
      <c r="F161">
        <v>134.49908624899999</v>
      </c>
      <c r="G161">
        <v>1.53975</v>
      </c>
      <c r="H161">
        <v>4.6788644083700003E-2</v>
      </c>
      <c r="I161">
        <v>5267.6666666700003</v>
      </c>
      <c r="J161">
        <v>127.73547517199999</v>
      </c>
      <c r="K161">
        <v>0.78548510416700001</v>
      </c>
      <c r="L161">
        <v>2.7633243266500001E-2</v>
      </c>
      <c r="M161">
        <v>0.25</v>
      </c>
      <c r="N161">
        <v>0.29049644688699999</v>
      </c>
      <c r="O161">
        <v>9.80673958333E-2</v>
      </c>
      <c r="P161">
        <v>8.7619018666599997E-3</v>
      </c>
      <c r="Q161">
        <v>0.65928518749999998</v>
      </c>
      <c r="R161">
        <v>2.0736399126500001E-2</v>
      </c>
      <c r="S161">
        <v>1</v>
      </c>
      <c r="U161">
        <v>13.058769403499999</v>
      </c>
      <c r="V161">
        <v>5.8546856235E-3</v>
      </c>
      <c r="W161">
        <v>16.2475062189</v>
      </c>
      <c r="X161">
        <v>5.6096712945199996E-3</v>
      </c>
      <c r="Z161">
        <f t="shared" si="40"/>
        <v>2.8132520833699992E-2</v>
      </c>
      <c r="AA161">
        <f t="shared" si="41"/>
        <v>0.68741770833369997</v>
      </c>
      <c r="AB161">
        <f t="shared" si="42"/>
        <v>0.75426489583299994</v>
      </c>
      <c r="AC161">
        <f t="shared" si="43"/>
        <v>0.12619991666700003</v>
      </c>
      <c r="AF161">
        <f t="shared" si="37"/>
        <v>0.33013083158937701</v>
      </c>
      <c r="AG161">
        <f t="shared" si="34"/>
        <v>0.11498884001397154</v>
      </c>
      <c r="AH161">
        <f t="shared" si="44"/>
        <v>2.8132520833699992E-5</v>
      </c>
      <c r="AI161">
        <f t="shared" si="45"/>
        <v>6748.665111375265</v>
      </c>
      <c r="AJ161">
        <f t="shared" si="38"/>
        <v>0.14817745191036999</v>
      </c>
      <c r="AK161">
        <f t="shared" si="46"/>
        <v>77.524528880702334</v>
      </c>
      <c r="AL161">
        <f t="shared" si="35"/>
        <v>3941.7295846351444</v>
      </c>
      <c r="AM161">
        <f t="shared" si="39"/>
        <v>0.25369573902228054</v>
      </c>
      <c r="AN161">
        <f t="shared" si="36"/>
        <v>66.365166876538467</v>
      </c>
    </row>
    <row r="162" spans="1:40" x14ac:dyDescent="0.2">
      <c r="A162" s="1">
        <v>4.1666666666666664E-2</v>
      </c>
      <c r="B162" t="b">
        <v>0</v>
      </c>
      <c r="C162">
        <v>64</v>
      </c>
      <c r="D162">
        <v>8</v>
      </c>
      <c r="E162">
        <v>9058.9249999999993</v>
      </c>
      <c r="F162">
        <v>315.93595896800002</v>
      </c>
      <c r="G162">
        <v>1.7927916666699999</v>
      </c>
      <c r="H162">
        <v>8.1198293078600006E-2</v>
      </c>
      <c r="I162">
        <v>9142</v>
      </c>
      <c r="J162">
        <v>296.643866758</v>
      </c>
      <c r="K162">
        <v>0.90785120833300004</v>
      </c>
      <c r="L162">
        <v>4.0109481542800002E-2</v>
      </c>
      <c r="M162">
        <v>0.54166666666700003</v>
      </c>
      <c r="N162">
        <v>0.51999404951700001</v>
      </c>
      <c r="O162">
        <v>0.133780208333</v>
      </c>
      <c r="P162">
        <v>1.54128637238E-2</v>
      </c>
      <c r="Q162">
        <v>0.74509262499999995</v>
      </c>
      <c r="R162">
        <v>2.60567115876E-2</v>
      </c>
      <c r="S162">
        <v>1</v>
      </c>
      <c r="U162">
        <v>16.722743681899999</v>
      </c>
      <c r="V162">
        <v>6.4087139570499999E-3</v>
      </c>
      <c r="W162">
        <v>16.588347755299999</v>
      </c>
      <c r="X162">
        <v>3.00905483067E-3</v>
      </c>
      <c r="Z162">
        <f t="shared" si="40"/>
        <v>2.8978375000000112E-2</v>
      </c>
      <c r="AA162">
        <f t="shared" si="41"/>
        <v>0.77407100000000006</v>
      </c>
      <c r="AB162">
        <f t="shared" si="42"/>
        <v>0.88494045833699986</v>
      </c>
      <c r="AC162">
        <f t="shared" si="43"/>
        <v>0.16275858333300008</v>
      </c>
      <c r="AF162">
        <f t="shared" si="37"/>
        <v>0.73720889975994885</v>
      </c>
      <c r="AG162">
        <f t="shared" ref="AG162:AG168" si="47">Z162/1000*(E162/2)/C162*100</f>
        <v>0.20508822323974685</v>
      </c>
      <c r="AH162">
        <f t="shared" si="44"/>
        <v>2.897837500000011E-5</v>
      </c>
      <c r="AI162">
        <f t="shared" si="45"/>
        <v>10401.040015566017</v>
      </c>
      <c r="AJ162">
        <f t="shared" si="38"/>
        <v>9.6144231586785298E-2</v>
      </c>
      <c r="AK162">
        <f t="shared" si="46"/>
        <v>87.096338312731874</v>
      </c>
      <c r="AL162">
        <f t="shared" ref="AL162:AL168" si="48">E162/2+1/(AB162/1000)</f>
        <v>5659.4820290869875</v>
      </c>
      <c r="AM162">
        <f t="shared" si="39"/>
        <v>0.17669461531293604</v>
      </c>
      <c r="AN162">
        <f t="shared" ref="AN162:AN168" si="49">(E162/2)/AL162*100</f>
        <v>80.033163401186954</v>
      </c>
    </row>
    <row r="163" spans="1:40" x14ac:dyDescent="0.2">
      <c r="A163" s="1">
        <v>4.1666666666666664E-2</v>
      </c>
      <c r="B163" t="b">
        <v>0</v>
      </c>
      <c r="C163">
        <v>64</v>
      </c>
      <c r="D163">
        <v>16</v>
      </c>
      <c r="E163">
        <v>13498.1791667</v>
      </c>
      <c r="F163">
        <v>392.28161596899997</v>
      </c>
      <c r="G163">
        <v>2.3984375</v>
      </c>
      <c r="H163">
        <v>8.2200461528700003E-2</v>
      </c>
      <c r="I163">
        <v>13610.0625</v>
      </c>
      <c r="J163">
        <v>402.80127787999999</v>
      </c>
      <c r="K163">
        <v>1.2208569166700001</v>
      </c>
      <c r="L163">
        <v>5.4485817962799998E-2</v>
      </c>
      <c r="M163">
        <v>1.16458333333</v>
      </c>
      <c r="N163">
        <v>1.11235667703</v>
      </c>
      <c r="O163">
        <v>0.2003106875</v>
      </c>
      <c r="P163">
        <v>2.3349960446699999E-2</v>
      </c>
      <c r="Q163">
        <v>0.99027885416700001</v>
      </c>
      <c r="R163">
        <v>3.5462588256699998E-2</v>
      </c>
      <c r="S163">
        <v>1</v>
      </c>
      <c r="U163">
        <v>165.11369772699999</v>
      </c>
      <c r="V163">
        <v>2.90185151024E-2</v>
      </c>
      <c r="W163">
        <v>177.234879909</v>
      </c>
      <c r="X163">
        <v>2.0192376630400001E-2</v>
      </c>
      <c r="Z163">
        <f t="shared" si="40"/>
        <v>3.026737500300003E-2</v>
      </c>
      <c r="AA163">
        <f t="shared" si="41"/>
        <v>1.02054622917</v>
      </c>
      <c r="AB163">
        <f t="shared" si="42"/>
        <v>1.1775805833299999</v>
      </c>
      <c r="AC163">
        <f t="shared" si="43"/>
        <v>0.23057806250300006</v>
      </c>
      <c r="AF163">
        <f t="shared" ref="AF163:AF168" si="50">AC163/1000*E163/2</f>
        <v>1.5561919997880229</v>
      </c>
      <c r="AG163">
        <f t="shared" si="47"/>
        <v>0.31918316460639951</v>
      </c>
      <c r="AH163">
        <f t="shared" si="44"/>
        <v>3.0267375003000031E-5</v>
      </c>
      <c r="AI163">
        <f t="shared" si="45"/>
        <v>14507.995740882205</v>
      </c>
      <c r="AJ163">
        <f t="shared" si="38"/>
        <v>6.8927508517395791E-2</v>
      </c>
      <c r="AK163">
        <f t="shared" si="46"/>
        <v>93.039585948204859</v>
      </c>
      <c r="AL163">
        <f t="shared" si="48"/>
        <v>7598.2883678375701</v>
      </c>
      <c r="AM163">
        <f t="shared" si="39"/>
        <v>0.13160858756464838</v>
      </c>
      <c r="AN163">
        <f t="shared" si="49"/>
        <v>88.823814741197467</v>
      </c>
    </row>
    <row r="164" spans="1:40" x14ac:dyDescent="0.2">
      <c r="A164" s="1">
        <v>4.1666666666666664E-2</v>
      </c>
      <c r="B164" t="b">
        <v>0</v>
      </c>
      <c r="C164">
        <v>64</v>
      </c>
      <c r="D164">
        <v>24</v>
      </c>
      <c r="E164">
        <v>15481.2875</v>
      </c>
      <c r="F164">
        <v>331.66143050300002</v>
      </c>
      <c r="G164">
        <v>3.1284166666700002</v>
      </c>
      <c r="H164">
        <v>7.9071128228100002E-2</v>
      </c>
      <c r="I164">
        <v>15620.641666699999</v>
      </c>
      <c r="J164">
        <v>391.90821629599998</v>
      </c>
      <c r="K164">
        <v>1.5343655416699999</v>
      </c>
      <c r="L164">
        <v>6.6204520391299995E-2</v>
      </c>
      <c r="M164">
        <v>2.3395833333299998</v>
      </c>
      <c r="N164">
        <v>1.6092305273900001</v>
      </c>
      <c r="O164">
        <v>0.26199989583299998</v>
      </c>
      <c r="P164">
        <v>3.0411333367900001E-2</v>
      </c>
      <c r="Q164">
        <v>1.2417930625</v>
      </c>
      <c r="R164">
        <v>4.2296899712399999E-2</v>
      </c>
      <c r="S164">
        <v>1</v>
      </c>
      <c r="U164">
        <v>188.95886953199999</v>
      </c>
      <c r="V164">
        <v>3.7286388127300001E-2</v>
      </c>
      <c r="W164">
        <v>192.32630732600001</v>
      </c>
      <c r="X164">
        <v>1.9525287683700002E-2</v>
      </c>
      <c r="Z164">
        <f t="shared" si="40"/>
        <v>3.0572583337000081E-2</v>
      </c>
      <c r="AA164">
        <f t="shared" si="41"/>
        <v>1.2723656458370001</v>
      </c>
      <c r="AB164">
        <f t="shared" si="42"/>
        <v>1.5940511250000002</v>
      </c>
      <c r="AC164">
        <f t="shared" si="43"/>
        <v>0.29257247916999995</v>
      </c>
      <c r="AF164">
        <f t="shared" si="50"/>
        <v>2.2646993323092652</v>
      </c>
      <c r="AG164">
        <f t="shared" si="47"/>
        <v>0.36976793145141224</v>
      </c>
      <c r="AH164">
        <f t="shared" si="44"/>
        <v>3.0572583337000081E-5</v>
      </c>
      <c r="AI164">
        <f t="shared" si="45"/>
        <v>16286.574653067824</v>
      </c>
      <c r="AJ164">
        <f t="shared" si="38"/>
        <v>6.1400265022064339E-2</v>
      </c>
      <c r="AK164">
        <f t="shared" si="46"/>
        <v>95.055515538277191</v>
      </c>
      <c r="AL164">
        <f t="shared" si="48"/>
        <v>8367.9762014607404</v>
      </c>
      <c r="AM164">
        <f t="shared" si="39"/>
        <v>0.11950320793520383</v>
      </c>
      <c r="AN164">
        <f t="shared" si="49"/>
        <v>92.503175960858599</v>
      </c>
    </row>
    <row r="165" spans="1:40" x14ac:dyDescent="0.2">
      <c r="A165" s="1">
        <v>4.1666666666666664E-2</v>
      </c>
      <c r="B165" t="b">
        <v>0</v>
      </c>
      <c r="C165">
        <v>64</v>
      </c>
      <c r="D165">
        <v>32</v>
      </c>
      <c r="E165">
        <v>16899.420833299999</v>
      </c>
      <c r="F165">
        <v>399.69743389299998</v>
      </c>
      <c r="G165">
        <v>3.8187291666699998</v>
      </c>
      <c r="H165">
        <v>0.107383614998</v>
      </c>
      <c r="I165">
        <v>16818.025000000001</v>
      </c>
      <c r="J165">
        <v>378.748382069</v>
      </c>
      <c r="K165">
        <v>1.7626473333299999</v>
      </c>
      <c r="L165">
        <v>7.2825679969200002E-2</v>
      </c>
      <c r="M165">
        <v>2.4</v>
      </c>
      <c r="N165">
        <v>2.2138802638800001</v>
      </c>
      <c r="O165">
        <v>0.295500208333</v>
      </c>
      <c r="P165">
        <v>3.0721986238200001E-2</v>
      </c>
      <c r="Q165">
        <v>1.4348244166699999</v>
      </c>
      <c r="R165">
        <v>5.0253721531000002E-2</v>
      </c>
      <c r="S165">
        <v>1</v>
      </c>
      <c r="U165">
        <v>37.673113616800002</v>
      </c>
      <c r="V165">
        <v>1.41813496214E-2</v>
      </c>
      <c r="W165">
        <v>428.43105429100001</v>
      </c>
      <c r="X165">
        <v>9.7030014517399996E-2</v>
      </c>
      <c r="Z165">
        <f t="shared" si="40"/>
        <v>3.2322708326999905E-2</v>
      </c>
      <c r="AA165">
        <f t="shared" si="41"/>
        <v>1.4671471249969998</v>
      </c>
      <c r="AB165">
        <f t="shared" si="42"/>
        <v>2.0560818333399999</v>
      </c>
      <c r="AC165">
        <f t="shared" si="43"/>
        <v>0.32782291665999996</v>
      </c>
      <c r="AF165">
        <f t="shared" si="50"/>
        <v>2.7700087137185867</v>
      </c>
      <c r="AG165">
        <f t="shared" si="47"/>
        <v>0.42674613319529808</v>
      </c>
      <c r="AH165">
        <f t="shared" si="44"/>
        <v>3.2322708326999905E-5</v>
      </c>
      <c r="AI165">
        <f t="shared" si="45"/>
        <v>17596.370221937279</v>
      </c>
      <c r="AJ165">
        <f t="shared" si="38"/>
        <v>5.6829902268895581E-2</v>
      </c>
      <c r="AK165">
        <f t="shared" si="46"/>
        <v>96.039243435737689</v>
      </c>
      <c r="AL165">
        <f t="shared" si="48"/>
        <v>8936.0723813270324</v>
      </c>
      <c r="AM165">
        <f t="shared" si="39"/>
        <v>0.11190598702956088</v>
      </c>
      <c r="AN165">
        <f t="shared" si="49"/>
        <v>94.557318428918023</v>
      </c>
    </row>
    <row r="166" spans="1:40" x14ac:dyDescent="0.2">
      <c r="A166" s="1">
        <v>4.1666666666666664E-2</v>
      </c>
      <c r="B166" t="b">
        <v>0</v>
      </c>
      <c r="C166">
        <v>64</v>
      </c>
      <c r="D166">
        <v>40</v>
      </c>
      <c r="E166">
        <v>18067.170833299999</v>
      </c>
      <c r="F166">
        <v>318.14136741200002</v>
      </c>
      <c r="G166">
        <v>4.4736666666699998</v>
      </c>
      <c r="H166">
        <v>8.9549741027800001E-2</v>
      </c>
      <c r="I166">
        <v>18218.470833300002</v>
      </c>
      <c r="J166">
        <v>310.22818920499998</v>
      </c>
      <c r="K166">
        <v>2.0550008124999999</v>
      </c>
      <c r="L166">
        <v>8.5775171396700003E-2</v>
      </c>
      <c r="M166">
        <v>3.1062500000000002</v>
      </c>
      <c r="N166">
        <v>2.26174753982</v>
      </c>
      <c r="O166">
        <v>0.353915479167</v>
      </c>
      <c r="P166">
        <v>4.1975401926499997E-2</v>
      </c>
      <c r="Q166">
        <v>1.6688090416700001</v>
      </c>
      <c r="R166">
        <v>5.4881884954099999E-2</v>
      </c>
      <c r="S166">
        <v>1</v>
      </c>
      <c r="U166">
        <v>195.51265957000001</v>
      </c>
      <c r="V166">
        <v>3.1933606253199999E-2</v>
      </c>
      <c r="W166">
        <v>189.39909101399999</v>
      </c>
      <c r="X166">
        <v>1.9828743599400001E-2</v>
      </c>
      <c r="Z166">
        <f t="shared" si="40"/>
        <v>3.2276291662999723E-2</v>
      </c>
      <c r="AA166">
        <f t="shared" si="41"/>
        <v>1.7010853333329998</v>
      </c>
      <c r="AB166">
        <f t="shared" si="42"/>
        <v>2.4186658541699999</v>
      </c>
      <c r="AC166">
        <f t="shared" si="43"/>
        <v>0.38619177082999978</v>
      </c>
      <c r="AF166">
        <f t="shared" si="50"/>
        <v>3.4886963490001248</v>
      </c>
      <c r="AG166">
        <f t="shared" si="47"/>
        <v>0.45557912136002537</v>
      </c>
      <c r="AH166">
        <f t="shared" si="44"/>
        <v>3.2276291662999722E-5</v>
      </c>
      <c r="AI166">
        <f t="shared" si="45"/>
        <v>18666.400568416539</v>
      </c>
      <c r="AJ166">
        <f t="shared" si="38"/>
        <v>5.3572192257140099E-2</v>
      </c>
      <c r="AK166">
        <f t="shared" si="46"/>
        <v>96.789794942414161</v>
      </c>
      <c r="AL166">
        <f t="shared" si="48"/>
        <v>9447.036492695046</v>
      </c>
      <c r="AM166">
        <f t="shared" si="39"/>
        <v>0.1058533012731827</v>
      </c>
      <c r="AN166">
        <f t="shared" si="49"/>
        <v>95.623483868568215</v>
      </c>
    </row>
    <row r="167" spans="1:40" x14ac:dyDescent="0.2">
      <c r="A167" s="1">
        <v>4.1666666666666664E-2</v>
      </c>
      <c r="B167" t="b">
        <v>0</v>
      </c>
      <c r="C167">
        <v>64</v>
      </c>
      <c r="D167">
        <v>48</v>
      </c>
      <c r="E167">
        <v>18841.462500000001</v>
      </c>
      <c r="F167">
        <v>491.16116756899999</v>
      </c>
      <c r="G167">
        <v>5.1467083333300003</v>
      </c>
      <c r="H167">
        <v>0.15989975212999999</v>
      </c>
      <c r="I167">
        <v>19009.920833299999</v>
      </c>
      <c r="J167">
        <v>467.84708828100003</v>
      </c>
      <c r="K167">
        <v>2.3079636458300001</v>
      </c>
      <c r="L167">
        <v>9.8158678476199995E-2</v>
      </c>
      <c r="M167">
        <v>3.6354166666699999</v>
      </c>
      <c r="N167">
        <v>2.7516896420300001</v>
      </c>
      <c r="O167">
        <v>0.39688154166700002</v>
      </c>
      <c r="P167">
        <v>4.7379565126900003E-2</v>
      </c>
      <c r="Q167">
        <v>1.8807496875</v>
      </c>
      <c r="R167">
        <v>6.62830038531E-2</v>
      </c>
      <c r="S167">
        <v>1</v>
      </c>
      <c r="U167">
        <v>32.395927116700001</v>
      </c>
      <c r="V167">
        <v>9.2365470866200006E-3</v>
      </c>
      <c r="W167">
        <v>33.285141986799999</v>
      </c>
      <c r="X167">
        <v>1.08274178117E-2</v>
      </c>
      <c r="Z167">
        <f t="shared" si="40"/>
        <v>3.0332416663000128E-2</v>
      </c>
      <c r="AA167">
        <f t="shared" si="41"/>
        <v>1.9110821041630002</v>
      </c>
      <c r="AB167">
        <f t="shared" si="42"/>
        <v>2.8387446875000002</v>
      </c>
      <c r="AC167">
        <f t="shared" si="43"/>
        <v>0.42721395833000009</v>
      </c>
      <c r="AF167">
        <f t="shared" si="50"/>
        <v>4.0246678876756299</v>
      </c>
      <c r="AG167">
        <f t="shared" si="47"/>
        <v>0.44648991491429069</v>
      </c>
      <c r="AH167">
        <f t="shared" si="44"/>
        <v>3.0332416663000127E-5</v>
      </c>
      <c r="AI167">
        <f t="shared" si="45"/>
        <v>19373.165366493235</v>
      </c>
      <c r="AJ167">
        <f t="shared" si="38"/>
        <v>5.1617790953746009E-2</v>
      </c>
      <c r="AK167">
        <f t="shared" si="46"/>
        <v>97.255467258784478</v>
      </c>
      <c r="AL167">
        <f t="shared" si="48"/>
        <v>9772.9996327127374</v>
      </c>
      <c r="AM167">
        <f t="shared" si="39"/>
        <v>0.1023227297228932</v>
      </c>
      <c r="AN167">
        <f t="shared" si="49"/>
        <v>96.395493748576399</v>
      </c>
    </row>
    <row r="168" spans="1:40" x14ac:dyDescent="0.2">
      <c r="A168" s="1">
        <v>4.1666666666666664E-2</v>
      </c>
      <c r="B168" t="b">
        <v>0</v>
      </c>
      <c r="C168">
        <v>64</v>
      </c>
      <c r="D168">
        <v>56</v>
      </c>
      <c r="E168">
        <v>19204.837500000001</v>
      </c>
      <c r="F168">
        <v>434.42259395299999</v>
      </c>
      <c r="G168">
        <v>5.8713749999999996</v>
      </c>
      <c r="H168">
        <v>0.146807990744</v>
      </c>
      <c r="I168">
        <v>19349.345833300002</v>
      </c>
      <c r="J168">
        <v>431.13408960200002</v>
      </c>
      <c r="K168">
        <v>2.6260759791699999</v>
      </c>
      <c r="L168">
        <v>0.117686717809</v>
      </c>
      <c r="M168">
        <v>4.9583333333299997</v>
      </c>
      <c r="N168">
        <v>3.74414686201</v>
      </c>
      <c r="O168">
        <v>0.45790627083300001</v>
      </c>
      <c r="P168">
        <v>4.42932744601E-2</v>
      </c>
      <c r="Q168">
        <v>2.1362192499999999</v>
      </c>
      <c r="R168">
        <v>9.3999803192700002E-2</v>
      </c>
      <c r="S168">
        <v>1</v>
      </c>
      <c r="U168">
        <v>264.28987725399998</v>
      </c>
      <c r="V168">
        <v>5.6787432588600001E-2</v>
      </c>
      <c r="W168">
        <v>294.693401408</v>
      </c>
      <c r="X168">
        <v>4.6443777323799999E-2</v>
      </c>
      <c r="Z168">
        <f t="shared" si="40"/>
        <v>3.1950458337000054E-2</v>
      </c>
      <c r="AA168">
        <f t="shared" si="41"/>
        <v>2.168169708337</v>
      </c>
      <c r="AB168">
        <f t="shared" si="42"/>
        <v>3.2452990208299997</v>
      </c>
      <c r="AC168">
        <f t="shared" si="43"/>
        <v>0.48985672917</v>
      </c>
      <c r="AF168">
        <f t="shared" si="50"/>
        <v>4.7038094409956805</v>
      </c>
      <c r="AG168">
        <f t="shared" si="47"/>
        <v>0.47937762532234862</v>
      </c>
      <c r="AH168">
        <f t="shared" si="44"/>
        <v>3.1950458337000051E-5</v>
      </c>
      <c r="AI168">
        <f t="shared" si="45"/>
        <v>19672.95424410293</v>
      </c>
      <c r="AJ168">
        <f t="shared" si="38"/>
        <v>5.0831206517941006E-2</v>
      </c>
      <c r="AK168">
        <f t="shared" si="46"/>
        <v>97.620506110599791</v>
      </c>
      <c r="AL168">
        <f t="shared" si="48"/>
        <v>9910.5567655053474</v>
      </c>
      <c r="AM168">
        <f t="shared" si="39"/>
        <v>0.10090250463834653</v>
      </c>
      <c r="AN168">
        <f t="shared" si="49"/>
        <v>96.890810246122086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2017-12-04T09:46:40Z</dcterms:created>
  <dcterms:modified xsi:type="dcterms:W3CDTF">2017-12-10T12:30:29Z</dcterms:modified>
</cp:coreProperties>
</file>