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1mw/"/>
    </mc:Choice>
  </mc:AlternateContent>
  <bookViews>
    <workbookView xWindow="1280" yWindow="440" windowWidth="37120" windowHeight="2088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5" i="1"/>
  <c r="J81" i="1"/>
  <c r="F144" i="1"/>
  <c r="J82" i="1"/>
  <c r="F145" i="1"/>
  <c r="J83" i="1"/>
  <c r="F146" i="1"/>
  <c r="J84" i="1"/>
  <c r="F147" i="1"/>
  <c r="J85" i="1"/>
  <c r="F148" i="1"/>
  <c r="J86" i="1"/>
  <c r="F149" i="1"/>
  <c r="J87" i="1"/>
  <c r="F150" i="1"/>
  <c r="J88" i="1"/>
  <c r="F151" i="1"/>
  <c r="J80" i="1"/>
  <c r="F143" i="1"/>
  <c r="F135" i="1"/>
  <c r="F136" i="1"/>
  <c r="F137" i="1"/>
  <c r="F138" i="1"/>
  <c r="F139" i="1"/>
  <c r="F140" i="1"/>
  <c r="F141" i="1"/>
  <c r="F142" i="1"/>
  <c r="F134" i="1"/>
  <c r="F126" i="1"/>
  <c r="F127" i="1"/>
  <c r="F128" i="1"/>
  <c r="F129" i="1"/>
  <c r="F130" i="1"/>
  <c r="F131" i="1"/>
  <c r="F132" i="1"/>
  <c r="F133" i="1"/>
  <c r="F125" i="1"/>
  <c r="F117" i="1"/>
  <c r="F118" i="1"/>
  <c r="F119" i="1"/>
  <c r="F120" i="1"/>
  <c r="F121" i="1"/>
  <c r="F122" i="1"/>
  <c r="F123" i="1"/>
  <c r="F124" i="1"/>
  <c r="F116" i="1"/>
  <c r="F108" i="1"/>
  <c r="F109" i="1"/>
  <c r="F110" i="1"/>
  <c r="F111" i="1"/>
  <c r="F112" i="1"/>
  <c r="F113" i="1"/>
  <c r="F114" i="1"/>
  <c r="F115" i="1"/>
  <c r="F107" i="1"/>
  <c r="F99" i="1"/>
  <c r="F100" i="1"/>
  <c r="F101" i="1"/>
  <c r="F102" i="1"/>
  <c r="F103" i="1"/>
  <c r="F104" i="1"/>
  <c r="F105" i="1"/>
  <c r="F106" i="1"/>
  <c r="F98" i="1"/>
  <c r="F90" i="1"/>
  <c r="F91" i="1"/>
  <c r="F92" i="1"/>
  <c r="F93" i="1"/>
  <c r="F94" i="1"/>
  <c r="F95" i="1"/>
  <c r="F96" i="1"/>
  <c r="F97" i="1"/>
  <c r="F89" i="1"/>
  <c r="F81" i="1"/>
  <c r="F82" i="1"/>
  <c r="F83" i="1"/>
  <c r="F84" i="1"/>
  <c r="F85" i="1"/>
  <c r="F86" i="1"/>
  <c r="F87" i="1"/>
  <c r="F88" i="1"/>
  <c r="F80" i="1"/>
</calcChain>
</file>

<file path=xl/sharedStrings.xml><?xml version="1.0" encoding="utf-8"?>
<sst xmlns="http://schemas.openxmlformats.org/spreadsheetml/2006/main" count="40" uniqueCount="34">
  <si>
    <t>BENCHMARK_1MW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</si>
  <si>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</si>
  <si>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</si>
  <si>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</si>
  <si>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</si>
  <si>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</si>
  <si>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</si>
  <si>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</si>
  <si>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</si>
  <si>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</si>
  <si>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</si>
  <si>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</si>
  <si>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</si>
  <si>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</si>
  <si>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</si>
  <si>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</si>
  <si>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</si>
  <si>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</si>
  <si>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</si>
  <si>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</si>
  <si>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</si>
  <si>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</si>
  <si>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</si>
  <si>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</si>
  <si>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Total clients</t>
  </si>
  <si>
    <t>Response time from interactive law</t>
  </si>
  <si>
    <t>Linear function</t>
  </si>
  <si>
    <t>Average processing time</t>
  </si>
  <si>
    <t>Average network latency</t>
  </si>
  <si>
    <t>Ratio</t>
  </si>
  <si>
    <t>Clients per thread</t>
  </si>
  <si>
    <t>Hit/request ratio</t>
  </si>
  <si>
    <t>Pure processing time</t>
  </si>
  <si>
    <t>Average time 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</si>
</sst>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reads based on client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data!$F$5:$F$13</c:f>
                <c:numCache>
                  <c:formatCode>General</c:formatCode>
                  <c:ptCount val="9"/>
                  <c:pt idx="0">
                    <c:v>58.9993867522</c:v>
                  </c:pt>
                  <c:pt idx="1">
                    <c:v>159.256963529</c:v>
                  </c:pt>
                  <c:pt idx="2">
                    <c:v>248.325162129</c:v>
                  </c:pt>
                  <c:pt idx="3">
                    <c:v>252.461608081</c:v>
                  </c:pt>
                  <c:pt idx="4">
                    <c:v>256.695982729</c:v>
                  </c:pt>
                  <c:pt idx="5">
                    <c:v>239.534234962</c:v>
                  </c:pt>
                  <c:pt idx="6">
                    <c:v>287.893805354</c:v>
                  </c:pt>
                  <c:pt idx="7">
                    <c:v>217.368753706</c:v>
                  </c:pt>
                  <c:pt idx="8">
                    <c:v>224.970891069</c:v>
                  </c:pt>
                </c:numCache>
              </c:numRef>
            </c:plus>
            <c:minus>
              <c:numRef>
                <c:f>data!$F$5:$F$13</c:f>
                <c:numCache>
                  <c:formatCode>General</c:formatCode>
                  <c:ptCount val="9"/>
                  <c:pt idx="0">
                    <c:v>58.9993867522</c:v>
                  </c:pt>
                  <c:pt idx="1">
                    <c:v>159.256963529</c:v>
                  </c:pt>
                  <c:pt idx="2">
                    <c:v>248.325162129</c:v>
                  </c:pt>
                  <c:pt idx="3">
                    <c:v>252.461608081</c:v>
                  </c:pt>
                  <c:pt idx="4">
                    <c:v>256.695982729</c:v>
                  </c:pt>
                  <c:pt idx="5">
                    <c:v>239.534234962</c:v>
                  </c:pt>
                  <c:pt idx="6">
                    <c:v>287.893805354</c:v>
                  </c:pt>
                  <c:pt idx="7">
                    <c:v>217.368753706</c:v>
                  </c:pt>
                  <c:pt idx="8">
                    <c:v>224.970891069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data!$E$5:$E$13</c:f>
              <c:numCache>
                <c:formatCode>General</c:formatCode>
                <c:ptCount val="9"/>
                <c:pt idx="0">
                  <c:v>2348.39166667</c:v>
                </c:pt>
                <c:pt idx="1">
                  <c:v>4261.3875</c:v>
                </c:pt>
                <c:pt idx="2">
                  <c:v>6712.30833333</c:v>
                </c:pt>
                <c:pt idx="3">
                  <c:v>6900.1625</c:v>
                </c:pt>
                <c:pt idx="4">
                  <c:v>6914.6375</c:v>
                </c:pt>
                <c:pt idx="5">
                  <c:v>6875.325</c:v>
                </c:pt>
                <c:pt idx="6">
                  <c:v>6890.2875</c:v>
                </c:pt>
                <c:pt idx="7">
                  <c:v>6971.42083333</c:v>
                </c:pt>
                <c:pt idx="8">
                  <c:v>7023.78333333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data!$F$14:$F$22</c:f>
                <c:numCache>
                  <c:formatCode>General</c:formatCode>
                  <c:ptCount val="9"/>
                  <c:pt idx="0">
                    <c:v>73.2010975714</c:v>
                  </c:pt>
                  <c:pt idx="1">
                    <c:v>128.071114376</c:v>
                  </c:pt>
                  <c:pt idx="2">
                    <c:v>200.072896306</c:v>
                  </c:pt>
                  <c:pt idx="3">
                    <c:v>283.0660613</c:v>
                  </c:pt>
                  <c:pt idx="4">
                    <c:v>256.10274751</c:v>
                  </c:pt>
                  <c:pt idx="5">
                    <c:v>323.608303818</c:v>
                  </c:pt>
                  <c:pt idx="6">
                    <c:v>251.171112966</c:v>
                  </c:pt>
                  <c:pt idx="7">
                    <c:v>332.420014596</c:v>
                  </c:pt>
                  <c:pt idx="8">
                    <c:v>326.717904253</c:v>
                  </c:pt>
                </c:numCache>
              </c:numRef>
            </c:plus>
            <c:minus>
              <c:numRef>
                <c:f>data!$F$14:$F$22</c:f>
                <c:numCache>
                  <c:formatCode>General</c:formatCode>
                  <c:ptCount val="9"/>
                  <c:pt idx="0">
                    <c:v>73.2010975714</c:v>
                  </c:pt>
                  <c:pt idx="1">
                    <c:v>128.071114376</c:v>
                  </c:pt>
                  <c:pt idx="2">
                    <c:v>200.072896306</c:v>
                  </c:pt>
                  <c:pt idx="3">
                    <c:v>283.0660613</c:v>
                  </c:pt>
                  <c:pt idx="4">
                    <c:v>256.10274751</c:v>
                  </c:pt>
                  <c:pt idx="5">
                    <c:v>323.608303818</c:v>
                  </c:pt>
                  <c:pt idx="6">
                    <c:v>251.171112966</c:v>
                  </c:pt>
                  <c:pt idx="7">
                    <c:v>332.420014596</c:v>
                  </c:pt>
                  <c:pt idx="8">
                    <c:v>326.717904253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data!$E$14:$E$22</c:f>
              <c:numCache>
                <c:formatCode>General</c:formatCode>
                <c:ptCount val="9"/>
                <c:pt idx="0">
                  <c:v>2348.65416667</c:v>
                </c:pt>
                <c:pt idx="1">
                  <c:v>4222.35833333</c:v>
                </c:pt>
                <c:pt idx="2">
                  <c:v>6696.9125</c:v>
                </c:pt>
                <c:pt idx="3">
                  <c:v>9444.387500000001</c:v>
                </c:pt>
                <c:pt idx="4">
                  <c:v>10359.6541667</c:v>
                </c:pt>
                <c:pt idx="5">
                  <c:v>10551.1875</c:v>
                </c:pt>
                <c:pt idx="6">
                  <c:v>10309.65</c:v>
                </c:pt>
                <c:pt idx="7">
                  <c:v>10305.5</c:v>
                </c:pt>
                <c:pt idx="8">
                  <c:v>10289.7083333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data!$F$23:$F$31</c:f>
                <c:numCache>
                  <c:formatCode>General</c:formatCode>
                  <c:ptCount val="9"/>
                  <c:pt idx="0">
                    <c:v>56.290371354</c:v>
                  </c:pt>
                  <c:pt idx="1">
                    <c:v>156.427360941</c:v>
                  </c:pt>
                  <c:pt idx="2">
                    <c:v>209.778595319</c:v>
                  </c:pt>
                  <c:pt idx="3">
                    <c:v>235.509818918</c:v>
                  </c:pt>
                  <c:pt idx="4">
                    <c:v>269.888006022</c:v>
                  </c:pt>
                  <c:pt idx="5">
                    <c:v>152.96910229</c:v>
                  </c:pt>
                  <c:pt idx="6">
                    <c:v>124.82518296</c:v>
                  </c:pt>
                  <c:pt idx="7">
                    <c:v>88.767611315</c:v>
                  </c:pt>
                  <c:pt idx="8">
                    <c:v>105.114297094</c:v>
                  </c:pt>
                </c:numCache>
              </c:numRef>
            </c:plus>
            <c:minus>
              <c:numRef>
                <c:f>data!$F$23:$F$31</c:f>
                <c:numCache>
                  <c:formatCode>General</c:formatCode>
                  <c:ptCount val="9"/>
                  <c:pt idx="0">
                    <c:v>56.290371354</c:v>
                  </c:pt>
                  <c:pt idx="1">
                    <c:v>156.427360941</c:v>
                  </c:pt>
                  <c:pt idx="2">
                    <c:v>209.778595319</c:v>
                  </c:pt>
                  <c:pt idx="3">
                    <c:v>235.509818918</c:v>
                  </c:pt>
                  <c:pt idx="4">
                    <c:v>269.888006022</c:v>
                  </c:pt>
                  <c:pt idx="5">
                    <c:v>152.96910229</c:v>
                  </c:pt>
                  <c:pt idx="6">
                    <c:v>124.82518296</c:v>
                  </c:pt>
                  <c:pt idx="7">
                    <c:v>88.767611315</c:v>
                  </c:pt>
                  <c:pt idx="8">
                    <c:v>105.114297094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data!$E$23:$E$31</c:f>
              <c:numCache>
                <c:formatCode>General</c:formatCode>
                <c:ptCount val="9"/>
                <c:pt idx="0">
                  <c:v>2336.6</c:v>
                </c:pt>
                <c:pt idx="1">
                  <c:v>4215.27083333</c:v>
                </c:pt>
                <c:pt idx="2">
                  <c:v>6749.6625</c:v>
                </c:pt>
                <c:pt idx="3">
                  <c:v>9186.62916667</c:v>
                </c:pt>
                <c:pt idx="4">
                  <c:v>10674.4083333</c:v>
                </c:pt>
                <c:pt idx="5">
                  <c:v>11092.8041667</c:v>
                </c:pt>
                <c:pt idx="6">
                  <c:v>11103.75</c:v>
                </c:pt>
                <c:pt idx="7">
                  <c:v>11098.0416667</c:v>
                </c:pt>
                <c:pt idx="8">
                  <c:v>11107.5041667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data!$F$32:$F$40</c:f>
                <c:numCache>
                  <c:formatCode>General</c:formatCode>
                  <c:ptCount val="9"/>
                  <c:pt idx="0">
                    <c:v>59.920487487</c:v>
                  </c:pt>
                  <c:pt idx="1">
                    <c:v>128.58685682</c:v>
                  </c:pt>
                  <c:pt idx="2">
                    <c:v>208.531945665</c:v>
                  </c:pt>
                  <c:pt idx="3">
                    <c:v>215.043375568</c:v>
                  </c:pt>
                  <c:pt idx="4">
                    <c:v>209.639945672</c:v>
                  </c:pt>
                  <c:pt idx="5">
                    <c:v>210.524346889</c:v>
                  </c:pt>
                  <c:pt idx="6">
                    <c:v>378.336247851</c:v>
                  </c:pt>
                  <c:pt idx="7">
                    <c:v>255.000271607</c:v>
                  </c:pt>
                  <c:pt idx="8">
                    <c:v>309.579933964</c:v>
                  </c:pt>
                </c:numCache>
              </c:numRef>
            </c:plus>
            <c:minus>
              <c:numRef>
                <c:f>data!$F$32:$F$40</c:f>
                <c:numCache>
                  <c:formatCode>General</c:formatCode>
                  <c:ptCount val="9"/>
                  <c:pt idx="0">
                    <c:v>59.920487487</c:v>
                  </c:pt>
                  <c:pt idx="1">
                    <c:v>128.58685682</c:v>
                  </c:pt>
                  <c:pt idx="2">
                    <c:v>208.531945665</c:v>
                  </c:pt>
                  <c:pt idx="3">
                    <c:v>215.043375568</c:v>
                  </c:pt>
                  <c:pt idx="4">
                    <c:v>209.639945672</c:v>
                  </c:pt>
                  <c:pt idx="5">
                    <c:v>210.524346889</c:v>
                  </c:pt>
                  <c:pt idx="6">
                    <c:v>378.336247851</c:v>
                  </c:pt>
                  <c:pt idx="7">
                    <c:v>255.000271607</c:v>
                  </c:pt>
                  <c:pt idx="8">
                    <c:v>309.579933964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data!$E$32:$E$40</c:f>
              <c:numCache>
                <c:formatCode>General</c:formatCode>
                <c:ptCount val="9"/>
                <c:pt idx="0">
                  <c:v>2303.2125</c:v>
                </c:pt>
                <c:pt idx="1">
                  <c:v>4177.55</c:v>
                </c:pt>
                <c:pt idx="2">
                  <c:v>6660.09166667</c:v>
                </c:pt>
                <c:pt idx="3">
                  <c:v>9124.69166667</c:v>
                </c:pt>
                <c:pt idx="4">
                  <c:v>10528.0416667</c:v>
                </c:pt>
                <c:pt idx="5">
                  <c:v>12054.8416667</c:v>
                </c:pt>
                <c:pt idx="6">
                  <c:v>12767.7958333</c:v>
                </c:pt>
                <c:pt idx="7">
                  <c:v>13406.9125</c:v>
                </c:pt>
                <c:pt idx="8">
                  <c:v>14048.825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66272"/>
        <c:axId val="1274069488"/>
      </c:scatterChart>
      <c:valAx>
        <c:axId val="12740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69488"/>
        <c:crosses val="autoZero"/>
        <c:crossBetween val="midCat"/>
      </c:valAx>
      <c:valAx>
        <c:axId val="12740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Througput (pos/sec)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times for reads</a:t>
            </a:r>
          </a:p>
        </c:rich>
      </c:tx>
      <c:layout>
        <c:manualLayout>
          <c:xMode val="edge"/>
          <c:yMode val="edge"/>
          <c:x val="0.38847578400686"/>
          <c:y val="0.0226086903889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data!$R$5:$R$13</c:f>
                <c:numCache>
                  <c:formatCode>General</c:formatCode>
                  <c:ptCount val="9"/>
                  <c:pt idx="0">
                    <c:v>0.0290213643473</c:v>
                  </c:pt>
                  <c:pt idx="1">
                    <c:v>0.0421766603735</c:v>
                  </c:pt>
                  <c:pt idx="2">
                    <c:v>0.0421816471446</c:v>
                  </c:pt>
                  <c:pt idx="3">
                    <c:v>0.0456000396524</c:v>
                  </c:pt>
                  <c:pt idx="4">
                    <c:v>0.0421743545967</c:v>
                  </c:pt>
                  <c:pt idx="5">
                    <c:v>0.0440437698818</c:v>
                  </c:pt>
                  <c:pt idx="6">
                    <c:v>0.0454691606737</c:v>
                  </c:pt>
                  <c:pt idx="7">
                    <c:v>0.0416243002191</c:v>
                  </c:pt>
                  <c:pt idx="8">
                    <c:v>0.0373731346664</c:v>
                  </c:pt>
                </c:numCache>
              </c:numRef>
            </c:plus>
            <c:minus>
              <c:numRef>
                <c:f>data!$R$5:$R$13</c:f>
                <c:numCache>
                  <c:formatCode>General</c:formatCode>
                  <c:ptCount val="9"/>
                  <c:pt idx="0">
                    <c:v>0.0290213643473</c:v>
                  </c:pt>
                  <c:pt idx="1">
                    <c:v>0.0421766603735</c:v>
                  </c:pt>
                  <c:pt idx="2">
                    <c:v>0.0421816471446</c:v>
                  </c:pt>
                  <c:pt idx="3">
                    <c:v>0.0456000396524</c:v>
                  </c:pt>
                  <c:pt idx="4">
                    <c:v>0.0421743545967</c:v>
                  </c:pt>
                  <c:pt idx="5">
                    <c:v>0.0440437698818</c:v>
                  </c:pt>
                  <c:pt idx="6">
                    <c:v>0.0454691606737</c:v>
                  </c:pt>
                  <c:pt idx="7">
                    <c:v>0.0416243002191</c:v>
                  </c:pt>
                  <c:pt idx="8">
                    <c:v>0.0373731346664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data!$Q$5:$Q$13</c:f>
              <c:numCache>
                <c:formatCode>General</c:formatCode>
                <c:ptCount val="9"/>
                <c:pt idx="0">
                  <c:v>0.732879333333</c:v>
                </c:pt>
                <c:pt idx="1">
                  <c:v>0.786826458333</c:v>
                </c:pt>
                <c:pt idx="2">
                  <c:v>0.957597041667</c:v>
                </c:pt>
                <c:pt idx="3">
                  <c:v>1.08895820833</c:v>
                </c:pt>
                <c:pt idx="4">
                  <c:v>1.09280575</c:v>
                </c:pt>
                <c:pt idx="5">
                  <c:v>1.104424625</c:v>
                </c:pt>
                <c:pt idx="6">
                  <c:v>1.10033025</c:v>
                </c:pt>
                <c:pt idx="7">
                  <c:v>1.086288125</c:v>
                </c:pt>
                <c:pt idx="8">
                  <c:v>1.078556625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data!$R$14:$R$22</c:f>
                <c:numCache>
                  <c:formatCode>General</c:formatCode>
                  <c:ptCount val="9"/>
                  <c:pt idx="0">
                    <c:v>0.0313824816326</c:v>
                  </c:pt>
                  <c:pt idx="1">
                    <c:v>0.0339345662389</c:v>
                  </c:pt>
                  <c:pt idx="2">
                    <c:v>0.0411411899471</c:v>
                  </c:pt>
                  <c:pt idx="3">
                    <c:v>0.0546333154073</c:v>
                  </c:pt>
                  <c:pt idx="4">
                    <c:v>0.0387890650409</c:v>
                  </c:pt>
                  <c:pt idx="5">
                    <c:v>0.0495789650322</c:v>
                  </c:pt>
                  <c:pt idx="6">
                    <c:v>0.038983328476</c:v>
                  </c:pt>
                  <c:pt idx="7">
                    <c:v>0.0511303153142</c:v>
                  </c:pt>
                  <c:pt idx="8">
                    <c:v>0.0525878920029</c:v>
                  </c:pt>
                </c:numCache>
              </c:numRef>
            </c:plus>
            <c:minus>
              <c:numRef>
                <c:f>data!$R$14:$R$22</c:f>
                <c:numCache>
                  <c:formatCode>General</c:formatCode>
                  <c:ptCount val="9"/>
                  <c:pt idx="0">
                    <c:v>0.0313824816326</c:v>
                  </c:pt>
                  <c:pt idx="1">
                    <c:v>0.0339345662389</c:v>
                  </c:pt>
                  <c:pt idx="2">
                    <c:v>0.0411411899471</c:v>
                  </c:pt>
                  <c:pt idx="3">
                    <c:v>0.0546333154073</c:v>
                  </c:pt>
                  <c:pt idx="4">
                    <c:v>0.0387890650409</c:v>
                  </c:pt>
                  <c:pt idx="5">
                    <c:v>0.0495789650322</c:v>
                  </c:pt>
                  <c:pt idx="6">
                    <c:v>0.038983328476</c:v>
                  </c:pt>
                  <c:pt idx="7">
                    <c:v>0.0511303153142</c:v>
                  </c:pt>
                  <c:pt idx="8">
                    <c:v>0.0525878920029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data!$Q$14:$Q$22</c:f>
              <c:numCache>
                <c:formatCode>General</c:formatCode>
                <c:ptCount val="9"/>
                <c:pt idx="0">
                  <c:v>0.738477666667</c:v>
                </c:pt>
                <c:pt idx="1">
                  <c:v>0.789541041667</c:v>
                </c:pt>
                <c:pt idx="2">
                  <c:v>1.00358425</c:v>
                </c:pt>
                <c:pt idx="3">
                  <c:v>1.37668025</c:v>
                </c:pt>
                <c:pt idx="4">
                  <c:v>1.44185025</c:v>
                </c:pt>
                <c:pt idx="5">
                  <c:v>1.43252125</c:v>
                </c:pt>
                <c:pt idx="6">
                  <c:v>1.47371095833</c:v>
                </c:pt>
                <c:pt idx="7">
                  <c:v>1.47594291667</c:v>
                </c:pt>
                <c:pt idx="8">
                  <c:v>1.48221141667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data!$R$23:$R$31</c:f>
                <c:numCache>
                  <c:formatCode>General</c:formatCode>
                  <c:ptCount val="9"/>
                  <c:pt idx="0">
                    <c:v>0.0290388653166</c:v>
                  </c:pt>
                  <c:pt idx="1">
                    <c:v>0.0393113363514</c:v>
                  </c:pt>
                  <c:pt idx="2">
                    <c:v>0.0425081842635</c:v>
                  </c:pt>
                  <c:pt idx="3">
                    <c:v>0.0542378005045</c:v>
                  </c:pt>
                  <c:pt idx="4">
                    <c:v>0.0612286861076</c:v>
                  </c:pt>
                  <c:pt idx="5">
                    <c:v>0.0452353744654</c:v>
                  </c:pt>
                  <c:pt idx="6">
                    <c:v>0.042179421286</c:v>
                  </c:pt>
                  <c:pt idx="7">
                    <c:v>0.0295051058024</c:v>
                  </c:pt>
                  <c:pt idx="8">
                    <c:v>0.0262114654624</c:v>
                  </c:pt>
                </c:numCache>
              </c:numRef>
            </c:plus>
            <c:minus>
              <c:numRef>
                <c:f>data!$R$23:$R$31</c:f>
                <c:numCache>
                  <c:formatCode>General</c:formatCode>
                  <c:ptCount val="9"/>
                  <c:pt idx="0">
                    <c:v>0.0290388653166</c:v>
                  </c:pt>
                  <c:pt idx="1">
                    <c:v>0.0393113363514</c:v>
                  </c:pt>
                  <c:pt idx="2">
                    <c:v>0.0425081842635</c:v>
                  </c:pt>
                  <c:pt idx="3">
                    <c:v>0.0542378005045</c:v>
                  </c:pt>
                  <c:pt idx="4">
                    <c:v>0.0612286861076</c:v>
                  </c:pt>
                  <c:pt idx="5">
                    <c:v>0.0452353744654</c:v>
                  </c:pt>
                  <c:pt idx="6">
                    <c:v>0.042179421286</c:v>
                  </c:pt>
                  <c:pt idx="7">
                    <c:v>0.0295051058024</c:v>
                  </c:pt>
                  <c:pt idx="8">
                    <c:v>0.0262114654624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data!$Q$23:$Q$31</c:f>
              <c:numCache>
                <c:formatCode>General</c:formatCode>
                <c:ptCount val="9"/>
                <c:pt idx="0">
                  <c:v>0.743809958333</c:v>
                </c:pt>
                <c:pt idx="1">
                  <c:v>0.798802375</c:v>
                </c:pt>
                <c:pt idx="2">
                  <c:v>0.996368875</c:v>
                </c:pt>
                <c:pt idx="3">
                  <c:v>1.51281804167</c:v>
                </c:pt>
                <c:pt idx="4">
                  <c:v>1.92439954167</c:v>
                </c:pt>
                <c:pt idx="5">
                  <c:v>2.438767875</c:v>
                </c:pt>
                <c:pt idx="6">
                  <c:v>2.66640908333</c:v>
                </c:pt>
                <c:pt idx="7">
                  <c:v>2.72415029167</c:v>
                </c:pt>
                <c:pt idx="8">
                  <c:v>2.74459229167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data!$R$32:$R$40</c:f>
                <c:numCache>
                  <c:formatCode>General</c:formatCode>
                  <c:ptCount val="9"/>
                  <c:pt idx="0">
                    <c:v>0.0319453640756</c:v>
                  </c:pt>
                  <c:pt idx="1">
                    <c:v>0.0367973134834</c:v>
                  </c:pt>
                  <c:pt idx="2">
                    <c:v>0.0401964066939</c:v>
                  </c:pt>
                  <c:pt idx="3">
                    <c:v>0.0539916106563</c:v>
                  </c:pt>
                  <c:pt idx="4">
                    <c:v>0.0582697835937</c:v>
                  </c:pt>
                  <c:pt idx="5">
                    <c:v>0.0595875929494</c:v>
                  </c:pt>
                  <c:pt idx="6">
                    <c:v>0.096940889872</c:v>
                  </c:pt>
                  <c:pt idx="7">
                    <c:v>0.0786308197486</c:v>
                  </c:pt>
                  <c:pt idx="8">
                    <c:v>0.0922019282284</c:v>
                  </c:pt>
                </c:numCache>
              </c:numRef>
            </c:plus>
            <c:minus>
              <c:numRef>
                <c:f>data!$R$32:$R$40</c:f>
                <c:numCache>
                  <c:formatCode>General</c:formatCode>
                  <c:ptCount val="9"/>
                  <c:pt idx="0">
                    <c:v>0.0319453640756</c:v>
                  </c:pt>
                  <c:pt idx="1">
                    <c:v>0.0367973134834</c:v>
                  </c:pt>
                  <c:pt idx="2">
                    <c:v>0.0401964066939</c:v>
                  </c:pt>
                  <c:pt idx="3">
                    <c:v>0.0539916106563</c:v>
                  </c:pt>
                  <c:pt idx="4">
                    <c:v>0.0582697835937</c:v>
                  </c:pt>
                  <c:pt idx="5">
                    <c:v>0.0595875929494</c:v>
                  </c:pt>
                  <c:pt idx="6">
                    <c:v>0.096940889872</c:v>
                  </c:pt>
                  <c:pt idx="7">
                    <c:v>0.0786308197486</c:v>
                  </c:pt>
                  <c:pt idx="8">
                    <c:v>0.0922019282284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data!$Q$32:$Q$40</c:f>
              <c:numCache>
                <c:formatCode>General</c:formatCode>
                <c:ptCount val="9"/>
                <c:pt idx="0">
                  <c:v>0.745166541667</c:v>
                </c:pt>
                <c:pt idx="1">
                  <c:v>0.800361583333</c:v>
                </c:pt>
                <c:pt idx="2">
                  <c:v>1.01112741667</c:v>
                </c:pt>
                <c:pt idx="3">
                  <c:v>1.516462</c:v>
                </c:pt>
                <c:pt idx="4">
                  <c:v>1.97907866667</c:v>
                </c:pt>
                <c:pt idx="5">
                  <c:v>2.2652355</c:v>
                </c:pt>
                <c:pt idx="6">
                  <c:v>2.663723625</c:v>
                </c:pt>
                <c:pt idx="7">
                  <c:v>2.94836575</c:v>
                </c:pt>
                <c:pt idx="8">
                  <c:v>3.28086683333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895776"/>
        <c:axId val="1313899808"/>
      </c:scatterChart>
      <c:valAx>
        <c:axId val="13138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99808"/>
        <c:crosses val="autoZero"/>
        <c:crossBetween val="midCat"/>
      </c:valAx>
      <c:valAx>
        <c:axId val="13138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for servers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9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times for writes</a:t>
            </a:r>
          </a:p>
        </c:rich>
      </c:tx>
      <c:layout>
        <c:manualLayout>
          <c:xMode val="edge"/>
          <c:yMode val="edge"/>
          <c:x val="0.38847578400686"/>
          <c:y val="0.0226086903889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data!$R$41:$R$49</c:f>
                <c:numCache>
                  <c:formatCode>General</c:formatCode>
                  <c:ptCount val="9"/>
                  <c:pt idx="0">
                    <c:v>0.0306072919515</c:v>
                  </c:pt>
                  <c:pt idx="1">
                    <c:v>0.0438585683629</c:v>
                  </c:pt>
                  <c:pt idx="2">
                    <c:v>0.0394722994384</c:v>
                  </c:pt>
                  <c:pt idx="3">
                    <c:v>0.0404621823497</c:v>
                  </c:pt>
                  <c:pt idx="4">
                    <c:v>0.0364363028613</c:v>
                  </c:pt>
                  <c:pt idx="5">
                    <c:v>0.0410715087767</c:v>
                  </c:pt>
                  <c:pt idx="6">
                    <c:v>0.042082891688</c:v>
                  </c:pt>
                  <c:pt idx="7">
                    <c:v>0.0434309466818</c:v>
                  </c:pt>
                  <c:pt idx="8">
                    <c:v>0.0422379449924</c:v>
                  </c:pt>
                </c:numCache>
              </c:numRef>
            </c:plus>
            <c:minus>
              <c:numRef>
                <c:f>data!$R$41:$R$49</c:f>
                <c:numCache>
                  <c:formatCode>General</c:formatCode>
                  <c:ptCount val="9"/>
                  <c:pt idx="0">
                    <c:v>0.0306072919515</c:v>
                  </c:pt>
                  <c:pt idx="1">
                    <c:v>0.0438585683629</c:v>
                  </c:pt>
                  <c:pt idx="2">
                    <c:v>0.0394722994384</c:v>
                  </c:pt>
                  <c:pt idx="3">
                    <c:v>0.0404621823497</c:v>
                  </c:pt>
                  <c:pt idx="4">
                    <c:v>0.0364363028613</c:v>
                  </c:pt>
                  <c:pt idx="5">
                    <c:v>0.0410715087767</c:v>
                  </c:pt>
                  <c:pt idx="6">
                    <c:v>0.042082891688</c:v>
                  </c:pt>
                  <c:pt idx="7">
                    <c:v>0.0434309466818</c:v>
                  </c:pt>
                  <c:pt idx="8">
                    <c:v>0.0422379449924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data!$Q$41:$Q$49</c:f>
              <c:numCache>
                <c:formatCode>General</c:formatCode>
                <c:ptCount val="9"/>
                <c:pt idx="0">
                  <c:v>0.741346208333</c:v>
                </c:pt>
                <c:pt idx="1">
                  <c:v>0.795453333333</c:v>
                </c:pt>
                <c:pt idx="2">
                  <c:v>0.959871041667</c:v>
                </c:pt>
                <c:pt idx="3">
                  <c:v>1.09079808333</c:v>
                </c:pt>
                <c:pt idx="4">
                  <c:v>1.072818125</c:v>
                </c:pt>
                <c:pt idx="5">
                  <c:v>1.10535704167</c:v>
                </c:pt>
                <c:pt idx="6">
                  <c:v>1.07946766667</c:v>
                </c:pt>
                <c:pt idx="7">
                  <c:v>1.09804</c:v>
                </c:pt>
                <c:pt idx="8">
                  <c:v>1.09802325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data!$R$50:$R$58</c:f>
                <c:numCache>
                  <c:formatCode>General</c:formatCode>
                  <c:ptCount val="9"/>
                  <c:pt idx="0">
                    <c:v>0.039378691202</c:v>
                  </c:pt>
                  <c:pt idx="1">
                    <c:v>0.0392850761873</c:v>
                  </c:pt>
                  <c:pt idx="2">
                    <c:v>0.0401291492232</c:v>
                  </c:pt>
                  <c:pt idx="3">
                    <c:v>0.0350062792639</c:v>
                  </c:pt>
                  <c:pt idx="4">
                    <c:v>0.040623484715</c:v>
                  </c:pt>
                  <c:pt idx="5">
                    <c:v>0.0434893072134</c:v>
                  </c:pt>
                  <c:pt idx="6">
                    <c:v>0.0450783260724</c:v>
                  </c:pt>
                  <c:pt idx="7">
                    <c:v>0.0404080447752</c:v>
                  </c:pt>
                  <c:pt idx="8">
                    <c:v>0.0379610647929</c:v>
                  </c:pt>
                </c:numCache>
              </c:numRef>
            </c:plus>
            <c:minus>
              <c:numRef>
                <c:f>data!$R$50:$R$58</c:f>
                <c:numCache>
                  <c:formatCode>General</c:formatCode>
                  <c:ptCount val="9"/>
                  <c:pt idx="0">
                    <c:v>0.039378691202</c:v>
                  </c:pt>
                  <c:pt idx="1">
                    <c:v>0.0392850761873</c:v>
                  </c:pt>
                  <c:pt idx="2">
                    <c:v>0.0401291492232</c:v>
                  </c:pt>
                  <c:pt idx="3">
                    <c:v>0.0350062792639</c:v>
                  </c:pt>
                  <c:pt idx="4">
                    <c:v>0.040623484715</c:v>
                  </c:pt>
                  <c:pt idx="5">
                    <c:v>0.0434893072134</c:v>
                  </c:pt>
                  <c:pt idx="6">
                    <c:v>0.0450783260724</c:v>
                  </c:pt>
                  <c:pt idx="7">
                    <c:v>0.0404080447752</c:v>
                  </c:pt>
                  <c:pt idx="8">
                    <c:v>0.0379610647929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data!$Q$50:$Q$58</c:f>
              <c:numCache>
                <c:formatCode>General</c:formatCode>
                <c:ptCount val="9"/>
                <c:pt idx="0">
                  <c:v>0.745449583333</c:v>
                </c:pt>
                <c:pt idx="1">
                  <c:v>0.805865458333</c:v>
                </c:pt>
                <c:pt idx="2">
                  <c:v>0.992396416667</c:v>
                </c:pt>
                <c:pt idx="3">
                  <c:v>1.355201625</c:v>
                </c:pt>
                <c:pt idx="4">
                  <c:v>1.43499054167</c:v>
                </c:pt>
                <c:pt idx="5">
                  <c:v>1.43965508333</c:v>
                </c:pt>
                <c:pt idx="6">
                  <c:v>1.45988470833</c:v>
                </c:pt>
                <c:pt idx="7">
                  <c:v>1.451794625</c:v>
                </c:pt>
                <c:pt idx="8">
                  <c:v>1.44647179167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data!$R$59:$R$67</c:f>
                <c:numCache>
                  <c:formatCode>General</c:formatCode>
                  <c:ptCount val="9"/>
                  <c:pt idx="0">
                    <c:v>0.0311394635717</c:v>
                  </c:pt>
                  <c:pt idx="1">
                    <c:v>0.0350290441474</c:v>
                  </c:pt>
                  <c:pt idx="2">
                    <c:v>0.159493533954</c:v>
                  </c:pt>
                  <c:pt idx="3">
                    <c:v>0.0455278718824</c:v>
                  </c:pt>
                  <c:pt idx="4">
                    <c:v>0.0380737263908</c:v>
                  </c:pt>
                  <c:pt idx="5">
                    <c:v>0.0413238667458</c:v>
                  </c:pt>
                  <c:pt idx="6">
                    <c:v>0.0372607561895</c:v>
                  </c:pt>
                  <c:pt idx="7">
                    <c:v>0.0389883337941</c:v>
                  </c:pt>
                  <c:pt idx="8">
                    <c:v>0.0351050596767</c:v>
                  </c:pt>
                </c:numCache>
              </c:numRef>
            </c:plus>
            <c:minus>
              <c:numRef>
                <c:f>data!$R$59:$R$67</c:f>
                <c:numCache>
                  <c:formatCode>General</c:formatCode>
                  <c:ptCount val="9"/>
                  <c:pt idx="0">
                    <c:v>0.0311394635717</c:v>
                  </c:pt>
                  <c:pt idx="1">
                    <c:v>0.0350290441474</c:v>
                  </c:pt>
                  <c:pt idx="2">
                    <c:v>0.159493533954</c:v>
                  </c:pt>
                  <c:pt idx="3">
                    <c:v>0.0455278718824</c:v>
                  </c:pt>
                  <c:pt idx="4">
                    <c:v>0.0380737263908</c:v>
                  </c:pt>
                  <c:pt idx="5">
                    <c:v>0.0413238667458</c:v>
                  </c:pt>
                  <c:pt idx="6">
                    <c:v>0.0372607561895</c:v>
                  </c:pt>
                  <c:pt idx="7">
                    <c:v>0.0389883337941</c:v>
                  </c:pt>
                  <c:pt idx="8">
                    <c:v>0.0351050596767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data!$Q$59:$Q$67</c:f>
              <c:numCache>
                <c:formatCode>General</c:formatCode>
                <c:ptCount val="9"/>
                <c:pt idx="0">
                  <c:v>0.747848166667</c:v>
                </c:pt>
                <c:pt idx="1">
                  <c:v>0.798065541667</c:v>
                </c:pt>
                <c:pt idx="2">
                  <c:v>1.03417304167</c:v>
                </c:pt>
                <c:pt idx="3">
                  <c:v>1.38184495833</c:v>
                </c:pt>
                <c:pt idx="4">
                  <c:v>1.770399125</c:v>
                </c:pt>
                <c:pt idx="5">
                  <c:v>2.120828125</c:v>
                </c:pt>
                <c:pt idx="6">
                  <c:v>2.23935804167</c:v>
                </c:pt>
                <c:pt idx="7">
                  <c:v>2.28052033333</c:v>
                </c:pt>
                <c:pt idx="8">
                  <c:v>2.30402491667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data!$R$68:$R$76</c:f>
                <c:numCache>
                  <c:formatCode>General</c:formatCode>
                  <c:ptCount val="9"/>
                  <c:pt idx="0">
                    <c:v>0.014649063179</c:v>
                  </c:pt>
                  <c:pt idx="1">
                    <c:v>0.0206221727285</c:v>
                  </c:pt>
                  <c:pt idx="2">
                    <c:v>0.0255468400858</c:v>
                  </c:pt>
                  <c:pt idx="3">
                    <c:v>0.0355078289562</c:v>
                  </c:pt>
                  <c:pt idx="4">
                    <c:v>0.0481157953264</c:v>
                  </c:pt>
                  <c:pt idx="5">
                    <c:v>0.0604985391617</c:v>
                  </c:pt>
                  <c:pt idx="6">
                    <c:v>0.0619143913458</c:v>
                  </c:pt>
                  <c:pt idx="7">
                    <c:v>0.0818093038186</c:v>
                  </c:pt>
                  <c:pt idx="8">
                    <c:v>0.0693659658092</c:v>
                  </c:pt>
                </c:numCache>
              </c:numRef>
            </c:plus>
            <c:minus>
              <c:numRef>
                <c:f>data!$R$68:$R$76</c:f>
                <c:numCache>
                  <c:formatCode>General</c:formatCode>
                  <c:ptCount val="9"/>
                  <c:pt idx="0">
                    <c:v>0.014649063179</c:v>
                  </c:pt>
                  <c:pt idx="1">
                    <c:v>0.0206221727285</c:v>
                  </c:pt>
                  <c:pt idx="2">
                    <c:v>0.0255468400858</c:v>
                  </c:pt>
                  <c:pt idx="3">
                    <c:v>0.0355078289562</c:v>
                  </c:pt>
                  <c:pt idx="4">
                    <c:v>0.0481157953264</c:v>
                  </c:pt>
                  <c:pt idx="5">
                    <c:v>0.0604985391617</c:v>
                  </c:pt>
                  <c:pt idx="6">
                    <c:v>0.0619143913458</c:v>
                  </c:pt>
                  <c:pt idx="7">
                    <c:v>0.0818093038186</c:v>
                  </c:pt>
                  <c:pt idx="8">
                    <c:v>0.0693659658092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data!$Q$68:$Q$76</c:f>
              <c:numCache>
                <c:formatCode>General</c:formatCode>
                <c:ptCount val="9"/>
                <c:pt idx="0">
                  <c:v>0.687327791667</c:v>
                </c:pt>
                <c:pt idx="1">
                  <c:v>0.727433666667</c:v>
                </c:pt>
                <c:pt idx="2">
                  <c:v>0.896350666667</c:v>
                </c:pt>
                <c:pt idx="3">
                  <c:v>1.37211770833</c:v>
                </c:pt>
                <c:pt idx="4">
                  <c:v>1.80287233333</c:v>
                </c:pt>
                <c:pt idx="5">
                  <c:v>2.20704195833</c:v>
                </c:pt>
                <c:pt idx="6">
                  <c:v>2.6130455</c:v>
                </c:pt>
                <c:pt idx="7">
                  <c:v>2.97856666667</c:v>
                </c:pt>
                <c:pt idx="8">
                  <c:v>3.19869820833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091344"/>
        <c:axId val="1274095376"/>
      </c:scatterChart>
      <c:valAx>
        <c:axId val="12740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95376"/>
        <c:crosses val="autoZero"/>
        <c:crossBetween val="midCat"/>
      </c:valAx>
      <c:valAx>
        <c:axId val="12740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for servers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9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latency and server time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Client-middleware net 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data!$AB$68:$AB$76</c:f>
              <c:numCache>
                <c:formatCode>General</c:formatCode>
                <c:ptCount val="9"/>
                <c:pt idx="0">
                  <c:v>0.80968775</c:v>
                </c:pt>
                <c:pt idx="1">
                  <c:v>0.873331708337</c:v>
                </c:pt>
                <c:pt idx="2">
                  <c:v>1.064755625</c:v>
                </c:pt>
                <c:pt idx="3">
                  <c:v>1.57498370833</c:v>
                </c:pt>
                <c:pt idx="4">
                  <c:v>2.0298245</c:v>
                </c:pt>
                <c:pt idx="5">
                  <c:v>2.53595991667</c:v>
                </c:pt>
                <c:pt idx="6">
                  <c:v>2.973203375</c:v>
                </c:pt>
                <c:pt idx="7">
                  <c:v>3.368595999999999</c:v>
                </c:pt>
                <c:pt idx="8">
                  <c:v>3.83072120834</c:v>
                </c:pt>
              </c:numCache>
            </c:numRef>
          </c:yVal>
          <c:smooth val="0"/>
        </c:ser>
        <c:ser>
          <c:idx val="1"/>
          <c:order val="1"/>
          <c:tx>
            <c:v>Server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data!$AA$68:$AA$76</c:f>
              <c:numCache>
                <c:formatCode>General</c:formatCode>
                <c:ptCount val="9"/>
                <c:pt idx="0">
                  <c:v>0.725658083333</c:v>
                </c:pt>
                <c:pt idx="1">
                  <c:v>0.764581291666</c:v>
                </c:pt>
                <c:pt idx="2">
                  <c:v>0.934014791663</c:v>
                </c:pt>
                <c:pt idx="3">
                  <c:v>1.412423458333</c:v>
                </c:pt>
                <c:pt idx="4">
                  <c:v>1.846499500003</c:v>
                </c:pt>
                <c:pt idx="5">
                  <c:v>2.24734495833</c:v>
                </c:pt>
                <c:pt idx="6">
                  <c:v>2.65541225</c:v>
                </c:pt>
                <c:pt idx="7">
                  <c:v>3.02246841667</c:v>
                </c:pt>
                <c:pt idx="8">
                  <c:v>3.242102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126672"/>
        <c:axId val="1274130432"/>
      </c:scatterChart>
      <c:valAx>
        <c:axId val="127412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</a:t>
                </a:r>
                <a:r>
                  <a:rPr lang="en-US"/>
                  <a:t>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30432"/>
        <c:crosses val="autoZero"/>
        <c:crossBetween val="midCat"/>
      </c:valAx>
      <c:valAx>
        <c:axId val="12741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2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reads based on middleware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data!$J$5:$J$13</c:f>
                <c:numCache>
                  <c:formatCode>General</c:formatCode>
                  <c:ptCount val="9"/>
                  <c:pt idx="0">
                    <c:v>55.3063676605</c:v>
                  </c:pt>
                  <c:pt idx="1">
                    <c:v>158.507401319</c:v>
                  </c:pt>
                  <c:pt idx="2">
                    <c:v>248.403969225</c:v>
                  </c:pt>
                  <c:pt idx="3">
                    <c:v>248.69932673</c:v>
                  </c:pt>
                  <c:pt idx="4">
                    <c:v>267.772356946</c:v>
                  </c:pt>
                  <c:pt idx="5">
                    <c:v>235.757647499</c:v>
                  </c:pt>
                  <c:pt idx="6">
                    <c:v>276.208773645</c:v>
                  </c:pt>
                  <c:pt idx="7">
                    <c:v>246.364319456</c:v>
                  </c:pt>
                  <c:pt idx="8">
                    <c:v>237.524726635</c:v>
                  </c:pt>
                </c:numCache>
              </c:numRef>
            </c:plus>
            <c:minus>
              <c:numRef>
                <c:f>data!$J$5:$J$13</c:f>
                <c:numCache>
                  <c:formatCode>General</c:formatCode>
                  <c:ptCount val="9"/>
                  <c:pt idx="0">
                    <c:v>55.3063676605</c:v>
                  </c:pt>
                  <c:pt idx="1">
                    <c:v>158.507401319</c:v>
                  </c:pt>
                  <c:pt idx="2">
                    <c:v>248.403969225</c:v>
                  </c:pt>
                  <c:pt idx="3">
                    <c:v>248.69932673</c:v>
                  </c:pt>
                  <c:pt idx="4">
                    <c:v>267.772356946</c:v>
                  </c:pt>
                  <c:pt idx="5">
                    <c:v>235.757647499</c:v>
                  </c:pt>
                  <c:pt idx="6">
                    <c:v>276.208773645</c:v>
                  </c:pt>
                  <c:pt idx="7">
                    <c:v>246.364319456</c:v>
                  </c:pt>
                  <c:pt idx="8">
                    <c:v>237.524726635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data!$I$5:$I$13</c:f>
              <c:numCache>
                <c:formatCode>General</c:formatCode>
                <c:ptCount val="9"/>
                <c:pt idx="0">
                  <c:v>2366.875</c:v>
                </c:pt>
                <c:pt idx="1">
                  <c:v>4296.075</c:v>
                </c:pt>
                <c:pt idx="2">
                  <c:v>6768.28333333</c:v>
                </c:pt>
                <c:pt idx="3">
                  <c:v>6952.0875</c:v>
                </c:pt>
                <c:pt idx="4">
                  <c:v>6976.12916667</c:v>
                </c:pt>
                <c:pt idx="5">
                  <c:v>6926.21666667</c:v>
                </c:pt>
                <c:pt idx="6">
                  <c:v>6946.1</c:v>
                </c:pt>
                <c:pt idx="7">
                  <c:v>7017.85416667</c:v>
                </c:pt>
                <c:pt idx="8">
                  <c:v>7084.00416667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data!$J$14:$J$22</c:f>
                <c:numCache>
                  <c:formatCode>General</c:formatCode>
                  <c:ptCount val="9"/>
                  <c:pt idx="0">
                    <c:v>61.9141537104</c:v>
                  </c:pt>
                  <c:pt idx="1">
                    <c:v>116.843346553</c:v>
                  </c:pt>
                  <c:pt idx="2">
                    <c:v>197.769713643</c:v>
                  </c:pt>
                  <c:pt idx="3">
                    <c:v>280.672972533</c:v>
                  </c:pt>
                  <c:pt idx="4">
                    <c:v>250.613576022</c:v>
                  </c:pt>
                  <c:pt idx="5">
                    <c:v>320.857382407</c:v>
                  </c:pt>
                  <c:pt idx="6">
                    <c:v>256.789421266</c:v>
                  </c:pt>
                  <c:pt idx="7">
                    <c:v>346.168533882</c:v>
                  </c:pt>
                  <c:pt idx="8">
                    <c:v>338.816607285</c:v>
                  </c:pt>
                </c:numCache>
              </c:numRef>
            </c:plus>
            <c:minus>
              <c:numRef>
                <c:f>data!$J$14:$J$22</c:f>
                <c:numCache>
                  <c:formatCode>General</c:formatCode>
                  <c:ptCount val="9"/>
                  <c:pt idx="0">
                    <c:v>61.9141537104</c:v>
                  </c:pt>
                  <c:pt idx="1">
                    <c:v>116.843346553</c:v>
                  </c:pt>
                  <c:pt idx="2">
                    <c:v>197.769713643</c:v>
                  </c:pt>
                  <c:pt idx="3">
                    <c:v>280.672972533</c:v>
                  </c:pt>
                  <c:pt idx="4">
                    <c:v>250.613576022</c:v>
                  </c:pt>
                  <c:pt idx="5">
                    <c:v>320.857382407</c:v>
                  </c:pt>
                  <c:pt idx="6">
                    <c:v>256.789421266</c:v>
                  </c:pt>
                  <c:pt idx="7">
                    <c:v>346.168533882</c:v>
                  </c:pt>
                  <c:pt idx="8">
                    <c:v>338.816607285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data!$I$14:$I$22</c:f>
              <c:numCache>
                <c:formatCode>General</c:formatCode>
                <c:ptCount val="9"/>
                <c:pt idx="0">
                  <c:v>2368.6875</c:v>
                </c:pt>
                <c:pt idx="1">
                  <c:v>4259.52916667</c:v>
                </c:pt>
                <c:pt idx="2">
                  <c:v>6754.96666667</c:v>
                </c:pt>
                <c:pt idx="3">
                  <c:v>9515.54166667</c:v>
                </c:pt>
                <c:pt idx="4">
                  <c:v>10456.5916667</c:v>
                </c:pt>
                <c:pt idx="5">
                  <c:v>10624.0083333</c:v>
                </c:pt>
                <c:pt idx="6">
                  <c:v>10391.5208333</c:v>
                </c:pt>
                <c:pt idx="7">
                  <c:v>10395.6125</c:v>
                </c:pt>
                <c:pt idx="8">
                  <c:v>10382.6708333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data!$J$23:$J$31</c:f>
                <c:numCache>
                  <c:formatCode>General</c:formatCode>
                  <c:ptCount val="9"/>
                  <c:pt idx="0">
                    <c:v>57.8444437825</c:v>
                  </c:pt>
                  <c:pt idx="1">
                    <c:v>143.323657251</c:v>
                  </c:pt>
                  <c:pt idx="2">
                    <c:v>191.516713998</c:v>
                  </c:pt>
                  <c:pt idx="3">
                    <c:v>250.758107894</c:v>
                  </c:pt>
                  <c:pt idx="4">
                    <c:v>280.305476542</c:v>
                  </c:pt>
                  <c:pt idx="5">
                    <c:v>161.215809129</c:v>
                  </c:pt>
                  <c:pt idx="6">
                    <c:v>131.321856293</c:v>
                  </c:pt>
                  <c:pt idx="7">
                    <c:v>91.68144865470001</c:v>
                  </c:pt>
                  <c:pt idx="8">
                    <c:v>97.84411801989999</c:v>
                  </c:pt>
                </c:numCache>
              </c:numRef>
            </c:plus>
            <c:minus>
              <c:numRef>
                <c:f>data!$J$23:$J$31</c:f>
                <c:numCache>
                  <c:formatCode>General</c:formatCode>
                  <c:ptCount val="9"/>
                  <c:pt idx="0">
                    <c:v>57.8444437825</c:v>
                  </c:pt>
                  <c:pt idx="1">
                    <c:v>143.323657251</c:v>
                  </c:pt>
                  <c:pt idx="2">
                    <c:v>191.516713998</c:v>
                  </c:pt>
                  <c:pt idx="3">
                    <c:v>250.758107894</c:v>
                  </c:pt>
                  <c:pt idx="4">
                    <c:v>280.305476542</c:v>
                  </c:pt>
                  <c:pt idx="5">
                    <c:v>161.215809129</c:v>
                  </c:pt>
                  <c:pt idx="6">
                    <c:v>131.321856293</c:v>
                  </c:pt>
                  <c:pt idx="7">
                    <c:v>91.68144865470001</c:v>
                  </c:pt>
                  <c:pt idx="8">
                    <c:v>97.84411801989999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data!$I$23:$I$31</c:f>
              <c:numCache>
                <c:formatCode>General</c:formatCode>
                <c:ptCount val="9"/>
                <c:pt idx="0">
                  <c:v>2357.275</c:v>
                </c:pt>
                <c:pt idx="1">
                  <c:v>4248.84583333</c:v>
                </c:pt>
                <c:pt idx="2">
                  <c:v>6810.40416667</c:v>
                </c:pt>
                <c:pt idx="3">
                  <c:v>9268.62916667</c:v>
                </c:pt>
                <c:pt idx="4">
                  <c:v>10773.3208333</c:v>
                </c:pt>
                <c:pt idx="5">
                  <c:v>11197.7791667</c:v>
                </c:pt>
                <c:pt idx="6">
                  <c:v>11187.6875</c:v>
                </c:pt>
                <c:pt idx="7">
                  <c:v>11203.4958333</c:v>
                </c:pt>
                <c:pt idx="8">
                  <c:v>11202.3958333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data!$J$32:$J$40</c:f>
                <c:numCache>
                  <c:formatCode>General</c:formatCode>
                  <c:ptCount val="9"/>
                  <c:pt idx="0">
                    <c:v>61.851941995</c:v>
                  </c:pt>
                  <c:pt idx="1">
                    <c:v>128.847097807</c:v>
                  </c:pt>
                  <c:pt idx="2">
                    <c:v>194.989831635</c:v>
                  </c:pt>
                  <c:pt idx="3">
                    <c:v>228.999428774</c:v>
                  </c:pt>
                  <c:pt idx="4">
                    <c:v>220.151662618</c:v>
                  </c:pt>
                  <c:pt idx="5">
                    <c:v>236.032529486</c:v>
                  </c:pt>
                  <c:pt idx="6">
                    <c:v>392.289777793</c:v>
                  </c:pt>
                  <c:pt idx="7">
                    <c:v>268.012528834</c:v>
                  </c:pt>
                  <c:pt idx="8">
                    <c:v>319.151926459</c:v>
                  </c:pt>
                </c:numCache>
              </c:numRef>
            </c:plus>
            <c:minus>
              <c:numRef>
                <c:f>data!$J$32:$J$40</c:f>
                <c:numCache>
                  <c:formatCode>General</c:formatCode>
                  <c:ptCount val="9"/>
                  <c:pt idx="0">
                    <c:v>61.851941995</c:v>
                  </c:pt>
                  <c:pt idx="1">
                    <c:v>128.847097807</c:v>
                  </c:pt>
                  <c:pt idx="2">
                    <c:v>194.989831635</c:v>
                  </c:pt>
                  <c:pt idx="3">
                    <c:v>228.999428774</c:v>
                  </c:pt>
                  <c:pt idx="4">
                    <c:v>220.151662618</c:v>
                  </c:pt>
                  <c:pt idx="5">
                    <c:v>236.032529486</c:v>
                  </c:pt>
                  <c:pt idx="6">
                    <c:v>392.289777793</c:v>
                  </c:pt>
                  <c:pt idx="7">
                    <c:v>268.012528834</c:v>
                  </c:pt>
                  <c:pt idx="8">
                    <c:v>319.151926459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data!$I$32:$I$40</c:f>
              <c:numCache>
                <c:formatCode>General</c:formatCode>
                <c:ptCount val="9"/>
                <c:pt idx="0">
                  <c:v>2321.11666667</c:v>
                </c:pt>
                <c:pt idx="1">
                  <c:v>4212.64166667</c:v>
                </c:pt>
                <c:pt idx="2">
                  <c:v>6715.42083333</c:v>
                </c:pt>
                <c:pt idx="3">
                  <c:v>9206.87083333</c:v>
                </c:pt>
                <c:pt idx="4">
                  <c:v>10609.2541667</c:v>
                </c:pt>
                <c:pt idx="5">
                  <c:v>12176.5291667</c:v>
                </c:pt>
                <c:pt idx="6">
                  <c:v>12885.2333333</c:v>
                </c:pt>
                <c:pt idx="7">
                  <c:v>13528.7666667</c:v>
                </c:pt>
                <c:pt idx="8">
                  <c:v>14162.8375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34624"/>
        <c:axId val="1163838656"/>
      </c:scatterChart>
      <c:valAx>
        <c:axId val="11638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38656"/>
        <c:crosses val="autoZero"/>
        <c:crossBetween val="midCat"/>
      </c:valAx>
      <c:valAx>
        <c:axId val="11638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Througput (pos/sec)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3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reads based on client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data!$H$5:$H$13</c:f>
                <c:numCache>
                  <c:formatCode>General</c:formatCode>
                  <c:ptCount val="9"/>
                  <c:pt idx="0">
                    <c:v>0.0468504330841</c:v>
                  </c:pt>
                  <c:pt idx="1">
                    <c:v>0.0826661477458</c:v>
                  </c:pt>
                  <c:pt idx="2">
                    <c:v>0.0996174027663</c:v>
                  </c:pt>
                  <c:pt idx="3">
                    <c:v>0.189901132764</c:v>
                  </c:pt>
                  <c:pt idx="4">
                    <c:v>0.309433147976</c:v>
                  </c:pt>
                  <c:pt idx="5">
                    <c:v>0.36977943924</c:v>
                  </c:pt>
                  <c:pt idx="6">
                    <c:v>0.650857267641</c:v>
                  </c:pt>
                  <c:pt idx="7">
                    <c:v>0.46654494909</c:v>
                  </c:pt>
                  <c:pt idx="8">
                    <c:v>0.549609527675</c:v>
                  </c:pt>
                </c:numCache>
              </c:numRef>
            </c:plus>
            <c:minus>
              <c:numRef>
                <c:f>data!$H$5:$H$13</c:f>
                <c:numCache>
                  <c:formatCode>General</c:formatCode>
                  <c:ptCount val="9"/>
                  <c:pt idx="0">
                    <c:v>0.0468504330841</c:v>
                  </c:pt>
                  <c:pt idx="1">
                    <c:v>0.0826661477458</c:v>
                  </c:pt>
                  <c:pt idx="2">
                    <c:v>0.0996174027663</c:v>
                  </c:pt>
                  <c:pt idx="3">
                    <c:v>0.189901132764</c:v>
                  </c:pt>
                  <c:pt idx="4">
                    <c:v>0.309433147976</c:v>
                  </c:pt>
                  <c:pt idx="5">
                    <c:v>0.36977943924</c:v>
                  </c:pt>
                  <c:pt idx="6">
                    <c:v>0.650857267641</c:v>
                  </c:pt>
                  <c:pt idx="7">
                    <c:v>0.46654494909</c:v>
                  </c:pt>
                  <c:pt idx="8">
                    <c:v>0.549609527675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data!$G$5:$G$13</c:f>
              <c:numCache>
                <c:formatCode>General</c:formatCode>
                <c:ptCount val="9"/>
                <c:pt idx="0">
                  <c:v>1.69604166667</c:v>
                </c:pt>
                <c:pt idx="1">
                  <c:v>1.87558333333</c:v>
                </c:pt>
                <c:pt idx="2">
                  <c:v>2.38795833333</c:v>
                </c:pt>
                <c:pt idx="3">
                  <c:v>4.65258333333</c:v>
                </c:pt>
                <c:pt idx="4">
                  <c:v>6.972125</c:v>
                </c:pt>
                <c:pt idx="5">
                  <c:v>9.353875</c:v>
                </c:pt>
                <c:pt idx="6">
                  <c:v>11.68175</c:v>
                </c:pt>
                <c:pt idx="7">
                  <c:v>13.8209583333</c:v>
                </c:pt>
                <c:pt idx="8">
                  <c:v>16.0095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data!$H$14:$H$22</c:f>
                <c:numCache>
                  <c:formatCode>General</c:formatCode>
                  <c:ptCount val="9"/>
                  <c:pt idx="0">
                    <c:v>0.0569417497905</c:v>
                  </c:pt>
                  <c:pt idx="1">
                    <c:v>0.0637830882664</c:v>
                  </c:pt>
                  <c:pt idx="2">
                    <c:v>0.0810947857489</c:v>
                  </c:pt>
                  <c:pt idx="3">
                    <c:v>0.111321148175</c:v>
                  </c:pt>
                  <c:pt idx="4">
                    <c:v>0.124691736632</c:v>
                  </c:pt>
                  <c:pt idx="5">
                    <c:v>0.201173001798</c:v>
                  </c:pt>
                  <c:pt idx="6">
                    <c:v>0.196477556042</c:v>
                  </c:pt>
                  <c:pt idx="7">
                    <c:v>0.340126052169</c:v>
                  </c:pt>
                  <c:pt idx="8">
                    <c:v>0.371101429662</c:v>
                  </c:pt>
                </c:numCache>
              </c:numRef>
            </c:plus>
            <c:minus>
              <c:numRef>
                <c:f>data!$H$14:$H$22</c:f>
                <c:numCache>
                  <c:formatCode>General</c:formatCode>
                  <c:ptCount val="9"/>
                  <c:pt idx="0">
                    <c:v>0.0569417497905</c:v>
                  </c:pt>
                  <c:pt idx="1">
                    <c:v>0.0637830882664</c:v>
                  </c:pt>
                  <c:pt idx="2">
                    <c:v>0.0810947857489</c:v>
                  </c:pt>
                  <c:pt idx="3">
                    <c:v>0.111321148175</c:v>
                  </c:pt>
                  <c:pt idx="4">
                    <c:v>0.124691736632</c:v>
                  </c:pt>
                  <c:pt idx="5">
                    <c:v>0.201173001798</c:v>
                  </c:pt>
                  <c:pt idx="6">
                    <c:v>0.196477556042</c:v>
                  </c:pt>
                  <c:pt idx="7">
                    <c:v>0.340126052169</c:v>
                  </c:pt>
                  <c:pt idx="8">
                    <c:v>0.371101429662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data!$G$14:$G$22</c:f>
              <c:numCache>
                <c:formatCode>General</c:formatCode>
                <c:ptCount val="9"/>
                <c:pt idx="0">
                  <c:v>1.697</c:v>
                </c:pt>
                <c:pt idx="1">
                  <c:v>1.89245833333</c:v>
                </c:pt>
                <c:pt idx="2">
                  <c:v>2.39075</c:v>
                </c:pt>
                <c:pt idx="3">
                  <c:v>3.39158333333</c:v>
                </c:pt>
                <c:pt idx="4">
                  <c:v>4.63745833333</c:v>
                </c:pt>
                <c:pt idx="5">
                  <c:v>6.07183333333</c:v>
                </c:pt>
                <c:pt idx="6">
                  <c:v>7.76970833333</c:v>
                </c:pt>
                <c:pt idx="7">
                  <c:v>9.34525</c:v>
                </c:pt>
                <c:pt idx="8">
                  <c:v>10.9135416667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data!$H$23:$H$31</c:f>
                <c:numCache>
                  <c:formatCode>General</c:formatCode>
                  <c:ptCount val="9"/>
                  <c:pt idx="0">
                    <c:v>0.0434360799103</c:v>
                  </c:pt>
                  <c:pt idx="1">
                    <c:v>0.0800187983364</c:v>
                  </c:pt>
                  <c:pt idx="2">
                    <c:v>0.0777003784064</c:v>
                  </c:pt>
                  <c:pt idx="3">
                    <c:v>0.0988263671491</c:v>
                  </c:pt>
                  <c:pt idx="4">
                    <c:v>0.121067966579</c:v>
                  </c:pt>
                  <c:pt idx="5">
                    <c:v>0.0914013325204</c:v>
                  </c:pt>
                  <c:pt idx="6">
                    <c:v>0.0897607285879</c:v>
                  </c:pt>
                  <c:pt idx="7">
                    <c:v>0.0724698758892</c:v>
                  </c:pt>
                  <c:pt idx="8">
                    <c:v>0.102161924023</c:v>
                  </c:pt>
                </c:numCache>
              </c:numRef>
            </c:plus>
            <c:minus>
              <c:numRef>
                <c:f>data!$H$23:$H$31</c:f>
                <c:numCache>
                  <c:formatCode>General</c:formatCode>
                  <c:ptCount val="9"/>
                  <c:pt idx="0">
                    <c:v>0.0434360799103</c:v>
                  </c:pt>
                  <c:pt idx="1">
                    <c:v>0.0800187983364</c:v>
                  </c:pt>
                  <c:pt idx="2">
                    <c:v>0.0777003784064</c:v>
                  </c:pt>
                  <c:pt idx="3">
                    <c:v>0.0988263671491</c:v>
                  </c:pt>
                  <c:pt idx="4">
                    <c:v>0.121067966579</c:v>
                  </c:pt>
                  <c:pt idx="5">
                    <c:v>0.0914013325204</c:v>
                  </c:pt>
                  <c:pt idx="6">
                    <c:v>0.0897607285879</c:v>
                  </c:pt>
                  <c:pt idx="7">
                    <c:v>0.0724698758892</c:v>
                  </c:pt>
                  <c:pt idx="8">
                    <c:v>0.102161924023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data!$G$23:$G$31</c:f>
              <c:numCache>
                <c:formatCode>General</c:formatCode>
                <c:ptCount val="9"/>
                <c:pt idx="0">
                  <c:v>1.70429166667</c:v>
                </c:pt>
                <c:pt idx="1">
                  <c:v>1.897375</c:v>
                </c:pt>
                <c:pt idx="2">
                  <c:v>2.36858333333</c:v>
                </c:pt>
                <c:pt idx="3">
                  <c:v>3.483875</c:v>
                </c:pt>
                <c:pt idx="4">
                  <c:v>4.497875</c:v>
                </c:pt>
                <c:pt idx="5">
                  <c:v>5.76429166667</c:v>
                </c:pt>
                <c:pt idx="6">
                  <c:v>7.19770833333</c:v>
                </c:pt>
                <c:pt idx="7">
                  <c:v>8.643458333330001</c:v>
                </c:pt>
                <c:pt idx="8">
                  <c:v>10.077125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data!$H$32:$H$40</c:f>
                <c:numCache>
                  <c:formatCode>General</c:formatCode>
                  <c:ptCount val="9"/>
                  <c:pt idx="0">
                    <c:v>0.0469514367415</c:v>
                  </c:pt>
                  <c:pt idx="1">
                    <c:v>0.0611710468775</c:v>
                  </c:pt>
                  <c:pt idx="2">
                    <c:v>0.0844470306436</c:v>
                  </c:pt>
                  <c:pt idx="3">
                    <c:v>0.0853168888262</c:v>
                  </c:pt>
                  <c:pt idx="4">
                    <c:v>0.0955216542338</c:v>
                  </c:pt>
                  <c:pt idx="5">
                    <c:v>0.0979902116298</c:v>
                  </c:pt>
                  <c:pt idx="6">
                    <c:v>0.208072794893</c:v>
                  </c:pt>
                  <c:pt idx="7">
                    <c:v>0.146672893759</c:v>
                  </c:pt>
                  <c:pt idx="8">
                    <c:v>0.190723652449</c:v>
                  </c:pt>
                </c:numCache>
              </c:numRef>
            </c:plus>
            <c:minus>
              <c:numRef>
                <c:f>data!$H$32:$H$40</c:f>
                <c:numCache>
                  <c:formatCode>General</c:formatCode>
                  <c:ptCount val="9"/>
                  <c:pt idx="0">
                    <c:v>0.0469514367415</c:v>
                  </c:pt>
                  <c:pt idx="1">
                    <c:v>0.0611710468775</c:v>
                  </c:pt>
                  <c:pt idx="2">
                    <c:v>0.0844470306436</c:v>
                  </c:pt>
                  <c:pt idx="3">
                    <c:v>0.0853168888262</c:v>
                  </c:pt>
                  <c:pt idx="4">
                    <c:v>0.0955216542338</c:v>
                  </c:pt>
                  <c:pt idx="5">
                    <c:v>0.0979902116298</c:v>
                  </c:pt>
                  <c:pt idx="6">
                    <c:v>0.208072794893</c:v>
                  </c:pt>
                  <c:pt idx="7">
                    <c:v>0.146672893759</c:v>
                  </c:pt>
                  <c:pt idx="8">
                    <c:v>0.190723652449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data!$G$32:$G$40</c:f>
              <c:numCache>
                <c:formatCode>General</c:formatCode>
                <c:ptCount val="9"/>
                <c:pt idx="0">
                  <c:v>1.72941666667</c:v>
                </c:pt>
                <c:pt idx="1">
                  <c:v>1.91279166667</c:v>
                </c:pt>
                <c:pt idx="2">
                  <c:v>2.40275</c:v>
                </c:pt>
                <c:pt idx="3">
                  <c:v>3.50379166667</c:v>
                </c:pt>
                <c:pt idx="4">
                  <c:v>4.556375</c:v>
                </c:pt>
                <c:pt idx="5">
                  <c:v>5.30933333333</c:v>
                </c:pt>
                <c:pt idx="6">
                  <c:v>6.27304166667</c:v>
                </c:pt>
                <c:pt idx="7">
                  <c:v>7.16204166667</c:v>
                </c:pt>
                <c:pt idx="8">
                  <c:v>7.97845833333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75296"/>
        <c:axId val="1163879328"/>
      </c:scatterChart>
      <c:valAx>
        <c:axId val="11638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79328"/>
        <c:crosses val="autoZero"/>
        <c:crossBetween val="midCat"/>
      </c:valAx>
      <c:valAx>
        <c:axId val="11638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7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reads based on middleware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data!$L$5:$L$13</c:f>
                <c:numCache>
                  <c:formatCode>General</c:formatCode>
                  <c:ptCount val="9"/>
                  <c:pt idx="0">
                    <c:v>0.0325024573536</c:v>
                  </c:pt>
                  <c:pt idx="1">
                    <c:v>0.0546218687981</c:v>
                  </c:pt>
                  <c:pt idx="2">
                    <c:v>0.0704687599284</c:v>
                  </c:pt>
                  <c:pt idx="3">
                    <c:v>0.161182797799</c:v>
                  </c:pt>
                  <c:pt idx="4">
                    <c:v>0.265667377227</c:v>
                  </c:pt>
                  <c:pt idx="5">
                    <c:v>0.329656454872</c:v>
                  </c:pt>
                  <c:pt idx="6">
                    <c:v>0.424472380596</c:v>
                  </c:pt>
                  <c:pt idx="7">
                    <c:v>0.491124914055</c:v>
                  </c:pt>
                  <c:pt idx="8">
                    <c:v>0.52138439577</c:v>
                  </c:pt>
                </c:numCache>
              </c:numRef>
            </c:plus>
            <c:minus>
              <c:numRef>
                <c:f>data!$L$5:$L$13</c:f>
                <c:numCache>
                  <c:formatCode>General</c:formatCode>
                  <c:ptCount val="9"/>
                  <c:pt idx="0">
                    <c:v>0.0325024573536</c:v>
                  </c:pt>
                  <c:pt idx="1">
                    <c:v>0.0546218687981</c:v>
                  </c:pt>
                  <c:pt idx="2">
                    <c:v>0.0704687599284</c:v>
                  </c:pt>
                  <c:pt idx="3">
                    <c:v>0.161182797799</c:v>
                  </c:pt>
                  <c:pt idx="4">
                    <c:v>0.265667377227</c:v>
                  </c:pt>
                  <c:pt idx="5">
                    <c:v>0.329656454872</c:v>
                  </c:pt>
                  <c:pt idx="6">
                    <c:v>0.424472380596</c:v>
                  </c:pt>
                  <c:pt idx="7">
                    <c:v>0.491124914055</c:v>
                  </c:pt>
                  <c:pt idx="8">
                    <c:v>0.52138439577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data!$K$5:$K$13</c:f>
              <c:numCache>
                <c:formatCode>General</c:formatCode>
                <c:ptCount val="9"/>
                <c:pt idx="0">
                  <c:v>0.912437208333</c:v>
                </c:pt>
                <c:pt idx="1">
                  <c:v>0.996558916667</c:v>
                </c:pt>
                <c:pt idx="2">
                  <c:v>1.30431958333</c:v>
                </c:pt>
                <c:pt idx="3">
                  <c:v>3.374685375</c:v>
                </c:pt>
                <c:pt idx="4">
                  <c:v>5.61827866667</c:v>
                </c:pt>
                <c:pt idx="5">
                  <c:v>7.94055575</c:v>
                </c:pt>
                <c:pt idx="6">
                  <c:v>10.172031125</c:v>
                </c:pt>
                <c:pt idx="7">
                  <c:v>12.30933725</c:v>
                </c:pt>
                <c:pt idx="8">
                  <c:v>14.4591800833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data!$L$14:$L$22</c:f>
                <c:numCache>
                  <c:formatCode>General</c:formatCode>
                  <c:ptCount val="9"/>
                  <c:pt idx="0">
                    <c:v>0.034759992825</c:v>
                  </c:pt>
                  <c:pt idx="1">
                    <c:v>0.0395046875833</c:v>
                  </c:pt>
                  <c:pt idx="2">
                    <c:v>0.053761963691</c:v>
                  </c:pt>
                  <c:pt idx="3">
                    <c:v>0.0898394608213</c:v>
                  </c:pt>
                  <c:pt idx="4">
                    <c:v>0.113276519922</c:v>
                  </c:pt>
                  <c:pt idx="5">
                    <c:v>0.201711588622</c:v>
                  </c:pt>
                  <c:pt idx="6">
                    <c:v>0.184790913512</c:v>
                  </c:pt>
                  <c:pt idx="7">
                    <c:v>0.291966743398</c:v>
                  </c:pt>
                  <c:pt idx="8">
                    <c:v>0.338250258922</c:v>
                  </c:pt>
                </c:numCache>
              </c:numRef>
            </c:plus>
            <c:minus>
              <c:numRef>
                <c:f>data!$L$14:$L$22</c:f>
                <c:numCache>
                  <c:formatCode>General</c:formatCode>
                  <c:ptCount val="9"/>
                  <c:pt idx="0">
                    <c:v>0.034759992825</c:v>
                  </c:pt>
                  <c:pt idx="1">
                    <c:v>0.0395046875833</c:v>
                  </c:pt>
                  <c:pt idx="2">
                    <c:v>0.053761963691</c:v>
                  </c:pt>
                  <c:pt idx="3">
                    <c:v>0.0898394608213</c:v>
                  </c:pt>
                  <c:pt idx="4">
                    <c:v>0.113276519922</c:v>
                  </c:pt>
                  <c:pt idx="5">
                    <c:v>0.201711588622</c:v>
                  </c:pt>
                  <c:pt idx="6">
                    <c:v>0.184790913512</c:v>
                  </c:pt>
                  <c:pt idx="7">
                    <c:v>0.291966743398</c:v>
                  </c:pt>
                  <c:pt idx="8">
                    <c:v>0.338250258922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data!$K$14:$K$22</c:f>
              <c:numCache>
                <c:formatCode>General</c:formatCode>
                <c:ptCount val="9"/>
                <c:pt idx="0">
                  <c:v>0.923339125</c:v>
                </c:pt>
                <c:pt idx="1">
                  <c:v>1.00208679167</c:v>
                </c:pt>
                <c:pt idx="2">
                  <c:v>1.285834</c:v>
                </c:pt>
                <c:pt idx="3">
                  <c:v>1.92602491667</c:v>
                </c:pt>
                <c:pt idx="4">
                  <c:v>3.032496375</c:v>
                </c:pt>
                <c:pt idx="5">
                  <c:v>4.43024391667</c:v>
                </c:pt>
                <c:pt idx="6">
                  <c:v>6.05566016667</c:v>
                </c:pt>
                <c:pt idx="7">
                  <c:v>7.54849725</c:v>
                </c:pt>
                <c:pt idx="8">
                  <c:v>9.08831104167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data!$L$23:$L$31</c:f>
                <c:numCache>
                  <c:formatCode>General</c:formatCode>
                  <c:ptCount val="9"/>
                  <c:pt idx="0">
                    <c:v>0.033510006941</c:v>
                  </c:pt>
                  <c:pt idx="1">
                    <c:v>0.0474426131174</c:v>
                  </c:pt>
                  <c:pt idx="2">
                    <c:v>0.0522271391328</c:v>
                  </c:pt>
                  <c:pt idx="3">
                    <c:v>0.0753744517876</c:v>
                  </c:pt>
                  <c:pt idx="4">
                    <c:v>0.0915549530215</c:v>
                  </c:pt>
                  <c:pt idx="5">
                    <c:v>0.0850177121461</c:v>
                  </c:pt>
                  <c:pt idx="6">
                    <c:v>0.113823793513</c:v>
                  </c:pt>
                  <c:pt idx="7">
                    <c:v>0.124488676853</c:v>
                  </c:pt>
                  <c:pt idx="8">
                    <c:v>0.110768684722</c:v>
                  </c:pt>
                </c:numCache>
              </c:numRef>
            </c:plus>
            <c:minus>
              <c:numRef>
                <c:f>data!$L$23:$L$31</c:f>
                <c:numCache>
                  <c:formatCode>General</c:formatCode>
                  <c:ptCount val="9"/>
                  <c:pt idx="0">
                    <c:v>0.033510006941</c:v>
                  </c:pt>
                  <c:pt idx="1">
                    <c:v>0.0474426131174</c:v>
                  </c:pt>
                  <c:pt idx="2">
                    <c:v>0.0522271391328</c:v>
                  </c:pt>
                  <c:pt idx="3">
                    <c:v>0.0753744517876</c:v>
                  </c:pt>
                  <c:pt idx="4">
                    <c:v>0.0915549530215</c:v>
                  </c:pt>
                  <c:pt idx="5">
                    <c:v>0.0850177121461</c:v>
                  </c:pt>
                  <c:pt idx="6">
                    <c:v>0.113823793513</c:v>
                  </c:pt>
                  <c:pt idx="7">
                    <c:v>0.124488676853</c:v>
                  </c:pt>
                  <c:pt idx="8">
                    <c:v>0.110768684722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data!$K$23:$K$31</c:f>
              <c:numCache>
                <c:formatCode>General</c:formatCode>
                <c:ptCount val="9"/>
                <c:pt idx="0">
                  <c:v>0.930672541667</c:v>
                </c:pt>
                <c:pt idx="1">
                  <c:v>1.01720633333</c:v>
                </c:pt>
                <c:pt idx="2">
                  <c:v>1.28693433333</c:v>
                </c:pt>
                <c:pt idx="3">
                  <c:v>1.959391625</c:v>
                </c:pt>
                <c:pt idx="4">
                  <c:v>2.54487675</c:v>
                </c:pt>
                <c:pt idx="5">
                  <c:v>3.56086975</c:v>
                </c:pt>
                <c:pt idx="6">
                  <c:v>4.9178735</c:v>
                </c:pt>
                <c:pt idx="7">
                  <c:v>6.25601470833</c:v>
                </c:pt>
                <c:pt idx="8">
                  <c:v>7.63827529167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data!$L$32:$L$40</c:f>
                <c:numCache>
                  <c:formatCode>General</c:formatCode>
                  <c:ptCount val="9"/>
                  <c:pt idx="0">
                    <c:v>0.0363266317776</c:v>
                  </c:pt>
                  <c:pt idx="1">
                    <c:v>0.0433075238332</c:v>
                  </c:pt>
                  <c:pt idx="2">
                    <c:v>0.0525903985017</c:v>
                  </c:pt>
                  <c:pt idx="3">
                    <c:v>0.0669217450852</c:v>
                  </c:pt>
                  <c:pt idx="4">
                    <c:v>0.0650343040536</c:v>
                  </c:pt>
                  <c:pt idx="5">
                    <c:v>0.0798139046018</c:v>
                  </c:pt>
                  <c:pt idx="6">
                    <c:v>0.141246832441</c:v>
                  </c:pt>
                  <c:pt idx="7">
                    <c:v>0.114567862836</c:v>
                  </c:pt>
                  <c:pt idx="8">
                    <c:v>0.135517621051</c:v>
                  </c:pt>
                </c:numCache>
              </c:numRef>
            </c:plus>
            <c:minus>
              <c:numRef>
                <c:f>data!$L$32:$L$40</c:f>
                <c:numCache>
                  <c:formatCode>General</c:formatCode>
                  <c:ptCount val="9"/>
                  <c:pt idx="0">
                    <c:v>0.0363266317776</c:v>
                  </c:pt>
                  <c:pt idx="1">
                    <c:v>0.0433075238332</c:v>
                  </c:pt>
                  <c:pt idx="2">
                    <c:v>0.0525903985017</c:v>
                  </c:pt>
                  <c:pt idx="3">
                    <c:v>0.0669217450852</c:v>
                  </c:pt>
                  <c:pt idx="4">
                    <c:v>0.0650343040536</c:v>
                  </c:pt>
                  <c:pt idx="5">
                    <c:v>0.0798139046018</c:v>
                  </c:pt>
                  <c:pt idx="6">
                    <c:v>0.141246832441</c:v>
                  </c:pt>
                  <c:pt idx="7">
                    <c:v>0.114567862836</c:v>
                  </c:pt>
                  <c:pt idx="8">
                    <c:v>0.135517621051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data!$K$32:$K$40</c:f>
              <c:numCache>
                <c:formatCode>General</c:formatCode>
                <c:ptCount val="9"/>
                <c:pt idx="0">
                  <c:v>0.93510775</c:v>
                </c:pt>
                <c:pt idx="1">
                  <c:v>1.02028783333</c:v>
                </c:pt>
                <c:pt idx="2">
                  <c:v>1.31146725</c:v>
                </c:pt>
                <c:pt idx="3">
                  <c:v>1.980389875</c:v>
                </c:pt>
                <c:pt idx="4">
                  <c:v>2.60085225</c:v>
                </c:pt>
                <c:pt idx="5">
                  <c:v>3.02000204167</c:v>
                </c:pt>
                <c:pt idx="6">
                  <c:v>3.54803475</c:v>
                </c:pt>
                <c:pt idx="7">
                  <c:v>4.03986791667</c:v>
                </c:pt>
                <c:pt idx="8">
                  <c:v>4.54077783333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829952"/>
        <c:axId val="1312833984"/>
      </c:scatterChart>
      <c:valAx>
        <c:axId val="13128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33984"/>
        <c:crosses val="autoZero"/>
        <c:crossBetween val="midCat"/>
      </c:valAx>
      <c:valAx>
        <c:axId val="13128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Interactive law based on middleware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data!$F$80:$F$88</c:f>
              <c:numCache>
                <c:formatCode>General</c:formatCode>
                <c:ptCount val="9"/>
                <c:pt idx="0">
                  <c:v>1.689992078162133</c:v>
                </c:pt>
                <c:pt idx="1">
                  <c:v>1.862164883061865</c:v>
                </c:pt>
                <c:pt idx="2">
                  <c:v>2.363967229505445</c:v>
                </c:pt>
                <c:pt idx="3">
                  <c:v>4.602934010827683</c:v>
                </c:pt>
                <c:pt idx="4">
                  <c:v>6.880606544576413</c:v>
                </c:pt>
                <c:pt idx="5">
                  <c:v>9.240253818217623</c:v>
                </c:pt>
                <c:pt idx="6">
                  <c:v>11.51725428657808</c:v>
                </c:pt>
                <c:pt idx="7">
                  <c:v>13.67939511424079</c:v>
                </c:pt>
                <c:pt idx="8">
                  <c:v>15.8102673805524</c:v>
                </c:pt>
              </c:numCache>
            </c:numRef>
          </c:xVal>
          <c:yVal>
            <c:numRef>
              <c:f>data!$K$5:$K$13</c:f>
              <c:numCache>
                <c:formatCode>General</c:formatCode>
                <c:ptCount val="9"/>
                <c:pt idx="0">
                  <c:v>0.912437208333</c:v>
                </c:pt>
                <c:pt idx="1">
                  <c:v>0.996558916667</c:v>
                </c:pt>
                <c:pt idx="2">
                  <c:v>1.30431958333</c:v>
                </c:pt>
                <c:pt idx="3">
                  <c:v>3.374685375</c:v>
                </c:pt>
                <c:pt idx="4">
                  <c:v>5.61827866667</c:v>
                </c:pt>
                <c:pt idx="5">
                  <c:v>7.94055575</c:v>
                </c:pt>
                <c:pt idx="6">
                  <c:v>10.172031125</c:v>
                </c:pt>
                <c:pt idx="7">
                  <c:v>12.30933725</c:v>
                </c:pt>
                <c:pt idx="8">
                  <c:v>14.4591800833</c:v>
                </c:pt>
              </c:numCache>
            </c:numRef>
          </c:yVal>
          <c:smooth val="0"/>
        </c:ser>
        <c:ser>
          <c:idx val="1"/>
          <c:order val="1"/>
          <c:tx>
            <c:v>16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data!$F$89:$F$97</c:f>
              <c:numCache>
                <c:formatCode>General</c:formatCode>
                <c:ptCount val="9"/>
                <c:pt idx="0">
                  <c:v>1.688698910261484</c:v>
                </c:pt>
                <c:pt idx="1">
                  <c:v>1.878141852531136</c:v>
                </c:pt>
                <c:pt idx="2">
                  <c:v>2.368627528385351</c:v>
                </c:pt>
                <c:pt idx="3">
                  <c:v>3.36291943443284</c:v>
                </c:pt>
                <c:pt idx="4">
                  <c:v>4.590405892281374</c:v>
                </c:pt>
                <c:pt idx="5">
                  <c:v>6.02409166033857</c:v>
                </c:pt>
                <c:pt idx="6">
                  <c:v>7.698584382724533</c:v>
                </c:pt>
                <c:pt idx="7">
                  <c:v>9.23466510511045</c:v>
                </c:pt>
                <c:pt idx="8">
                  <c:v>10.78720512267287</c:v>
                </c:pt>
              </c:numCache>
            </c:numRef>
          </c:xVal>
          <c:yVal>
            <c:numRef>
              <c:f>data!$K$14:$K$22</c:f>
              <c:numCache>
                <c:formatCode>General</c:formatCode>
                <c:ptCount val="9"/>
                <c:pt idx="0">
                  <c:v>0.923339125</c:v>
                </c:pt>
                <c:pt idx="1">
                  <c:v>1.00208679167</c:v>
                </c:pt>
                <c:pt idx="2">
                  <c:v>1.285834</c:v>
                </c:pt>
                <c:pt idx="3">
                  <c:v>1.92602491667</c:v>
                </c:pt>
                <c:pt idx="4">
                  <c:v>3.032496375</c:v>
                </c:pt>
                <c:pt idx="5">
                  <c:v>4.43024391667</c:v>
                </c:pt>
                <c:pt idx="6">
                  <c:v>6.05566016667</c:v>
                </c:pt>
                <c:pt idx="7">
                  <c:v>7.54849725</c:v>
                </c:pt>
                <c:pt idx="8">
                  <c:v>9.08831104167</c:v>
                </c:pt>
              </c:numCache>
            </c:numRef>
          </c:yVal>
          <c:smooth val="0"/>
        </c:ser>
        <c:ser>
          <c:idx val="2"/>
          <c:order val="2"/>
          <c:tx>
            <c:v>32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data!$F$98:$F$106</c:f>
              <c:numCache>
                <c:formatCode>General</c:formatCode>
                <c:ptCount val="9"/>
                <c:pt idx="0">
                  <c:v>1.696874569152941</c:v>
                </c:pt>
                <c:pt idx="1">
                  <c:v>1.882864268042896</c:v>
                </c:pt>
                <c:pt idx="2">
                  <c:v>2.349346618561013</c:v>
                </c:pt>
                <c:pt idx="3">
                  <c:v>3.45250623631292</c:v>
                </c:pt>
                <c:pt idx="4">
                  <c:v>4.455450714104187</c:v>
                </c:pt>
                <c:pt idx="5">
                  <c:v>5.715419017221151</c:v>
                </c:pt>
                <c:pt idx="6">
                  <c:v>7.150718144388641</c:v>
                </c:pt>
                <c:pt idx="7">
                  <c:v>8.568754023602213</c:v>
                </c:pt>
                <c:pt idx="8">
                  <c:v>9.997861320617792</c:v>
                </c:pt>
              </c:numCache>
            </c:numRef>
          </c:xVal>
          <c:yVal>
            <c:numRef>
              <c:f>data!$K$23:$K$31</c:f>
              <c:numCache>
                <c:formatCode>General</c:formatCode>
                <c:ptCount val="9"/>
                <c:pt idx="0">
                  <c:v>0.930672541667</c:v>
                </c:pt>
                <c:pt idx="1">
                  <c:v>1.01720633333</c:v>
                </c:pt>
                <c:pt idx="2">
                  <c:v>1.28693433333</c:v>
                </c:pt>
                <c:pt idx="3">
                  <c:v>1.959391625</c:v>
                </c:pt>
                <c:pt idx="4">
                  <c:v>2.54487675</c:v>
                </c:pt>
                <c:pt idx="5">
                  <c:v>3.56086975</c:v>
                </c:pt>
                <c:pt idx="6">
                  <c:v>4.9178735</c:v>
                </c:pt>
                <c:pt idx="7">
                  <c:v>6.25601470833</c:v>
                </c:pt>
                <c:pt idx="8">
                  <c:v>7.63827529167</c:v>
                </c:pt>
              </c:numCache>
            </c:numRef>
          </c:yVal>
          <c:smooth val="0"/>
        </c:ser>
        <c:ser>
          <c:idx val="3"/>
          <c:order val="3"/>
          <c:tx>
            <c:v>64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data!$F$107:$F$115</c:f>
              <c:numCache>
                <c:formatCode>General</c:formatCode>
                <c:ptCount val="9"/>
                <c:pt idx="0">
                  <c:v>1.723308465032314</c:v>
                </c:pt>
                <c:pt idx="1">
                  <c:v>1.899045927237344</c:v>
                </c:pt>
                <c:pt idx="2">
                  <c:v>2.382575924443743</c:v>
                </c:pt>
                <c:pt idx="3">
                  <c:v>3.475665139577725</c:v>
                </c:pt>
                <c:pt idx="4">
                  <c:v>4.524351971004797</c:v>
                </c:pt>
                <c:pt idx="5">
                  <c:v>5.25601336175708</c:v>
                </c:pt>
                <c:pt idx="6">
                  <c:v>6.208657455449541</c:v>
                </c:pt>
                <c:pt idx="7">
                  <c:v>7.09599051895074</c:v>
                </c:pt>
                <c:pt idx="8">
                  <c:v>7.908019844187297</c:v>
                </c:pt>
              </c:numCache>
            </c:numRef>
          </c:xVal>
          <c:yVal>
            <c:numRef>
              <c:f>data!$K$32:$K$40</c:f>
              <c:numCache>
                <c:formatCode>General</c:formatCode>
                <c:ptCount val="9"/>
                <c:pt idx="0">
                  <c:v>0.93510775</c:v>
                </c:pt>
                <c:pt idx="1">
                  <c:v>1.02028783333</c:v>
                </c:pt>
                <c:pt idx="2">
                  <c:v>1.31146725</c:v>
                </c:pt>
                <c:pt idx="3">
                  <c:v>1.980389875</c:v>
                </c:pt>
                <c:pt idx="4">
                  <c:v>2.60085225</c:v>
                </c:pt>
                <c:pt idx="5">
                  <c:v>3.02000204167</c:v>
                </c:pt>
                <c:pt idx="6">
                  <c:v>3.54803475</c:v>
                </c:pt>
                <c:pt idx="7">
                  <c:v>4.03986791667</c:v>
                </c:pt>
                <c:pt idx="8">
                  <c:v>4.54077783333</c:v>
                </c:pt>
              </c:numCache>
            </c:numRef>
          </c:yVal>
          <c:smooth val="0"/>
        </c:ser>
        <c:ser>
          <c:idx val="4"/>
          <c:order val="4"/>
          <c:tx>
            <c:v>8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data!$F$116:$F$124</c:f>
              <c:numCache>
                <c:formatCode>General</c:formatCode>
                <c:ptCount val="9"/>
                <c:pt idx="0">
                  <c:v>1.695858395823948</c:v>
                </c:pt>
                <c:pt idx="1">
                  <c:v>1.873013581298058</c:v>
                </c:pt>
                <c:pt idx="2">
                  <c:v>2.3537416216912</c:v>
                </c:pt>
                <c:pt idx="3">
                  <c:v>4.602823664504688</c:v>
                </c:pt>
                <c:pt idx="4">
                  <c:v>6.758251138251756</c:v>
                </c:pt>
                <c:pt idx="5">
                  <c:v>9.261531541359185</c:v>
                </c:pt>
                <c:pt idx="6">
                  <c:v>11.30857932438306</c:v>
                </c:pt>
                <c:pt idx="7">
                  <c:v>13.80144016591142</c:v>
                </c:pt>
                <c:pt idx="8">
                  <c:v>16.04913135868485</c:v>
                </c:pt>
              </c:numCache>
            </c:numRef>
          </c:xVal>
          <c:yVal>
            <c:numRef>
              <c:f>data!$K$41:$K$49</c:f>
              <c:numCache>
                <c:formatCode>General</c:formatCode>
                <c:ptCount val="9"/>
                <c:pt idx="0">
                  <c:v>0.92317025</c:v>
                </c:pt>
                <c:pt idx="1">
                  <c:v>1.007153</c:v>
                </c:pt>
                <c:pt idx="2">
                  <c:v>1.30550770833</c:v>
                </c:pt>
                <c:pt idx="3">
                  <c:v>3.39267704167</c:v>
                </c:pt>
                <c:pt idx="4">
                  <c:v>5.523503625</c:v>
                </c:pt>
                <c:pt idx="5">
                  <c:v>7.95199225</c:v>
                </c:pt>
                <c:pt idx="6">
                  <c:v>10.00877</c:v>
                </c:pt>
                <c:pt idx="7">
                  <c:v>12.450249625</c:v>
                </c:pt>
                <c:pt idx="8">
                  <c:v>14.709560875</c:v>
                </c:pt>
              </c:numCache>
            </c:numRef>
          </c:yVal>
          <c:smooth val="0"/>
        </c:ser>
        <c:ser>
          <c:idx val="5"/>
          <c:order val="5"/>
          <c:tx>
            <c:v>16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data!$F$125:$F$133</c:f>
              <c:numCache>
                <c:formatCode>General</c:formatCode>
                <c:ptCount val="9"/>
                <c:pt idx="0">
                  <c:v>1.710184325801928</c:v>
                </c:pt>
                <c:pt idx="1">
                  <c:v>1.887430499302526</c:v>
                </c:pt>
                <c:pt idx="2">
                  <c:v>2.336164310224289</c:v>
                </c:pt>
                <c:pt idx="3">
                  <c:v>3.312499379983511</c:v>
                </c:pt>
                <c:pt idx="4">
                  <c:v>4.578634469963442</c:v>
                </c:pt>
                <c:pt idx="5">
                  <c:v>6.062330705684697</c:v>
                </c:pt>
                <c:pt idx="6">
                  <c:v>7.633514947376456</c:v>
                </c:pt>
                <c:pt idx="7">
                  <c:v>9.112136226436586</c:v>
                </c:pt>
                <c:pt idx="8">
                  <c:v>10.5562491384426</c:v>
                </c:pt>
              </c:numCache>
            </c:numRef>
          </c:xVal>
          <c:yVal>
            <c:numRef>
              <c:f>data!$K$50:$K$58</c:f>
              <c:numCache>
                <c:formatCode>General</c:formatCode>
                <c:ptCount val="9"/>
                <c:pt idx="0">
                  <c:v>0.930748666667</c:v>
                </c:pt>
                <c:pt idx="1">
                  <c:v>1.01795541667</c:v>
                </c:pt>
                <c:pt idx="2">
                  <c:v>1.26642141667</c:v>
                </c:pt>
                <c:pt idx="3">
                  <c:v>1.891648875</c:v>
                </c:pt>
                <c:pt idx="4">
                  <c:v>3.01879054167</c:v>
                </c:pt>
                <c:pt idx="5">
                  <c:v>4.45520920833</c:v>
                </c:pt>
                <c:pt idx="6">
                  <c:v>5.992859875</c:v>
                </c:pt>
                <c:pt idx="7">
                  <c:v>7.42309466667</c:v>
                </c:pt>
                <c:pt idx="8">
                  <c:v>8.876962875</c:v>
                </c:pt>
              </c:numCache>
            </c:numRef>
          </c:yVal>
          <c:smooth val="0"/>
        </c:ser>
        <c:ser>
          <c:idx val="6"/>
          <c:order val="6"/>
          <c:tx>
            <c:v>32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data!$F$134:$F$142</c:f>
              <c:numCache>
                <c:formatCode>General</c:formatCode>
                <c:ptCount val="9"/>
                <c:pt idx="0">
                  <c:v>1.712056982965692</c:v>
                </c:pt>
                <c:pt idx="1">
                  <c:v>1.890260531066247</c:v>
                </c:pt>
                <c:pt idx="2">
                  <c:v>2.36508833974494</c:v>
                </c:pt>
                <c:pt idx="3">
                  <c:v>3.320107661406664</c:v>
                </c:pt>
                <c:pt idx="4">
                  <c:v>4.330022920542335</c:v>
                </c:pt>
                <c:pt idx="5">
                  <c:v>5.295799355401922</c:v>
                </c:pt>
                <c:pt idx="6">
                  <c:v>6.315133032240899</c:v>
                </c:pt>
                <c:pt idx="7">
                  <c:v>7.415000249400404</c:v>
                </c:pt>
                <c:pt idx="8">
                  <c:v>8.559342866619303</c:v>
                </c:pt>
              </c:numCache>
            </c:numRef>
          </c:xVal>
          <c:yVal>
            <c:numRef>
              <c:f>data!$K$59:$K$67</c:f>
              <c:numCache>
                <c:formatCode>General</c:formatCode>
                <c:ptCount val="9"/>
                <c:pt idx="0">
                  <c:v>0.932153541667</c:v>
                </c:pt>
                <c:pt idx="1">
                  <c:v>1.01772954167</c:v>
                </c:pt>
                <c:pt idx="2">
                  <c:v>1.327754125</c:v>
                </c:pt>
                <c:pt idx="3">
                  <c:v>1.80582291667</c:v>
                </c:pt>
                <c:pt idx="4">
                  <c:v>2.35786079167</c:v>
                </c:pt>
                <c:pt idx="5">
                  <c:v>2.90085704167</c:v>
                </c:pt>
                <c:pt idx="6">
                  <c:v>3.65569420833</c:v>
                </c:pt>
                <c:pt idx="7">
                  <c:v>4.59532125</c:v>
                </c:pt>
                <c:pt idx="8">
                  <c:v>5.64727375</c:v>
                </c:pt>
              </c:numCache>
            </c:numRef>
          </c:yVal>
          <c:smooth val="0"/>
        </c:ser>
        <c:ser>
          <c:idx val="7"/>
          <c:order val="7"/>
          <c:tx>
            <c:v>64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data!$F$143:$F$151</c:f>
              <c:numCache>
                <c:formatCode>General</c:formatCode>
                <c:ptCount val="9"/>
                <c:pt idx="0">
                  <c:v>1.678943944259061</c:v>
                </c:pt>
                <c:pt idx="1">
                  <c:v>1.804041616985052</c:v>
                </c:pt>
                <c:pt idx="2">
                  <c:v>2.221675803116582</c:v>
                </c:pt>
                <c:pt idx="3">
                  <c:v>3.376089811023681</c:v>
                </c:pt>
                <c:pt idx="4">
                  <c:v>4.39772875633605</c:v>
                </c:pt>
                <c:pt idx="5">
                  <c:v>5.499588963028152</c:v>
                </c:pt>
                <c:pt idx="6">
                  <c:v>6.506535849131038</c:v>
                </c:pt>
                <c:pt idx="7">
                  <c:v>7.395006316586883</c:v>
                </c:pt>
                <c:pt idx="8">
                  <c:v>8.39385936725664</c:v>
                </c:pt>
              </c:numCache>
            </c:numRef>
          </c:xVal>
          <c:yVal>
            <c:numRef>
              <c:f>data!$K$68:$K$76</c:f>
              <c:numCache>
                <c:formatCode>General</c:formatCode>
                <c:ptCount val="9"/>
                <c:pt idx="0">
                  <c:v>0.87831225</c:v>
                </c:pt>
                <c:pt idx="1">
                  <c:v>0.943209958333</c:v>
                </c:pt>
                <c:pt idx="2">
                  <c:v>1.17557770833</c:v>
                </c:pt>
                <c:pt idx="3">
                  <c:v>1.829099625</c:v>
                </c:pt>
                <c:pt idx="4">
                  <c:v>2.41034216667</c:v>
                </c:pt>
                <c:pt idx="5">
                  <c:v>3.03441508333</c:v>
                </c:pt>
                <c:pt idx="6">
                  <c:v>3.612171625</c:v>
                </c:pt>
                <c:pt idx="7">
                  <c:v>4.112154</c:v>
                </c:pt>
                <c:pt idx="8">
                  <c:v>4.65657045833</c:v>
                </c:pt>
              </c:numCache>
            </c:numRef>
          </c:yVal>
          <c:smooth val="0"/>
        </c:ser>
        <c:ser>
          <c:idx val="8"/>
          <c:order val="8"/>
          <c:tx>
            <c:v>Identity function</c:v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data!$L$80:$L$81</c:f>
              <c:numCache>
                <c:formatCode>General</c:formatCode>
                <c:ptCount val="2"/>
                <c:pt idx="0">
                  <c:v>0.0</c:v>
                </c:pt>
                <c:pt idx="1">
                  <c:v>16.0</c:v>
                </c:pt>
              </c:numCache>
            </c:numRef>
          </c:xVal>
          <c:yVal>
            <c:numRef>
              <c:f>data!$L$80:$L$81</c:f>
              <c:numCache>
                <c:formatCode>General</c:formatCode>
                <c:ptCount val="2"/>
                <c:pt idx="0">
                  <c:v>0.0</c:v>
                </c:pt>
                <c:pt idx="1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801392"/>
        <c:axId val="1165805152"/>
      </c:scatterChart>
      <c:valAx>
        <c:axId val="11658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from interactive law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05152"/>
        <c:crosses val="autoZero"/>
        <c:crossBetween val="midCat"/>
      </c:valAx>
      <c:valAx>
        <c:axId val="11658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measured by middleware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0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for writes based on middleware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data!$J$41:$J$49</c:f>
                <c:numCache>
                  <c:formatCode>General</c:formatCode>
                  <c:ptCount val="9"/>
                  <c:pt idx="0">
                    <c:v>62.0628134185</c:v>
                  </c:pt>
                  <c:pt idx="1">
                    <c:v>175.574610384</c:v>
                  </c:pt>
                  <c:pt idx="2">
                    <c:v>241.435541122</c:v>
                  </c:pt>
                  <c:pt idx="3">
                    <c:v>230.766357593</c:v>
                  </c:pt>
                  <c:pt idx="4">
                    <c:v>213.910145797</c:v>
                  </c:pt>
                  <c:pt idx="5">
                    <c:v>229.119203792</c:v>
                  </c:pt>
                  <c:pt idx="6">
                    <c:v>252.236615496</c:v>
                  </c:pt>
                  <c:pt idx="7">
                    <c:v>240.40485949</c:v>
                  </c:pt>
                  <c:pt idx="8">
                    <c:v>233.519155626</c:v>
                  </c:pt>
                </c:numCache>
              </c:numRef>
            </c:plus>
            <c:minus>
              <c:numRef>
                <c:f>data!$J$41:$J$49</c:f>
                <c:numCache>
                  <c:formatCode>General</c:formatCode>
                  <c:ptCount val="9"/>
                  <c:pt idx="0">
                    <c:v>62.0628134185</c:v>
                  </c:pt>
                  <c:pt idx="1">
                    <c:v>175.574610384</c:v>
                  </c:pt>
                  <c:pt idx="2">
                    <c:v>241.435541122</c:v>
                  </c:pt>
                  <c:pt idx="3">
                    <c:v>230.766357593</c:v>
                  </c:pt>
                  <c:pt idx="4">
                    <c:v>213.910145797</c:v>
                  </c:pt>
                  <c:pt idx="5">
                    <c:v>229.119203792</c:v>
                  </c:pt>
                  <c:pt idx="6">
                    <c:v>252.236615496</c:v>
                  </c:pt>
                  <c:pt idx="7">
                    <c:v>240.40485949</c:v>
                  </c:pt>
                  <c:pt idx="8">
                    <c:v>233.519155626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data!$I$41:$I$49</c:f>
              <c:numCache>
                <c:formatCode>General</c:formatCode>
                <c:ptCount val="9"/>
                <c:pt idx="0">
                  <c:v>2358.6875</c:v>
                </c:pt>
                <c:pt idx="1">
                  <c:v>4271.19166667</c:v>
                </c:pt>
                <c:pt idx="2">
                  <c:v>6797.6875</c:v>
                </c:pt>
                <c:pt idx="3">
                  <c:v>6952.25416667</c:v>
                </c:pt>
                <c:pt idx="4">
                  <c:v>7102.42916667</c:v>
                </c:pt>
                <c:pt idx="5">
                  <c:v>6910.30416667</c:v>
                </c:pt>
                <c:pt idx="6">
                  <c:v>7074.275</c:v>
                </c:pt>
                <c:pt idx="7">
                  <c:v>6955.79583333</c:v>
                </c:pt>
                <c:pt idx="8">
                  <c:v>6978.57083333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data!$J$50:$J$58</c:f>
                <c:numCache>
                  <c:formatCode>General</c:formatCode>
                  <c:ptCount val="9"/>
                  <c:pt idx="0">
                    <c:v>75.04647774599999</c:v>
                  </c:pt>
                  <c:pt idx="1">
                    <c:v>124.271666023</c:v>
                  </c:pt>
                  <c:pt idx="2">
                    <c:v>203.723993534</c:v>
                  </c:pt>
                  <c:pt idx="3">
                    <c:v>204.8108025</c:v>
                  </c:pt>
                  <c:pt idx="4">
                    <c:v>263.477270789</c:v>
                  </c:pt>
                  <c:pt idx="5">
                    <c:v>297.190551012</c:v>
                  </c:pt>
                  <c:pt idx="6">
                    <c:v>286.880674705</c:v>
                  </c:pt>
                  <c:pt idx="7">
                    <c:v>273.114770082</c:v>
                  </c:pt>
                  <c:pt idx="8">
                    <c:v>263.853473347</c:v>
                  </c:pt>
                </c:numCache>
              </c:numRef>
            </c:plus>
            <c:minus>
              <c:numRef>
                <c:f>data!$J$50:$J$58</c:f>
                <c:numCache>
                  <c:formatCode>General</c:formatCode>
                  <c:ptCount val="9"/>
                  <c:pt idx="0">
                    <c:v>75.04647774599999</c:v>
                  </c:pt>
                  <c:pt idx="1">
                    <c:v>124.271666023</c:v>
                  </c:pt>
                  <c:pt idx="2">
                    <c:v>203.723993534</c:v>
                  </c:pt>
                  <c:pt idx="3">
                    <c:v>204.8108025</c:v>
                  </c:pt>
                  <c:pt idx="4">
                    <c:v>263.477270789</c:v>
                  </c:pt>
                  <c:pt idx="5">
                    <c:v>297.190551012</c:v>
                  </c:pt>
                  <c:pt idx="6">
                    <c:v>286.880674705</c:v>
                  </c:pt>
                  <c:pt idx="7">
                    <c:v>273.114770082</c:v>
                  </c:pt>
                  <c:pt idx="8">
                    <c:v>263.853473347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data!$I$50:$I$58</c:f>
              <c:numCache>
                <c:formatCode>General</c:formatCode>
                <c:ptCount val="9"/>
                <c:pt idx="0">
                  <c:v>2338.92916667</c:v>
                </c:pt>
                <c:pt idx="1">
                  <c:v>4238.56666667</c:v>
                </c:pt>
                <c:pt idx="2">
                  <c:v>6848.83333333</c:v>
                </c:pt>
                <c:pt idx="3">
                  <c:v>9660.37916667</c:v>
                </c:pt>
                <c:pt idx="4">
                  <c:v>10483.475</c:v>
                </c:pt>
                <c:pt idx="5">
                  <c:v>10556.9958333</c:v>
                </c:pt>
                <c:pt idx="6">
                  <c:v>10480.1</c:v>
                </c:pt>
                <c:pt idx="7">
                  <c:v>10535.4</c:v>
                </c:pt>
                <c:pt idx="8">
                  <c:v>10609.8291667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data!$J$59:$J$67</c:f>
                <c:numCache>
                  <c:formatCode>General</c:formatCode>
                  <c:ptCount val="9"/>
                  <c:pt idx="0">
                    <c:v>63.1257979577</c:v>
                  </c:pt>
                  <c:pt idx="1">
                    <c:v>120.232264015</c:v>
                  </c:pt>
                  <c:pt idx="2">
                    <c:v>351.624283946</c:v>
                  </c:pt>
                  <c:pt idx="3">
                    <c:v>181.86824627</c:v>
                  </c:pt>
                  <c:pt idx="4">
                    <c:v>224.247306563</c:v>
                  </c:pt>
                  <c:pt idx="5">
                    <c:v>257.921509774</c:v>
                  </c:pt>
                  <c:pt idx="6">
                    <c:v>245.323982233</c:v>
                  </c:pt>
                  <c:pt idx="7">
                    <c:v>254.227403513</c:v>
                  </c:pt>
                  <c:pt idx="8">
                    <c:v>247.77360305</c:v>
                  </c:pt>
                </c:numCache>
              </c:numRef>
            </c:plus>
            <c:minus>
              <c:numRef>
                <c:f>data!$J$59:$J$67</c:f>
                <c:numCache>
                  <c:formatCode>General</c:formatCode>
                  <c:ptCount val="9"/>
                  <c:pt idx="0">
                    <c:v>63.1257979577</c:v>
                  </c:pt>
                  <c:pt idx="1">
                    <c:v>120.232264015</c:v>
                  </c:pt>
                  <c:pt idx="2">
                    <c:v>351.624283946</c:v>
                  </c:pt>
                  <c:pt idx="3">
                    <c:v>181.86824627</c:v>
                  </c:pt>
                  <c:pt idx="4">
                    <c:v>224.247306563</c:v>
                  </c:pt>
                  <c:pt idx="5">
                    <c:v>257.921509774</c:v>
                  </c:pt>
                  <c:pt idx="6">
                    <c:v>245.323982233</c:v>
                  </c:pt>
                  <c:pt idx="7">
                    <c:v>254.227403513</c:v>
                  </c:pt>
                  <c:pt idx="8">
                    <c:v>247.77360305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data!$I$59:$I$67</c:f>
              <c:numCache>
                <c:formatCode>General</c:formatCode>
                <c:ptCount val="9"/>
                <c:pt idx="0">
                  <c:v>2336.37083333</c:v>
                </c:pt>
                <c:pt idx="1">
                  <c:v>4232.22083333</c:v>
                </c:pt>
                <c:pt idx="2">
                  <c:v>6765.075</c:v>
                </c:pt>
                <c:pt idx="3">
                  <c:v>9638.24166667</c:v>
                </c:pt>
                <c:pt idx="4">
                  <c:v>11085.3916667</c:v>
                </c:pt>
                <c:pt idx="5">
                  <c:v>12085.05</c:v>
                </c:pt>
                <c:pt idx="6">
                  <c:v>12667.9833333</c:v>
                </c:pt>
                <c:pt idx="7">
                  <c:v>12946.7291667</c:v>
                </c:pt>
                <c:pt idx="8">
                  <c:v>13085.1166667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data!$J$68:$J$76</c:f>
                <c:numCache>
                  <c:formatCode>General</c:formatCode>
                  <c:ptCount val="9"/>
                  <c:pt idx="0">
                    <c:v>45.0995492102</c:v>
                  </c:pt>
                  <c:pt idx="1">
                    <c:v>111.169008114</c:v>
                  </c:pt>
                  <c:pt idx="2">
                    <c:v>195.434217362</c:v>
                  </c:pt>
                  <c:pt idx="3">
                    <c:v>199.642498652</c:v>
                  </c:pt>
                  <c:pt idx="4">
                    <c:v>281.74445921</c:v>
                  </c:pt>
                  <c:pt idx="5">
                    <c:v>300.756352693</c:v>
                  </c:pt>
                  <c:pt idx="6">
                    <c:v>271.458059711</c:v>
                  </c:pt>
                  <c:pt idx="7">
                    <c:v>275.033880537</c:v>
                  </c:pt>
                  <c:pt idx="8">
                    <c:v>305.426154261</c:v>
                  </c:pt>
                </c:numCache>
              </c:numRef>
            </c:plus>
            <c:minus>
              <c:numRef>
                <c:f>data!$J$68:$J$76</c:f>
                <c:numCache>
                  <c:formatCode>General</c:formatCode>
                  <c:ptCount val="9"/>
                  <c:pt idx="0">
                    <c:v>45.0995492102</c:v>
                  </c:pt>
                  <c:pt idx="1">
                    <c:v>111.169008114</c:v>
                  </c:pt>
                  <c:pt idx="2">
                    <c:v>195.434217362</c:v>
                  </c:pt>
                  <c:pt idx="3">
                    <c:v>199.642498652</c:v>
                  </c:pt>
                  <c:pt idx="4">
                    <c:v>281.74445921</c:v>
                  </c:pt>
                  <c:pt idx="5">
                    <c:v>300.756352693</c:v>
                  </c:pt>
                  <c:pt idx="6">
                    <c:v>271.458059711</c:v>
                  </c:pt>
                  <c:pt idx="7">
                    <c:v>275.033880537</c:v>
                  </c:pt>
                  <c:pt idx="8">
                    <c:v>305.426154261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data!$I$68:$I$76</c:f>
              <c:numCache>
                <c:formatCode>General</c:formatCode>
                <c:ptCount val="9"/>
                <c:pt idx="0">
                  <c:v>2382.45</c:v>
                </c:pt>
                <c:pt idx="1">
                  <c:v>4434.4875</c:v>
                </c:pt>
                <c:pt idx="2">
                  <c:v>7201.77083333</c:v>
                </c:pt>
                <c:pt idx="3">
                  <c:v>9478.420833329999</c:v>
                </c:pt>
                <c:pt idx="4">
                  <c:v>10914.725</c:v>
                </c:pt>
                <c:pt idx="5">
                  <c:v>11637.2333333</c:v>
                </c:pt>
                <c:pt idx="6">
                  <c:v>12295.3291667</c:v>
                </c:pt>
                <c:pt idx="7">
                  <c:v>12981.7333333</c:v>
                </c:pt>
                <c:pt idx="8">
                  <c:v>13343.0875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847504"/>
        <c:axId val="1165851536"/>
      </c:scatterChart>
      <c:valAx>
        <c:axId val="11658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1536"/>
        <c:crosses val="autoZero"/>
        <c:crossBetween val="midCat"/>
      </c:valAx>
      <c:valAx>
        <c:axId val="11658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Througput (pos/sec)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4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writes based on middleware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data!$L$41:$L$49</c:f>
                <c:numCache>
                  <c:formatCode>General</c:formatCode>
                  <c:ptCount val="9"/>
                  <c:pt idx="0">
                    <c:v>0.0351353796783</c:v>
                  </c:pt>
                  <c:pt idx="1">
                    <c:v>0.057313214642</c:v>
                  </c:pt>
                  <c:pt idx="2">
                    <c:v>0.0652170419873</c:v>
                  </c:pt>
                  <c:pt idx="3">
                    <c:v>0.141885193684</c:v>
                  </c:pt>
                  <c:pt idx="4">
                    <c:v>0.2047430396</c:v>
                  </c:pt>
                  <c:pt idx="5">
                    <c:v>0.317056826224</c:v>
                  </c:pt>
                  <c:pt idx="6">
                    <c:v>0.406823888227</c:v>
                  </c:pt>
                  <c:pt idx="7">
                    <c:v>0.509797422371</c:v>
                  </c:pt>
                  <c:pt idx="8">
                    <c:v>0.576433089843</c:v>
                  </c:pt>
                </c:numCache>
              </c:numRef>
            </c:plus>
            <c:minus>
              <c:numRef>
                <c:f>data!$L$41:$L$49</c:f>
                <c:numCache>
                  <c:formatCode>General</c:formatCode>
                  <c:ptCount val="9"/>
                  <c:pt idx="0">
                    <c:v>0.0351353796783</c:v>
                  </c:pt>
                  <c:pt idx="1">
                    <c:v>0.057313214642</c:v>
                  </c:pt>
                  <c:pt idx="2">
                    <c:v>0.0652170419873</c:v>
                  </c:pt>
                  <c:pt idx="3">
                    <c:v>0.141885193684</c:v>
                  </c:pt>
                  <c:pt idx="4">
                    <c:v>0.2047430396</c:v>
                  </c:pt>
                  <c:pt idx="5">
                    <c:v>0.317056826224</c:v>
                  </c:pt>
                  <c:pt idx="6">
                    <c:v>0.406823888227</c:v>
                  </c:pt>
                  <c:pt idx="7">
                    <c:v>0.509797422371</c:v>
                  </c:pt>
                  <c:pt idx="8">
                    <c:v>0.576433089843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data!$K$41:$K$49</c:f>
              <c:numCache>
                <c:formatCode>General</c:formatCode>
                <c:ptCount val="9"/>
                <c:pt idx="0">
                  <c:v>0.92317025</c:v>
                </c:pt>
                <c:pt idx="1">
                  <c:v>1.007153</c:v>
                </c:pt>
                <c:pt idx="2">
                  <c:v>1.30550770833</c:v>
                </c:pt>
                <c:pt idx="3">
                  <c:v>3.39267704167</c:v>
                </c:pt>
                <c:pt idx="4">
                  <c:v>5.523503625</c:v>
                </c:pt>
                <c:pt idx="5">
                  <c:v>7.95199225</c:v>
                </c:pt>
                <c:pt idx="6">
                  <c:v>10.00877</c:v>
                </c:pt>
                <c:pt idx="7">
                  <c:v>12.450249625</c:v>
                </c:pt>
                <c:pt idx="8">
                  <c:v>14.709560875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data!$L$50:$L$58</c:f>
                <c:numCache>
                  <c:formatCode>General</c:formatCode>
                  <c:ptCount val="9"/>
                  <c:pt idx="0">
                    <c:v>0.0452996076137</c:v>
                  </c:pt>
                  <c:pt idx="1">
                    <c:v>0.0444549409175</c:v>
                  </c:pt>
                  <c:pt idx="2">
                    <c:v>0.0536930771107</c:v>
                  </c:pt>
                  <c:pt idx="3">
                    <c:v>0.0663693548654</c:v>
                  </c:pt>
                  <c:pt idx="4">
                    <c:v>0.111884174161</c:v>
                  </c:pt>
                  <c:pt idx="5">
                    <c:v>0.162263828576</c:v>
                  </c:pt>
                  <c:pt idx="6">
                    <c:v>0.217886680954</c:v>
                  </c:pt>
                  <c:pt idx="7">
                    <c:v>0.244123300037</c:v>
                  </c:pt>
                  <c:pt idx="8">
                    <c:v>0.25988916856</c:v>
                  </c:pt>
                </c:numCache>
              </c:numRef>
            </c:plus>
            <c:minus>
              <c:numRef>
                <c:f>data!$L$50:$L$58</c:f>
                <c:numCache>
                  <c:formatCode>General</c:formatCode>
                  <c:ptCount val="9"/>
                  <c:pt idx="0">
                    <c:v>0.0452996076137</c:v>
                  </c:pt>
                  <c:pt idx="1">
                    <c:v>0.0444549409175</c:v>
                  </c:pt>
                  <c:pt idx="2">
                    <c:v>0.0536930771107</c:v>
                  </c:pt>
                  <c:pt idx="3">
                    <c:v>0.0663693548654</c:v>
                  </c:pt>
                  <c:pt idx="4">
                    <c:v>0.111884174161</c:v>
                  </c:pt>
                  <c:pt idx="5">
                    <c:v>0.162263828576</c:v>
                  </c:pt>
                  <c:pt idx="6">
                    <c:v>0.217886680954</c:v>
                  </c:pt>
                  <c:pt idx="7">
                    <c:v>0.244123300037</c:v>
                  </c:pt>
                  <c:pt idx="8">
                    <c:v>0.25988916856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data!$K$50:$K$58</c:f>
              <c:numCache>
                <c:formatCode>General</c:formatCode>
                <c:ptCount val="9"/>
                <c:pt idx="0">
                  <c:v>0.930748666667</c:v>
                </c:pt>
                <c:pt idx="1">
                  <c:v>1.01795541667</c:v>
                </c:pt>
                <c:pt idx="2">
                  <c:v>1.26642141667</c:v>
                </c:pt>
                <c:pt idx="3">
                  <c:v>1.891648875</c:v>
                </c:pt>
                <c:pt idx="4">
                  <c:v>3.01879054167</c:v>
                </c:pt>
                <c:pt idx="5">
                  <c:v>4.45520920833</c:v>
                </c:pt>
                <c:pt idx="6">
                  <c:v>5.992859875</c:v>
                </c:pt>
                <c:pt idx="7">
                  <c:v>7.42309466667</c:v>
                </c:pt>
                <c:pt idx="8">
                  <c:v>8.876962875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data!$L$59:$L$67</c:f>
                <c:numCache>
                  <c:formatCode>General</c:formatCode>
                  <c:ptCount val="9"/>
                  <c:pt idx="0">
                    <c:v>0.035338818953</c:v>
                  </c:pt>
                  <c:pt idx="1">
                    <c:v>0.0401973038881</c:v>
                  </c:pt>
                  <c:pt idx="2">
                    <c:v>0.172445278384</c:v>
                  </c:pt>
                  <c:pt idx="3">
                    <c:v>0.0528886704342</c:v>
                  </c:pt>
                  <c:pt idx="4">
                    <c:v>0.0601824614219</c:v>
                  </c:pt>
                  <c:pt idx="5">
                    <c:v>0.0640153328811</c:v>
                  </c:pt>
                  <c:pt idx="6">
                    <c:v>0.0814874196114</c:v>
                  </c:pt>
                  <c:pt idx="7">
                    <c:v>0.114955081195</c:v>
                  </c:pt>
                  <c:pt idx="8">
                    <c:v>0.12540814958</c:v>
                  </c:pt>
                </c:numCache>
              </c:numRef>
            </c:plus>
            <c:minus>
              <c:numRef>
                <c:f>data!$L$59:$L$67</c:f>
                <c:numCache>
                  <c:formatCode>General</c:formatCode>
                  <c:ptCount val="9"/>
                  <c:pt idx="0">
                    <c:v>0.035338818953</c:v>
                  </c:pt>
                  <c:pt idx="1">
                    <c:v>0.0401973038881</c:v>
                  </c:pt>
                  <c:pt idx="2">
                    <c:v>0.172445278384</c:v>
                  </c:pt>
                  <c:pt idx="3">
                    <c:v>0.0528886704342</c:v>
                  </c:pt>
                  <c:pt idx="4">
                    <c:v>0.0601824614219</c:v>
                  </c:pt>
                  <c:pt idx="5">
                    <c:v>0.0640153328811</c:v>
                  </c:pt>
                  <c:pt idx="6">
                    <c:v>0.0814874196114</c:v>
                  </c:pt>
                  <c:pt idx="7">
                    <c:v>0.114955081195</c:v>
                  </c:pt>
                  <c:pt idx="8">
                    <c:v>0.12540814958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data!$K$59:$K$67</c:f>
              <c:numCache>
                <c:formatCode>General</c:formatCode>
                <c:ptCount val="9"/>
                <c:pt idx="0">
                  <c:v>0.932153541667</c:v>
                </c:pt>
                <c:pt idx="1">
                  <c:v>1.01772954167</c:v>
                </c:pt>
                <c:pt idx="2">
                  <c:v>1.327754125</c:v>
                </c:pt>
                <c:pt idx="3">
                  <c:v>1.80582291667</c:v>
                </c:pt>
                <c:pt idx="4">
                  <c:v>2.35786079167</c:v>
                </c:pt>
                <c:pt idx="5">
                  <c:v>2.90085704167</c:v>
                </c:pt>
                <c:pt idx="6">
                  <c:v>3.65569420833</c:v>
                </c:pt>
                <c:pt idx="7">
                  <c:v>4.59532125</c:v>
                </c:pt>
                <c:pt idx="8">
                  <c:v>5.64727375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data!$L$68:$L$76</c:f>
                <c:numCache>
                  <c:formatCode>General</c:formatCode>
                  <c:ptCount val="9"/>
                  <c:pt idx="0">
                    <c:v>0.0217300549207</c:v>
                  </c:pt>
                  <c:pt idx="1">
                    <c:v>0.0301795257741</c:v>
                  </c:pt>
                  <c:pt idx="2">
                    <c:v>0.039971072559</c:v>
                  </c:pt>
                  <c:pt idx="3">
                    <c:v>0.0514285308908</c:v>
                  </c:pt>
                  <c:pt idx="4">
                    <c:v>0.0772231255437</c:v>
                  </c:pt>
                  <c:pt idx="5">
                    <c:v>0.110888468975</c:v>
                  </c:pt>
                  <c:pt idx="6">
                    <c:v>0.119189206188</c:v>
                  </c:pt>
                  <c:pt idx="7">
                    <c:v>0.115651360245</c:v>
                  </c:pt>
                  <c:pt idx="8">
                    <c:v>0.13848425053</c:v>
                  </c:pt>
                </c:numCache>
              </c:numRef>
            </c:plus>
            <c:minus>
              <c:numRef>
                <c:f>data!$L$68:$L$76</c:f>
                <c:numCache>
                  <c:formatCode>General</c:formatCode>
                  <c:ptCount val="9"/>
                  <c:pt idx="0">
                    <c:v>0.0217300549207</c:v>
                  </c:pt>
                  <c:pt idx="1">
                    <c:v>0.0301795257741</c:v>
                  </c:pt>
                  <c:pt idx="2">
                    <c:v>0.039971072559</c:v>
                  </c:pt>
                  <c:pt idx="3">
                    <c:v>0.0514285308908</c:v>
                  </c:pt>
                  <c:pt idx="4">
                    <c:v>0.0772231255437</c:v>
                  </c:pt>
                  <c:pt idx="5">
                    <c:v>0.110888468975</c:v>
                  </c:pt>
                  <c:pt idx="6">
                    <c:v>0.119189206188</c:v>
                  </c:pt>
                  <c:pt idx="7">
                    <c:v>0.115651360245</c:v>
                  </c:pt>
                  <c:pt idx="8">
                    <c:v>0.13848425053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data!$K$68:$K$76</c:f>
              <c:numCache>
                <c:formatCode>General</c:formatCode>
                <c:ptCount val="9"/>
                <c:pt idx="0">
                  <c:v>0.87831225</c:v>
                </c:pt>
                <c:pt idx="1">
                  <c:v>0.943209958333</c:v>
                </c:pt>
                <c:pt idx="2">
                  <c:v>1.17557770833</c:v>
                </c:pt>
                <c:pt idx="3">
                  <c:v>1.829099625</c:v>
                </c:pt>
                <c:pt idx="4">
                  <c:v>2.41034216667</c:v>
                </c:pt>
                <c:pt idx="5">
                  <c:v>3.03441508333</c:v>
                </c:pt>
                <c:pt idx="6">
                  <c:v>3.612171625</c:v>
                </c:pt>
                <c:pt idx="7">
                  <c:v>4.112154</c:v>
                </c:pt>
                <c:pt idx="8">
                  <c:v>4.65657045833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888496"/>
        <c:axId val="1165892528"/>
      </c:scatterChart>
      <c:valAx>
        <c:axId val="116588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92528"/>
        <c:crosses val="autoZero"/>
        <c:crossBetween val="midCat"/>
      </c:valAx>
      <c:valAx>
        <c:axId val="11658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8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Interactive law based on client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data!$F$80:$F$88</c:f>
              <c:numCache>
                <c:formatCode>General</c:formatCode>
                <c:ptCount val="9"/>
                <c:pt idx="0">
                  <c:v>1.689992078162133</c:v>
                </c:pt>
                <c:pt idx="1">
                  <c:v>1.862164883061865</c:v>
                </c:pt>
                <c:pt idx="2">
                  <c:v>2.363967229505445</c:v>
                </c:pt>
                <c:pt idx="3">
                  <c:v>4.602934010827683</c:v>
                </c:pt>
                <c:pt idx="4">
                  <c:v>6.880606544576413</c:v>
                </c:pt>
                <c:pt idx="5">
                  <c:v>9.240253818217623</c:v>
                </c:pt>
                <c:pt idx="6">
                  <c:v>11.51725428657808</c:v>
                </c:pt>
                <c:pt idx="7">
                  <c:v>13.67939511424079</c:v>
                </c:pt>
                <c:pt idx="8">
                  <c:v>15.8102673805524</c:v>
                </c:pt>
              </c:numCache>
            </c:numRef>
          </c:xVal>
          <c:yVal>
            <c:numRef>
              <c:f>data!$G$5:$G$13</c:f>
              <c:numCache>
                <c:formatCode>General</c:formatCode>
                <c:ptCount val="9"/>
                <c:pt idx="0">
                  <c:v>1.69604166667</c:v>
                </c:pt>
                <c:pt idx="1">
                  <c:v>1.87558333333</c:v>
                </c:pt>
                <c:pt idx="2">
                  <c:v>2.38795833333</c:v>
                </c:pt>
                <c:pt idx="3">
                  <c:v>4.65258333333</c:v>
                </c:pt>
                <c:pt idx="4">
                  <c:v>6.972125</c:v>
                </c:pt>
                <c:pt idx="5">
                  <c:v>9.353875</c:v>
                </c:pt>
                <c:pt idx="6">
                  <c:v>11.68175</c:v>
                </c:pt>
                <c:pt idx="7">
                  <c:v>13.8209583333</c:v>
                </c:pt>
                <c:pt idx="8">
                  <c:v>16.0095</c:v>
                </c:pt>
              </c:numCache>
            </c:numRef>
          </c:yVal>
          <c:smooth val="0"/>
        </c:ser>
        <c:ser>
          <c:idx val="1"/>
          <c:order val="1"/>
          <c:tx>
            <c:v>16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data!$F$89:$F$97</c:f>
              <c:numCache>
                <c:formatCode>General</c:formatCode>
                <c:ptCount val="9"/>
                <c:pt idx="0">
                  <c:v>1.688698910261484</c:v>
                </c:pt>
                <c:pt idx="1">
                  <c:v>1.878141852531136</c:v>
                </c:pt>
                <c:pt idx="2">
                  <c:v>2.368627528385351</c:v>
                </c:pt>
                <c:pt idx="3">
                  <c:v>3.36291943443284</c:v>
                </c:pt>
                <c:pt idx="4">
                  <c:v>4.590405892281374</c:v>
                </c:pt>
                <c:pt idx="5">
                  <c:v>6.02409166033857</c:v>
                </c:pt>
                <c:pt idx="6">
                  <c:v>7.698584382724533</c:v>
                </c:pt>
                <c:pt idx="7">
                  <c:v>9.23466510511045</c:v>
                </c:pt>
                <c:pt idx="8">
                  <c:v>10.78720512267287</c:v>
                </c:pt>
              </c:numCache>
            </c:numRef>
          </c:xVal>
          <c:yVal>
            <c:numRef>
              <c:f>data!$G$14:$G$22</c:f>
              <c:numCache>
                <c:formatCode>General</c:formatCode>
                <c:ptCount val="9"/>
                <c:pt idx="0">
                  <c:v>1.697</c:v>
                </c:pt>
                <c:pt idx="1">
                  <c:v>1.89245833333</c:v>
                </c:pt>
                <c:pt idx="2">
                  <c:v>2.39075</c:v>
                </c:pt>
                <c:pt idx="3">
                  <c:v>3.39158333333</c:v>
                </c:pt>
                <c:pt idx="4">
                  <c:v>4.63745833333</c:v>
                </c:pt>
                <c:pt idx="5">
                  <c:v>6.07183333333</c:v>
                </c:pt>
                <c:pt idx="6">
                  <c:v>7.76970833333</c:v>
                </c:pt>
                <c:pt idx="7">
                  <c:v>9.34525</c:v>
                </c:pt>
                <c:pt idx="8">
                  <c:v>10.9135416667</c:v>
                </c:pt>
              </c:numCache>
            </c:numRef>
          </c:yVal>
          <c:smooth val="0"/>
        </c:ser>
        <c:ser>
          <c:idx val="2"/>
          <c:order val="2"/>
          <c:tx>
            <c:v>32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data!$F$98:$F$106</c:f>
              <c:numCache>
                <c:formatCode>General</c:formatCode>
                <c:ptCount val="9"/>
                <c:pt idx="0">
                  <c:v>1.696874569152941</c:v>
                </c:pt>
                <c:pt idx="1">
                  <c:v>1.882864268042896</c:v>
                </c:pt>
                <c:pt idx="2">
                  <c:v>2.349346618561013</c:v>
                </c:pt>
                <c:pt idx="3">
                  <c:v>3.45250623631292</c:v>
                </c:pt>
                <c:pt idx="4">
                  <c:v>4.455450714104187</c:v>
                </c:pt>
                <c:pt idx="5">
                  <c:v>5.715419017221151</c:v>
                </c:pt>
                <c:pt idx="6">
                  <c:v>7.150718144388641</c:v>
                </c:pt>
                <c:pt idx="7">
                  <c:v>8.568754023602213</c:v>
                </c:pt>
                <c:pt idx="8">
                  <c:v>9.997861320617792</c:v>
                </c:pt>
              </c:numCache>
            </c:numRef>
          </c:xVal>
          <c:yVal>
            <c:numRef>
              <c:f>data!$G$23:$G$31</c:f>
              <c:numCache>
                <c:formatCode>General</c:formatCode>
                <c:ptCount val="9"/>
                <c:pt idx="0">
                  <c:v>1.70429166667</c:v>
                </c:pt>
                <c:pt idx="1">
                  <c:v>1.897375</c:v>
                </c:pt>
                <c:pt idx="2">
                  <c:v>2.36858333333</c:v>
                </c:pt>
                <c:pt idx="3">
                  <c:v>3.483875</c:v>
                </c:pt>
                <c:pt idx="4">
                  <c:v>4.497875</c:v>
                </c:pt>
                <c:pt idx="5">
                  <c:v>5.76429166667</c:v>
                </c:pt>
                <c:pt idx="6">
                  <c:v>7.19770833333</c:v>
                </c:pt>
                <c:pt idx="7">
                  <c:v>8.643458333330001</c:v>
                </c:pt>
                <c:pt idx="8">
                  <c:v>10.077125</c:v>
                </c:pt>
              </c:numCache>
            </c:numRef>
          </c:yVal>
          <c:smooth val="0"/>
        </c:ser>
        <c:ser>
          <c:idx val="3"/>
          <c:order val="3"/>
          <c:tx>
            <c:v>64 workers 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data!$F$107:$F$115</c:f>
              <c:numCache>
                <c:formatCode>General</c:formatCode>
                <c:ptCount val="9"/>
                <c:pt idx="0">
                  <c:v>1.723308465032314</c:v>
                </c:pt>
                <c:pt idx="1">
                  <c:v>1.899045927237344</c:v>
                </c:pt>
                <c:pt idx="2">
                  <c:v>2.382575924443743</c:v>
                </c:pt>
                <c:pt idx="3">
                  <c:v>3.475665139577725</c:v>
                </c:pt>
                <c:pt idx="4">
                  <c:v>4.524351971004797</c:v>
                </c:pt>
                <c:pt idx="5">
                  <c:v>5.25601336175708</c:v>
                </c:pt>
                <c:pt idx="6">
                  <c:v>6.208657455449541</c:v>
                </c:pt>
                <c:pt idx="7">
                  <c:v>7.09599051895074</c:v>
                </c:pt>
                <c:pt idx="8">
                  <c:v>7.908019844187297</c:v>
                </c:pt>
              </c:numCache>
            </c:numRef>
          </c:xVal>
          <c:yVal>
            <c:numRef>
              <c:f>data!$G$32:$G$40</c:f>
              <c:numCache>
                <c:formatCode>General</c:formatCode>
                <c:ptCount val="9"/>
                <c:pt idx="0">
                  <c:v>1.72941666667</c:v>
                </c:pt>
                <c:pt idx="1">
                  <c:v>1.91279166667</c:v>
                </c:pt>
                <c:pt idx="2">
                  <c:v>2.40275</c:v>
                </c:pt>
                <c:pt idx="3">
                  <c:v>3.50379166667</c:v>
                </c:pt>
                <c:pt idx="4">
                  <c:v>4.556375</c:v>
                </c:pt>
                <c:pt idx="5">
                  <c:v>5.30933333333</c:v>
                </c:pt>
                <c:pt idx="6">
                  <c:v>6.27304166667</c:v>
                </c:pt>
                <c:pt idx="7">
                  <c:v>7.16204166667</c:v>
                </c:pt>
                <c:pt idx="8">
                  <c:v>7.97845833333</c:v>
                </c:pt>
              </c:numCache>
            </c:numRef>
          </c:yVal>
          <c:smooth val="0"/>
        </c:ser>
        <c:ser>
          <c:idx val="4"/>
          <c:order val="4"/>
          <c:tx>
            <c:v>8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data!$F$116:$F$124</c:f>
              <c:numCache>
                <c:formatCode>General</c:formatCode>
                <c:ptCount val="9"/>
                <c:pt idx="0">
                  <c:v>1.695858395823948</c:v>
                </c:pt>
                <c:pt idx="1">
                  <c:v>1.873013581298058</c:v>
                </c:pt>
                <c:pt idx="2">
                  <c:v>2.3537416216912</c:v>
                </c:pt>
                <c:pt idx="3">
                  <c:v>4.602823664504688</c:v>
                </c:pt>
                <c:pt idx="4">
                  <c:v>6.758251138251756</c:v>
                </c:pt>
                <c:pt idx="5">
                  <c:v>9.261531541359185</c:v>
                </c:pt>
                <c:pt idx="6">
                  <c:v>11.30857932438306</c:v>
                </c:pt>
                <c:pt idx="7">
                  <c:v>13.80144016591142</c:v>
                </c:pt>
                <c:pt idx="8">
                  <c:v>16.04913135868485</c:v>
                </c:pt>
              </c:numCache>
            </c:numRef>
          </c:xVal>
          <c:yVal>
            <c:numRef>
              <c:f>data!$G$41:$G$49</c:f>
              <c:numCache>
                <c:formatCode>General</c:formatCode>
                <c:ptCount val="9"/>
                <c:pt idx="0">
                  <c:v>1.70475</c:v>
                </c:pt>
                <c:pt idx="1">
                  <c:v>1.89441666667</c:v>
                </c:pt>
                <c:pt idx="2">
                  <c:v>2.37545833333</c:v>
                </c:pt>
                <c:pt idx="3">
                  <c:v>4.65775</c:v>
                </c:pt>
                <c:pt idx="4">
                  <c:v>6.83875</c:v>
                </c:pt>
                <c:pt idx="5">
                  <c:v>9.379</c:v>
                </c:pt>
                <c:pt idx="6">
                  <c:v>11.4599583333</c:v>
                </c:pt>
                <c:pt idx="7">
                  <c:v>13.9599166667</c:v>
                </c:pt>
                <c:pt idx="8">
                  <c:v>16.2605833333</c:v>
                </c:pt>
              </c:numCache>
            </c:numRef>
          </c:yVal>
          <c:smooth val="0"/>
        </c:ser>
        <c:ser>
          <c:idx val="5"/>
          <c:order val="5"/>
          <c:tx>
            <c:v>16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data!$F$125:$F$133</c:f>
              <c:numCache>
                <c:formatCode>General</c:formatCode>
                <c:ptCount val="9"/>
                <c:pt idx="0">
                  <c:v>1.710184325801928</c:v>
                </c:pt>
                <c:pt idx="1">
                  <c:v>1.887430499302526</c:v>
                </c:pt>
                <c:pt idx="2">
                  <c:v>2.336164310224289</c:v>
                </c:pt>
                <c:pt idx="3">
                  <c:v>3.312499379983511</c:v>
                </c:pt>
                <c:pt idx="4">
                  <c:v>4.578634469963442</c:v>
                </c:pt>
                <c:pt idx="5">
                  <c:v>6.062330705684697</c:v>
                </c:pt>
                <c:pt idx="6">
                  <c:v>7.633514947376456</c:v>
                </c:pt>
                <c:pt idx="7">
                  <c:v>9.112136226436586</c:v>
                </c:pt>
                <c:pt idx="8">
                  <c:v>10.5562491384426</c:v>
                </c:pt>
              </c:numCache>
            </c:numRef>
          </c:xVal>
          <c:yVal>
            <c:numRef>
              <c:f>data!$G$50:$G$58</c:f>
              <c:numCache>
                <c:formatCode>General</c:formatCode>
                <c:ptCount val="9"/>
                <c:pt idx="0">
                  <c:v>1.72004166667</c:v>
                </c:pt>
                <c:pt idx="1">
                  <c:v>1.90583333333</c:v>
                </c:pt>
                <c:pt idx="2">
                  <c:v>2.35741666667</c:v>
                </c:pt>
                <c:pt idx="3">
                  <c:v>3.34529166667</c:v>
                </c:pt>
                <c:pt idx="4">
                  <c:v>4.62479166667</c:v>
                </c:pt>
                <c:pt idx="5">
                  <c:v>6.123125</c:v>
                </c:pt>
                <c:pt idx="6">
                  <c:v>7.72570833333</c:v>
                </c:pt>
                <c:pt idx="7">
                  <c:v>9.20058333333</c:v>
                </c:pt>
                <c:pt idx="8">
                  <c:v>10.6772916667</c:v>
                </c:pt>
              </c:numCache>
            </c:numRef>
          </c:yVal>
          <c:smooth val="0"/>
        </c:ser>
        <c:ser>
          <c:idx val="6"/>
          <c:order val="6"/>
          <c:tx>
            <c:v>32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data!$F$134:$F$142</c:f>
              <c:numCache>
                <c:formatCode>General</c:formatCode>
                <c:ptCount val="9"/>
                <c:pt idx="0">
                  <c:v>1.712056982965692</c:v>
                </c:pt>
                <c:pt idx="1">
                  <c:v>1.890260531066247</c:v>
                </c:pt>
                <c:pt idx="2">
                  <c:v>2.36508833974494</c:v>
                </c:pt>
                <c:pt idx="3">
                  <c:v>3.320107661406664</c:v>
                </c:pt>
                <c:pt idx="4">
                  <c:v>4.330022920542335</c:v>
                </c:pt>
                <c:pt idx="5">
                  <c:v>5.295799355401922</c:v>
                </c:pt>
                <c:pt idx="6">
                  <c:v>6.315133032240899</c:v>
                </c:pt>
                <c:pt idx="7">
                  <c:v>7.415000249400404</c:v>
                </c:pt>
                <c:pt idx="8">
                  <c:v>8.559342866619303</c:v>
                </c:pt>
              </c:numCache>
            </c:numRef>
          </c:xVal>
          <c:yVal>
            <c:numRef>
              <c:f>data!$G$59:$G$67</c:f>
              <c:numCache>
                <c:formatCode>General</c:formatCode>
                <c:ptCount val="9"/>
                <c:pt idx="0">
                  <c:v>1.72145833333</c:v>
                </c:pt>
                <c:pt idx="1">
                  <c:v>1.9055</c:v>
                </c:pt>
                <c:pt idx="2">
                  <c:v>2.41858333333</c:v>
                </c:pt>
                <c:pt idx="3">
                  <c:v>3.352875</c:v>
                </c:pt>
                <c:pt idx="4">
                  <c:v>4.37516666667</c:v>
                </c:pt>
                <c:pt idx="5">
                  <c:v>5.34575</c:v>
                </c:pt>
                <c:pt idx="6">
                  <c:v>6.37775</c:v>
                </c:pt>
                <c:pt idx="7">
                  <c:v>7.47745833333</c:v>
                </c:pt>
                <c:pt idx="8">
                  <c:v>8.64341666667</c:v>
                </c:pt>
              </c:numCache>
            </c:numRef>
          </c:yVal>
          <c:smooth val="0"/>
        </c:ser>
        <c:ser>
          <c:idx val="7"/>
          <c:order val="7"/>
          <c:tx>
            <c:v>64 workers write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data!$F$143:$F$151</c:f>
              <c:numCache>
                <c:formatCode>General</c:formatCode>
                <c:ptCount val="9"/>
                <c:pt idx="0">
                  <c:v>1.678943944259061</c:v>
                </c:pt>
                <c:pt idx="1">
                  <c:v>1.804041616985052</c:v>
                </c:pt>
                <c:pt idx="2">
                  <c:v>2.221675803116582</c:v>
                </c:pt>
                <c:pt idx="3">
                  <c:v>3.376089811023681</c:v>
                </c:pt>
                <c:pt idx="4">
                  <c:v>4.39772875633605</c:v>
                </c:pt>
                <c:pt idx="5">
                  <c:v>5.499588963028152</c:v>
                </c:pt>
                <c:pt idx="6">
                  <c:v>6.506535849131038</c:v>
                </c:pt>
                <c:pt idx="7">
                  <c:v>7.395006316586883</c:v>
                </c:pt>
                <c:pt idx="8">
                  <c:v>8.39385936725664</c:v>
                </c:pt>
              </c:numCache>
            </c:numRef>
          </c:xVal>
          <c:yVal>
            <c:numRef>
              <c:f>data!$G$68:$G$76</c:f>
              <c:numCache>
                <c:formatCode>General</c:formatCode>
                <c:ptCount val="9"/>
                <c:pt idx="0">
                  <c:v>1.688</c:v>
                </c:pt>
                <c:pt idx="1">
                  <c:v>1.81654166667</c:v>
                </c:pt>
                <c:pt idx="2">
                  <c:v>2.24033333333</c:v>
                </c:pt>
                <c:pt idx="3">
                  <c:v>3.40408333333</c:v>
                </c:pt>
                <c:pt idx="4">
                  <c:v>4.44016666667</c:v>
                </c:pt>
                <c:pt idx="5">
                  <c:v>5.570375</c:v>
                </c:pt>
                <c:pt idx="6">
                  <c:v>6.585375</c:v>
                </c:pt>
                <c:pt idx="7">
                  <c:v>7.48075</c:v>
                </c:pt>
                <c:pt idx="8">
                  <c:v>8.48729166667</c:v>
                </c:pt>
              </c:numCache>
            </c:numRef>
          </c:yVal>
          <c:smooth val="0"/>
        </c:ser>
        <c:ser>
          <c:idx val="8"/>
          <c:order val="8"/>
          <c:tx>
            <c:v>Identity function</c:v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data!$L$80:$L$81</c:f>
              <c:numCache>
                <c:formatCode>General</c:formatCode>
                <c:ptCount val="2"/>
                <c:pt idx="0">
                  <c:v>0.0</c:v>
                </c:pt>
                <c:pt idx="1">
                  <c:v>16.0</c:v>
                </c:pt>
              </c:numCache>
            </c:numRef>
          </c:xVal>
          <c:yVal>
            <c:numRef>
              <c:f>data!$L$80:$L$81</c:f>
              <c:numCache>
                <c:formatCode>General</c:formatCode>
                <c:ptCount val="2"/>
                <c:pt idx="0">
                  <c:v>0.0</c:v>
                </c:pt>
                <c:pt idx="1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44432"/>
        <c:axId val="1165948464"/>
      </c:scatterChart>
      <c:valAx>
        <c:axId val="11659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from interactive law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48464"/>
        <c:crosses val="autoZero"/>
        <c:crossBetween val="midCat"/>
      </c:valAx>
      <c:valAx>
        <c:axId val="1165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measured by middleware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4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length for reads</a:t>
            </a:r>
          </a:p>
        </c:rich>
      </c:tx>
      <c:layout>
        <c:manualLayout>
          <c:xMode val="edge"/>
          <c:yMode val="edge"/>
          <c:x val="0.38847578400686"/>
          <c:y val="0.0226086903889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data!$N$5:$N$13</c:f>
                <c:numCache>
                  <c:formatCode>General</c:formatCode>
                  <c:ptCount val="9"/>
                  <c:pt idx="0">
                    <c:v>0.435724496499</c:v>
                  </c:pt>
                  <c:pt idx="1">
                    <c:v>0.638307691369</c:v>
                  </c:pt>
                  <c:pt idx="2">
                    <c:v>1.62000069455</c:v>
                  </c:pt>
                  <c:pt idx="3">
                    <c:v>2.42211665404</c:v>
                  </c:pt>
                  <c:pt idx="4">
                    <c:v>2.62651402992</c:v>
                  </c:pt>
                  <c:pt idx="5">
                    <c:v>3.18569400176</c:v>
                  </c:pt>
                  <c:pt idx="6">
                    <c:v>4.34250085121</c:v>
                  </c:pt>
                  <c:pt idx="7">
                    <c:v>4.40208363911</c:v>
                  </c:pt>
                  <c:pt idx="8">
                    <c:v>2.33453856757</c:v>
                  </c:pt>
                </c:numCache>
              </c:numRef>
            </c:plus>
            <c:minus>
              <c:numRef>
                <c:f>data!$N$5:$N$13</c:f>
                <c:numCache>
                  <c:formatCode>General</c:formatCode>
                  <c:ptCount val="9"/>
                  <c:pt idx="0">
                    <c:v>0.435724496499</c:v>
                  </c:pt>
                  <c:pt idx="1">
                    <c:v>0.638307691369</c:v>
                  </c:pt>
                  <c:pt idx="2">
                    <c:v>1.62000069455</c:v>
                  </c:pt>
                  <c:pt idx="3">
                    <c:v>2.42211665404</c:v>
                  </c:pt>
                  <c:pt idx="4">
                    <c:v>2.62651402992</c:v>
                  </c:pt>
                  <c:pt idx="5">
                    <c:v>3.18569400176</c:v>
                  </c:pt>
                  <c:pt idx="6">
                    <c:v>4.34250085121</c:v>
                  </c:pt>
                  <c:pt idx="7">
                    <c:v>4.40208363911</c:v>
                  </c:pt>
                  <c:pt idx="8">
                    <c:v>2.33453856757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data!$M$5:$M$13</c:f>
              <c:numCache>
                <c:formatCode>General</c:formatCode>
                <c:ptCount val="9"/>
                <c:pt idx="0">
                  <c:v>0.329166666667</c:v>
                </c:pt>
                <c:pt idx="1">
                  <c:v>0.479166666667</c:v>
                </c:pt>
                <c:pt idx="2">
                  <c:v>2.50833333333</c:v>
                </c:pt>
                <c:pt idx="3">
                  <c:v>15.5625</c:v>
                </c:pt>
                <c:pt idx="4">
                  <c:v>31.9458333333</c:v>
                </c:pt>
                <c:pt idx="5">
                  <c:v>47.8541666667</c:v>
                </c:pt>
                <c:pt idx="6">
                  <c:v>63.3583333333</c:v>
                </c:pt>
                <c:pt idx="7">
                  <c:v>79.5</c:v>
                </c:pt>
                <c:pt idx="8">
                  <c:v>95.75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data!$N$14:$N$22</c:f>
                <c:numCache>
                  <c:formatCode>General</c:formatCode>
                  <c:ptCount val="9"/>
                  <c:pt idx="0">
                    <c:v>0.391339975073</c:v>
                  </c:pt>
                  <c:pt idx="1">
                    <c:v>0.7217609151</c:v>
                  </c:pt>
                  <c:pt idx="2">
                    <c:v>1.69311815471</c:v>
                  </c:pt>
                  <c:pt idx="3">
                    <c:v>3.45291566394</c:v>
                  </c:pt>
                  <c:pt idx="4">
                    <c:v>3.9135143073</c:v>
                  </c:pt>
                  <c:pt idx="5">
                    <c:v>3.97876748721</c:v>
                  </c:pt>
                  <c:pt idx="6">
                    <c:v>3.50584954222</c:v>
                  </c:pt>
                  <c:pt idx="7">
                    <c:v>5.62218674766</c:v>
                  </c:pt>
                  <c:pt idx="8">
                    <c:v>4.63945502159</c:v>
                  </c:pt>
                </c:numCache>
              </c:numRef>
            </c:plus>
            <c:minus>
              <c:numRef>
                <c:f>data!$N$14:$N$22</c:f>
                <c:numCache>
                  <c:formatCode>General</c:formatCode>
                  <c:ptCount val="9"/>
                  <c:pt idx="0">
                    <c:v>0.391339975073</c:v>
                  </c:pt>
                  <c:pt idx="1">
                    <c:v>0.7217609151</c:v>
                  </c:pt>
                  <c:pt idx="2">
                    <c:v>1.69311815471</c:v>
                  </c:pt>
                  <c:pt idx="3">
                    <c:v>3.45291566394</c:v>
                  </c:pt>
                  <c:pt idx="4">
                    <c:v>3.9135143073</c:v>
                  </c:pt>
                  <c:pt idx="5">
                    <c:v>3.97876748721</c:v>
                  </c:pt>
                  <c:pt idx="6">
                    <c:v>3.50584954222</c:v>
                  </c:pt>
                  <c:pt idx="7">
                    <c:v>5.62218674766</c:v>
                  </c:pt>
                  <c:pt idx="8">
                    <c:v>4.63945502159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data!$M$14:$M$22</c:f>
              <c:numCache>
                <c:formatCode>General</c:formatCode>
                <c:ptCount val="9"/>
                <c:pt idx="0">
                  <c:v>0.279166666667</c:v>
                </c:pt>
                <c:pt idx="1">
                  <c:v>0.570833333333</c:v>
                </c:pt>
                <c:pt idx="2">
                  <c:v>1.72916666667</c:v>
                </c:pt>
                <c:pt idx="3">
                  <c:v>5.32916666667</c:v>
                </c:pt>
                <c:pt idx="4">
                  <c:v>15.5958333333</c:v>
                </c:pt>
                <c:pt idx="5">
                  <c:v>32.6916666667</c:v>
                </c:pt>
                <c:pt idx="6">
                  <c:v>48.2791666667</c:v>
                </c:pt>
                <c:pt idx="7">
                  <c:v>62.8375</c:v>
                </c:pt>
                <c:pt idx="8">
                  <c:v>80.2583333333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data!$N$23:$N$31</c:f>
                <c:numCache>
                  <c:formatCode>General</c:formatCode>
                  <c:ptCount val="9"/>
                  <c:pt idx="0">
                    <c:v>0.420969345527</c:v>
                  </c:pt>
                  <c:pt idx="1">
                    <c:v>0.916474855267</c:v>
                  </c:pt>
                  <c:pt idx="2">
                    <c:v>1.40492778518</c:v>
                  </c:pt>
                  <c:pt idx="3">
                    <c:v>3.65036653074</c:v>
                  </c:pt>
                  <c:pt idx="4">
                    <c:v>5.05413033805</c:v>
                  </c:pt>
                  <c:pt idx="5">
                    <c:v>6.57980196907</c:v>
                  </c:pt>
                  <c:pt idx="6">
                    <c:v>7.27575690477</c:v>
                  </c:pt>
                  <c:pt idx="7">
                    <c:v>8.20356342593</c:v>
                  </c:pt>
                  <c:pt idx="8">
                    <c:v>10.8387717605</c:v>
                  </c:pt>
                </c:numCache>
              </c:numRef>
            </c:plus>
            <c:minus>
              <c:numRef>
                <c:f>data!$N$23:$N$31</c:f>
                <c:numCache>
                  <c:formatCode>General</c:formatCode>
                  <c:ptCount val="9"/>
                  <c:pt idx="0">
                    <c:v>0.420969345527</c:v>
                  </c:pt>
                  <c:pt idx="1">
                    <c:v>0.916474855267</c:v>
                  </c:pt>
                  <c:pt idx="2">
                    <c:v>1.40492778518</c:v>
                  </c:pt>
                  <c:pt idx="3">
                    <c:v>3.65036653074</c:v>
                  </c:pt>
                  <c:pt idx="4">
                    <c:v>5.05413033805</c:v>
                  </c:pt>
                  <c:pt idx="5">
                    <c:v>6.57980196907</c:v>
                  </c:pt>
                  <c:pt idx="6">
                    <c:v>7.27575690477</c:v>
                  </c:pt>
                  <c:pt idx="7">
                    <c:v>8.20356342593</c:v>
                  </c:pt>
                  <c:pt idx="8">
                    <c:v>10.8387717605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data!$M$23:$M$31</c:f>
              <c:numCache>
                <c:formatCode>General</c:formatCode>
                <c:ptCount val="9"/>
                <c:pt idx="0">
                  <c:v>0.333333333333</c:v>
                </c:pt>
                <c:pt idx="1">
                  <c:v>0.770833333333</c:v>
                </c:pt>
                <c:pt idx="2">
                  <c:v>1.52916666667</c:v>
                </c:pt>
                <c:pt idx="3">
                  <c:v>5.11666666667</c:v>
                </c:pt>
                <c:pt idx="4">
                  <c:v>7.325</c:v>
                </c:pt>
                <c:pt idx="5">
                  <c:v>11.8875</c:v>
                </c:pt>
                <c:pt idx="6">
                  <c:v>27.1583333333</c:v>
                </c:pt>
                <c:pt idx="7">
                  <c:v>38.7</c:v>
                </c:pt>
                <c:pt idx="8">
                  <c:v>54.775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data!$N$32:$N$40</c:f>
                <c:numCache>
                  <c:formatCode>General</c:formatCode>
                  <c:ptCount val="9"/>
                  <c:pt idx="0">
                    <c:v>0.36838397231</c:v>
                  </c:pt>
                  <c:pt idx="1">
                    <c:v>0.839837486791</c:v>
                  </c:pt>
                  <c:pt idx="2">
                    <c:v>1.63831905038</c:v>
                  </c:pt>
                  <c:pt idx="3">
                    <c:v>2.76083404814</c:v>
                  </c:pt>
                  <c:pt idx="4">
                    <c:v>4.6152208737</c:v>
                  </c:pt>
                  <c:pt idx="5">
                    <c:v>6.46242928506</c:v>
                  </c:pt>
                  <c:pt idx="6">
                    <c:v>8.91023763655</c:v>
                  </c:pt>
                  <c:pt idx="7">
                    <c:v>10.9298033498</c:v>
                  </c:pt>
                  <c:pt idx="8">
                    <c:v>12.6464521967</c:v>
                  </c:pt>
                </c:numCache>
              </c:numRef>
            </c:plus>
            <c:minus>
              <c:numRef>
                <c:f>data!$N$32:$N$40</c:f>
                <c:numCache>
                  <c:formatCode>General</c:formatCode>
                  <c:ptCount val="9"/>
                  <c:pt idx="0">
                    <c:v>0.36838397231</c:v>
                  </c:pt>
                  <c:pt idx="1">
                    <c:v>0.839837486791</c:v>
                  </c:pt>
                  <c:pt idx="2">
                    <c:v>1.63831905038</c:v>
                  </c:pt>
                  <c:pt idx="3">
                    <c:v>2.76083404814</c:v>
                  </c:pt>
                  <c:pt idx="4">
                    <c:v>4.6152208737</c:v>
                  </c:pt>
                  <c:pt idx="5">
                    <c:v>6.46242928506</c:v>
                  </c:pt>
                  <c:pt idx="6">
                    <c:v>8.91023763655</c:v>
                  </c:pt>
                  <c:pt idx="7">
                    <c:v>10.9298033498</c:v>
                  </c:pt>
                  <c:pt idx="8">
                    <c:v>12.6464521967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data!$J$80:$J$88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data!$M$32:$M$40</c:f>
              <c:numCache>
                <c:formatCode>General</c:formatCode>
                <c:ptCount val="9"/>
                <c:pt idx="0">
                  <c:v>0.254166666667</c:v>
                </c:pt>
                <c:pt idx="1">
                  <c:v>0.754166666667</c:v>
                </c:pt>
                <c:pt idx="2">
                  <c:v>1.57083333333</c:v>
                </c:pt>
                <c:pt idx="3">
                  <c:v>3.59583333333</c:v>
                </c:pt>
                <c:pt idx="4">
                  <c:v>5.12083333333</c:v>
                </c:pt>
                <c:pt idx="5">
                  <c:v>9.0875</c:v>
                </c:pt>
                <c:pt idx="6">
                  <c:v>10.0083333333</c:v>
                </c:pt>
                <c:pt idx="7">
                  <c:v>15.7875</c:v>
                </c:pt>
                <c:pt idx="8">
                  <c:v>17.9375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89232"/>
        <c:axId val="1165993264"/>
      </c:scatterChart>
      <c:valAx>
        <c:axId val="11659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Toral 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93264"/>
        <c:crosses val="autoZero"/>
        <c:crossBetween val="midCat"/>
      </c:valAx>
      <c:valAx>
        <c:axId val="11659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queue length (requests)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8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822569</xdr:colOff>
      <xdr:row>1</xdr:row>
      <xdr:rowOff>190499</xdr:rowOff>
    </xdr:from>
    <xdr:to>
      <xdr:col>45</xdr:col>
      <xdr:colOff>387839</xdr:colOff>
      <xdr:row>29</xdr:row>
      <xdr:rowOff>118208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431800</xdr:colOff>
      <xdr:row>1</xdr:row>
      <xdr:rowOff>165100</xdr:rowOff>
    </xdr:from>
    <xdr:to>
      <xdr:col>53</xdr:col>
      <xdr:colOff>822570</xdr:colOff>
      <xdr:row>29</xdr:row>
      <xdr:rowOff>92809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431800</xdr:colOff>
      <xdr:row>31</xdr:row>
      <xdr:rowOff>165100</xdr:rowOff>
    </xdr:from>
    <xdr:to>
      <xdr:col>45</xdr:col>
      <xdr:colOff>822571</xdr:colOff>
      <xdr:row>59</xdr:row>
      <xdr:rowOff>92809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431800</xdr:colOff>
      <xdr:row>31</xdr:row>
      <xdr:rowOff>165100</xdr:rowOff>
    </xdr:from>
    <xdr:to>
      <xdr:col>53</xdr:col>
      <xdr:colOff>822570</xdr:colOff>
      <xdr:row>59</xdr:row>
      <xdr:rowOff>92809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614516</xdr:colOff>
      <xdr:row>83</xdr:row>
      <xdr:rowOff>122903</xdr:rowOff>
    </xdr:from>
    <xdr:to>
      <xdr:col>20</xdr:col>
      <xdr:colOff>185931</xdr:colOff>
      <xdr:row>111</xdr:row>
      <xdr:rowOff>48974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292100</xdr:colOff>
      <xdr:row>4</xdr:row>
      <xdr:rowOff>190500</xdr:rowOff>
    </xdr:from>
    <xdr:to>
      <xdr:col>61</xdr:col>
      <xdr:colOff>682869</xdr:colOff>
      <xdr:row>32</xdr:row>
      <xdr:rowOff>118209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292100</xdr:colOff>
      <xdr:row>34</xdr:row>
      <xdr:rowOff>190500</xdr:rowOff>
    </xdr:from>
    <xdr:to>
      <xdr:col>61</xdr:col>
      <xdr:colOff>682870</xdr:colOff>
      <xdr:row>62</xdr:row>
      <xdr:rowOff>118209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113</xdr:row>
      <xdr:rowOff>0</xdr:rowOff>
    </xdr:from>
    <xdr:to>
      <xdr:col>20</xdr:col>
      <xdr:colOff>396915</xdr:colOff>
      <xdr:row>140</xdr:row>
      <xdr:rowOff>129271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83</xdr:row>
      <xdr:rowOff>0</xdr:rowOff>
    </xdr:from>
    <xdr:to>
      <xdr:col>31</xdr:col>
      <xdr:colOff>390770</xdr:colOff>
      <xdr:row>110</xdr:row>
      <xdr:rowOff>130909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177800</xdr:colOff>
      <xdr:row>83</xdr:row>
      <xdr:rowOff>0</xdr:rowOff>
    </xdr:from>
    <xdr:to>
      <xdr:col>39</xdr:col>
      <xdr:colOff>568570</xdr:colOff>
      <xdr:row>110</xdr:row>
      <xdr:rowOff>130909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83</xdr:row>
      <xdr:rowOff>0</xdr:rowOff>
    </xdr:from>
    <xdr:to>
      <xdr:col>49</xdr:col>
      <xdr:colOff>365370</xdr:colOff>
      <xdr:row>110</xdr:row>
      <xdr:rowOff>130909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501650</xdr:colOff>
      <xdr:row>47</xdr:row>
      <xdr:rowOff>114300</xdr:rowOff>
    </xdr:from>
    <xdr:to>
      <xdr:col>37</xdr:col>
      <xdr:colOff>50800</xdr:colOff>
      <xdr:row>74</xdr:row>
      <xdr:rowOff>31750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1"/>
  <sheetViews>
    <sheetView tabSelected="1" topLeftCell="A40" workbookViewId="0">
      <selection activeCell="AE76" sqref="AE76"/>
    </sheetView>
  </sheetViews>
  <sheetFormatPr baseColWidth="10" defaultRowHeight="16" x14ac:dyDescent="0.2"/>
  <cols>
    <col min="34" max="34" width="15.6640625" customWidth="1"/>
    <col min="35" max="35" width="16.5" customWidth="1"/>
  </cols>
  <sheetData>
    <row r="1" spans="1:35" x14ac:dyDescent="0.2">
      <c r="A1" t="s">
        <v>0</v>
      </c>
    </row>
    <row r="4" spans="1:35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  <c r="Z4" t="s">
        <v>32</v>
      </c>
      <c r="AA4" t="s">
        <v>27</v>
      </c>
      <c r="AB4" t="s">
        <v>28</v>
      </c>
      <c r="AC4" t="s">
        <v>33</v>
      </c>
      <c r="AE4" t="s">
        <v>29</v>
      </c>
      <c r="AF4" t="s">
        <v>2</v>
      </c>
      <c r="AG4" t="s">
        <v>3</v>
      </c>
      <c r="AH4" t="s">
        <v>30</v>
      </c>
      <c r="AI4" t="s">
        <v>31</v>
      </c>
    </row>
    <row r="5" spans="1:35" x14ac:dyDescent="0.2">
      <c r="A5" s="1">
        <v>6.9444444444444447E-4</v>
      </c>
      <c r="B5" t="b">
        <v>0</v>
      </c>
      <c r="C5">
        <v>8</v>
      </c>
      <c r="D5">
        <v>2</v>
      </c>
      <c r="E5">
        <v>2348.3916666700002</v>
      </c>
      <c r="F5">
        <v>58.999386752200003</v>
      </c>
      <c r="G5">
        <v>1.69604166667</v>
      </c>
      <c r="H5">
        <v>4.6850433084100002E-2</v>
      </c>
      <c r="I5">
        <v>2366.875</v>
      </c>
      <c r="J5">
        <v>55.306367660500001</v>
      </c>
      <c r="K5">
        <v>0.91243720833300002</v>
      </c>
      <c r="L5">
        <v>3.2502457353600002E-2</v>
      </c>
      <c r="M5">
        <v>0.32916666666700001</v>
      </c>
      <c r="N5">
        <v>0.43572449649900002</v>
      </c>
      <c r="O5">
        <v>0.1439395</v>
      </c>
      <c r="P5">
        <v>9.42411334102E-3</v>
      </c>
      <c r="Q5">
        <v>0.73287933333300004</v>
      </c>
      <c r="R5">
        <v>2.9021364347299999E-2</v>
      </c>
      <c r="S5">
        <v>1</v>
      </c>
      <c r="U5">
        <v>27.880813108400002</v>
      </c>
      <c r="V5">
        <v>2.1104773354199999E-2</v>
      </c>
      <c r="W5">
        <v>30.0737868625</v>
      </c>
      <c r="X5">
        <v>3.30980619083E-3</v>
      </c>
      <c r="Z5">
        <f>K5-O5-Q5</f>
        <v>3.561837499999998E-2</v>
      </c>
      <c r="AA5">
        <f>K5-O5</f>
        <v>0.76849770833300002</v>
      </c>
      <c r="AB5">
        <f>G5-K5</f>
        <v>0.78360445833699999</v>
      </c>
      <c r="AC5">
        <f>K5-Q5</f>
        <v>0.17955787499999998</v>
      </c>
      <c r="AE5" s="1">
        <v>6.9444444444444447E-4</v>
      </c>
      <c r="AF5" t="b">
        <v>0</v>
      </c>
      <c r="AG5">
        <v>64</v>
      </c>
      <c r="AH5">
        <v>2</v>
      </c>
      <c r="AI5">
        <v>1</v>
      </c>
    </row>
    <row r="6" spans="1:35" x14ac:dyDescent="0.2">
      <c r="A6" s="1">
        <v>6.9444444444444447E-4</v>
      </c>
      <c r="B6" t="b">
        <v>0</v>
      </c>
      <c r="C6">
        <v>8</v>
      </c>
      <c r="D6">
        <v>4</v>
      </c>
      <c r="E6">
        <v>4261.3874999999998</v>
      </c>
      <c r="F6">
        <v>159.25696352899999</v>
      </c>
      <c r="G6">
        <v>1.87558333333</v>
      </c>
      <c r="H6">
        <v>8.26661477458E-2</v>
      </c>
      <c r="I6">
        <v>4296.0749999999998</v>
      </c>
      <c r="J6">
        <v>158.507401319</v>
      </c>
      <c r="K6">
        <v>0.99655891666700003</v>
      </c>
      <c r="L6">
        <v>5.46218687981E-2</v>
      </c>
      <c r="M6">
        <v>0.47916666666699997</v>
      </c>
      <c r="N6">
        <v>0.63830769136900001</v>
      </c>
      <c r="O6">
        <v>0.176840083333</v>
      </c>
      <c r="P6">
        <v>1.57559252532E-2</v>
      </c>
      <c r="Q6">
        <v>0.78682645833300002</v>
      </c>
      <c r="R6">
        <v>4.21766603735E-2</v>
      </c>
      <c r="S6">
        <v>1</v>
      </c>
      <c r="U6">
        <v>44.9641541258</v>
      </c>
      <c r="V6">
        <v>2.1327920862900002E-2</v>
      </c>
      <c r="W6">
        <v>42.890265139699999</v>
      </c>
      <c r="X6">
        <v>1.4576604393000001E-2</v>
      </c>
      <c r="Z6">
        <f t="shared" ref="Z6:Z69" si="0">K6-O6-Q6</f>
        <v>3.2892375000999952E-2</v>
      </c>
      <c r="AA6">
        <f t="shared" ref="AA6:AA69" si="1">K6-O6</f>
        <v>0.81971883333399997</v>
      </c>
      <c r="AB6">
        <f t="shared" ref="AB6:AB69" si="2">G6-K6</f>
        <v>0.87902441666300002</v>
      </c>
      <c r="AC6">
        <f t="shared" ref="AC6:AC69" si="3">K6-Q6</f>
        <v>0.209732458334</v>
      </c>
      <c r="AE6" s="1">
        <v>6.9444444444444447E-4</v>
      </c>
      <c r="AF6" t="b">
        <v>0</v>
      </c>
      <c r="AG6">
        <v>64</v>
      </c>
      <c r="AH6">
        <v>4</v>
      </c>
      <c r="AI6">
        <v>1</v>
      </c>
    </row>
    <row r="7" spans="1:35" x14ac:dyDescent="0.2">
      <c r="A7" s="1">
        <v>6.9444444444444447E-4</v>
      </c>
      <c r="B7" t="b">
        <v>0</v>
      </c>
      <c r="C7">
        <v>8</v>
      </c>
      <c r="D7">
        <v>8</v>
      </c>
      <c r="E7">
        <v>6712.3083333300001</v>
      </c>
      <c r="F7">
        <v>248.32516212900001</v>
      </c>
      <c r="G7">
        <v>2.3879583333299998</v>
      </c>
      <c r="H7">
        <v>9.9617402766300003E-2</v>
      </c>
      <c r="I7">
        <v>6768.2833333299996</v>
      </c>
      <c r="J7">
        <v>248.403969225</v>
      </c>
      <c r="K7">
        <v>1.3043195833300001</v>
      </c>
      <c r="L7">
        <v>7.0468759928400002E-2</v>
      </c>
      <c r="M7">
        <v>2.50833333333</v>
      </c>
      <c r="N7">
        <v>1.6200006945500001</v>
      </c>
      <c r="O7">
        <v>0.31557724999999998</v>
      </c>
      <c r="P7">
        <v>3.00831322329E-2</v>
      </c>
      <c r="Q7">
        <v>0.95759704166699999</v>
      </c>
      <c r="R7">
        <v>4.2181647144600001E-2</v>
      </c>
      <c r="S7">
        <v>1</v>
      </c>
      <c r="U7">
        <v>94.595117749699995</v>
      </c>
      <c r="V7">
        <v>3.8210832342799997E-2</v>
      </c>
      <c r="W7">
        <v>95.8201557063</v>
      </c>
      <c r="X7">
        <v>2.5614793083799998E-2</v>
      </c>
      <c r="Z7">
        <f t="shared" si="0"/>
        <v>3.1145291663000063E-2</v>
      </c>
      <c r="AA7">
        <f t="shared" si="1"/>
        <v>0.98874233333000006</v>
      </c>
      <c r="AB7">
        <f t="shared" si="2"/>
        <v>1.0836387499999998</v>
      </c>
      <c r="AC7">
        <f t="shared" si="3"/>
        <v>0.34672254166300009</v>
      </c>
      <c r="AE7" s="1">
        <v>6.9444444444444447E-4</v>
      </c>
      <c r="AF7" t="b">
        <v>0</v>
      </c>
      <c r="AG7">
        <v>64</v>
      </c>
      <c r="AH7">
        <v>8</v>
      </c>
      <c r="AI7">
        <v>1</v>
      </c>
    </row>
    <row r="8" spans="1:35" x14ac:dyDescent="0.2">
      <c r="A8" s="1">
        <v>6.9444444444444447E-4</v>
      </c>
      <c r="B8" t="b">
        <v>0</v>
      </c>
      <c r="C8">
        <v>8</v>
      </c>
      <c r="D8">
        <v>16</v>
      </c>
      <c r="E8">
        <v>6900.1625000000004</v>
      </c>
      <c r="F8">
        <v>252.46160808100001</v>
      </c>
      <c r="G8">
        <v>4.65258333333</v>
      </c>
      <c r="H8">
        <v>0.189901132764</v>
      </c>
      <c r="I8">
        <v>6952.0874999999996</v>
      </c>
      <c r="J8">
        <v>248.69932673</v>
      </c>
      <c r="K8">
        <v>3.3746853749999999</v>
      </c>
      <c r="L8">
        <v>0.16118279779899999</v>
      </c>
      <c r="M8">
        <v>15.5625</v>
      </c>
      <c r="N8">
        <v>2.4221166540399999</v>
      </c>
      <c r="O8">
        <v>2.2522025833299999</v>
      </c>
      <c r="P8">
        <v>0.11594041441400001</v>
      </c>
      <c r="Q8">
        <v>1.08895820833</v>
      </c>
      <c r="R8">
        <v>4.5600039652399997E-2</v>
      </c>
      <c r="S8">
        <v>1</v>
      </c>
      <c r="U8">
        <v>51.4293158738</v>
      </c>
      <c r="V8">
        <v>3.4772549638100003E-2</v>
      </c>
      <c r="W8">
        <v>48.660636041899998</v>
      </c>
      <c r="X8">
        <v>3.2382006162499997E-2</v>
      </c>
      <c r="Z8">
        <f t="shared" si="0"/>
        <v>3.3524583339999969E-2</v>
      </c>
      <c r="AA8">
        <f t="shared" si="1"/>
        <v>1.12248279167</v>
      </c>
      <c r="AB8">
        <f t="shared" si="2"/>
        <v>1.2778979583300001</v>
      </c>
      <c r="AC8">
        <f t="shared" si="3"/>
        <v>2.2857271666700001</v>
      </c>
      <c r="AE8" s="1">
        <v>6.9444444444444447E-4</v>
      </c>
      <c r="AF8" t="b">
        <v>0</v>
      </c>
      <c r="AG8">
        <v>64</v>
      </c>
      <c r="AH8">
        <v>16</v>
      </c>
      <c r="AI8">
        <v>1</v>
      </c>
    </row>
    <row r="9" spans="1:35" x14ac:dyDescent="0.2">
      <c r="A9" s="1">
        <v>6.9444444444444447E-4</v>
      </c>
      <c r="B9" t="b">
        <v>0</v>
      </c>
      <c r="C9">
        <v>8</v>
      </c>
      <c r="D9">
        <v>24</v>
      </c>
      <c r="E9">
        <v>6914.6374999999998</v>
      </c>
      <c r="F9">
        <v>256.69598272899998</v>
      </c>
      <c r="G9">
        <v>6.9721250000000001</v>
      </c>
      <c r="H9">
        <v>0.30943314797600002</v>
      </c>
      <c r="I9">
        <v>6976.1291666699999</v>
      </c>
      <c r="J9">
        <v>267.772356946</v>
      </c>
      <c r="K9">
        <v>5.6182786666700002</v>
      </c>
      <c r="L9">
        <v>0.26566737722700001</v>
      </c>
      <c r="M9">
        <v>31.945833333300001</v>
      </c>
      <c r="N9">
        <v>2.62651402992</v>
      </c>
      <c r="O9">
        <v>4.4909035833299997</v>
      </c>
      <c r="P9">
        <v>0.22074008009500001</v>
      </c>
      <c r="Q9">
        <v>1.0928057499999999</v>
      </c>
      <c r="R9">
        <v>4.2174354596699999E-2</v>
      </c>
      <c r="S9">
        <v>1</v>
      </c>
      <c r="U9">
        <v>174.712342151</v>
      </c>
      <c r="V9">
        <v>0.18191331211600001</v>
      </c>
      <c r="W9">
        <v>173.93126890299999</v>
      </c>
      <c r="X9">
        <v>0.13698708435699999</v>
      </c>
      <c r="Z9">
        <f t="shared" si="0"/>
        <v>3.4569333340000563E-2</v>
      </c>
      <c r="AA9">
        <f t="shared" si="1"/>
        <v>1.1273750833400005</v>
      </c>
      <c r="AB9">
        <f t="shared" si="2"/>
        <v>1.3538463333299999</v>
      </c>
      <c r="AC9">
        <f t="shared" si="3"/>
        <v>4.5254729166700001</v>
      </c>
      <c r="AE9" s="1">
        <v>6.9444444444444447E-4</v>
      </c>
      <c r="AF9" t="b">
        <v>0</v>
      </c>
      <c r="AG9">
        <v>64</v>
      </c>
      <c r="AH9">
        <v>24</v>
      </c>
      <c r="AI9">
        <v>0.963838567031019</v>
      </c>
    </row>
    <row r="10" spans="1:35" x14ac:dyDescent="0.2">
      <c r="A10" s="1">
        <v>6.9444444444444447E-4</v>
      </c>
      <c r="B10" t="b">
        <v>0</v>
      </c>
      <c r="C10">
        <v>8</v>
      </c>
      <c r="D10">
        <v>32</v>
      </c>
      <c r="E10">
        <v>6875.3249999999998</v>
      </c>
      <c r="F10">
        <v>239.534234962</v>
      </c>
      <c r="G10">
        <v>9.3538750000000004</v>
      </c>
      <c r="H10">
        <v>0.36977943924000001</v>
      </c>
      <c r="I10">
        <v>6926.2166666700004</v>
      </c>
      <c r="J10">
        <v>235.757647499</v>
      </c>
      <c r="K10">
        <v>7.9405557499999997</v>
      </c>
      <c r="L10">
        <v>0.32965645487200002</v>
      </c>
      <c r="M10">
        <v>47.854166666700003</v>
      </c>
      <c r="N10">
        <v>3.1856940017599999</v>
      </c>
      <c r="O10">
        <v>6.8027354999999998</v>
      </c>
      <c r="P10">
        <v>0.28614070761600002</v>
      </c>
      <c r="Q10">
        <v>1.104424625</v>
      </c>
      <c r="R10">
        <v>4.4043769881799998E-2</v>
      </c>
      <c r="S10">
        <v>1</v>
      </c>
      <c r="U10">
        <v>209.574308495</v>
      </c>
      <c r="V10">
        <v>0.29494196992799998</v>
      </c>
      <c r="W10">
        <v>215.518492657</v>
      </c>
      <c r="X10">
        <v>0.27980444930100001</v>
      </c>
      <c r="Z10">
        <f t="shared" si="0"/>
        <v>3.3395624999999818E-2</v>
      </c>
      <c r="AA10">
        <f t="shared" si="1"/>
        <v>1.1378202499999999</v>
      </c>
      <c r="AB10">
        <f t="shared" si="2"/>
        <v>1.4133192500000007</v>
      </c>
      <c r="AC10">
        <f t="shared" si="3"/>
        <v>6.8361311249999996</v>
      </c>
      <c r="AE10" s="1">
        <v>6.9444444444444447E-4</v>
      </c>
      <c r="AF10" t="b">
        <v>0</v>
      </c>
      <c r="AG10">
        <v>64</v>
      </c>
      <c r="AH10">
        <v>32</v>
      </c>
      <c r="AI10">
        <v>0</v>
      </c>
    </row>
    <row r="11" spans="1:35" x14ac:dyDescent="0.2">
      <c r="A11" s="1">
        <v>6.9444444444444447E-4</v>
      </c>
      <c r="B11" t="b">
        <v>0</v>
      </c>
      <c r="C11">
        <v>8</v>
      </c>
      <c r="D11">
        <v>40</v>
      </c>
      <c r="E11">
        <v>6890.2875000000004</v>
      </c>
      <c r="F11">
        <v>287.89380535399999</v>
      </c>
      <c r="G11">
        <v>11.681749999999999</v>
      </c>
      <c r="H11">
        <v>0.65085726764100005</v>
      </c>
      <c r="I11">
        <v>6946.1</v>
      </c>
      <c r="J11">
        <v>276.20877364500001</v>
      </c>
      <c r="K11">
        <v>10.172031125</v>
      </c>
      <c r="L11">
        <v>0.42447238059600001</v>
      </c>
      <c r="M11">
        <v>63.358333333300003</v>
      </c>
      <c r="N11">
        <v>4.3425008512099996</v>
      </c>
      <c r="O11">
        <v>9.0360375416699998</v>
      </c>
      <c r="P11">
        <v>0.37859408266</v>
      </c>
      <c r="Q11">
        <v>1.1003302500000001</v>
      </c>
      <c r="R11">
        <v>4.54691606737E-2</v>
      </c>
      <c r="S11">
        <v>1</v>
      </c>
      <c r="U11">
        <v>73.765779032400005</v>
      </c>
      <c r="V11">
        <v>0.13337781159199999</v>
      </c>
      <c r="W11">
        <v>66.134948448200007</v>
      </c>
      <c r="X11">
        <v>9.3246903907799994E-2</v>
      </c>
      <c r="Z11">
        <f t="shared" si="0"/>
        <v>3.5663333330000269E-2</v>
      </c>
      <c r="AA11">
        <f t="shared" si="1"/>
        <v>1.1359935833300003</v>
      </c>
      <c r="AB11">
        <f t="shared" si="2"/>
        <v>1.509718874999999</v>
      </c>
      <c r="AC11">
        <f t="shared" si="3"/>
        <v>9.0717008749999994</v>
      </c>
      <c r="AE11" s="1">
        <v>6.9444444444444447E-4</v>
      </c>
      <c r="AF11" t="b">
        <v>0</v>
      </c>
      <c r="AG11">
        <v>64</v>
      </c>
      <c r="AH11">
        <v>40</v>
      </c>
      <c r="AI11">
        <v>0</v>
      </c>
    </row>
    <row r="12" spans="1:35" x14ac:dyDescent="0.2">
      <c r="A12" s="1">
        <v>6.9444444444444447E-4</v>
      </c>
      <c r="B12" t="b">
        <v>0</v>
      </c>
      <c r="C12">
        <v>8</v>
      </c>
      <c r="D12">
        <v>48</v>
      </c>
      <c r="E12">
        <v>6971.4208333300003</v>
      </c>
      <c r="F12">
        <v>217.36875370600001</v>
      </c>
      <c r="G12">
        <v>13.8209583333</v>
      </c>
      <c r="H12">
        <v>0.46654494908999999</v>
      </c>
      <c r="I12">
        <v>7017.8541666700003</v>
      </c>
      <c r="J12">
        <v>246.364319456</v>
      </c>
      <c r="K12">
        <v>12.30933725</v>
      </c>
      <c r="L12">
        <v>0.49112491405499997</v>
      </c>
      <c r="M12">
        <v>79.5</v>
      </c>
      <c r="N12">
        <v>4.4020836391099998</v>
      </c>
      <c r="O12">
        <v>11.1883780833</v>
      </c>
      <c r="P12">
        <v>0.44968581462000001</v>
      </c>
      <c r="Q12">
        <v>1.086288125</v>
      </c>
      <c r="R12">
        <v>4.1624300219099998E-2</v>
      </c>
      <c r="S12">
        <v>1</v>
      </c>
      <c r="U12">
        <v>157.528322024</v>
      </c>
      <c r="V12">
        <v>0.29402248886499999</v>
      </c>
      <c r="W12">
        <v>157.62404655399999</v>
      </c>
      <c r="X12">
        <v>0.27371491159599998</v>
      </c>
      <c r="Z12">
        <f t="shared" si="0"/>
        <v>3.467104170000046E-2</v>
      </c>
      <c r="AA12">
        <f t="shared" si="1"/>
        <v>1.1209591667000005</v>
      </c>
      <c r="AB12">
        <f t="shared" si="2"/>
        <v>1.5116210832999997</v>
      </c>
      <c r="AC12">
        <f t="shared" si="3"/>
        <v>11.223049125000001</v>
      </c>
      <c r="AE12" s="1">
        <v>6.9444444444444447E-4</v>
      </c>
      <c r="AF12" t="b">
        <v>0</v>
      </c>
      <c r="AG12">
        <v>64</v>
      </c>
      <c r="AH12">
        <v>48</v>
      </c>
      <c r="AI12">
        <v>0</v>
      </c>
    </row>
    <row r="13" spans="1:35" x14ac:dyDescent="0.2">
      <c r="A13" s="1">
        <v>6.9444444444444447E-4</v>
      </c>
      <c r="B13" t="b">
        <v>0</v>
      </c>
      <c r="C13">
        <v>8</v>
      </c>
      <c r="D13">
        <v>56</v>
      </c>
      <c r="E13">
        <v>7023.7833333299996</v>
      </c>
      <c r="F13">
        <v>224.970891069</v>
      </c>
      <c r="G13">
        <v>16.009499999999999</v>
      </c>
      <c r="H13">
        <v>0.54960952767500004</v>
      </c>
      <c r="I13">
        <v>7084.0041666699999</v>
      </c>
      <c r="J13">
        <v>237.52472663500001</v>
      </c>
      <c r="K13">
        <v>14.4591800833</v>
      </c>
      <c r="L13">
        <v>0.52138439576999995</v>
      </c>
      <c r="M13">
        <v>95.75</v>
      </c>
      <c r="N13">
        <v>2.3345385675700001</v>
      </c>
      <c r="O13">
        <v>13.346400791700001</v>
      </c>
      <c r="P13">
        <v>0.483033632238</v>
      </c>
      <c r="Q13">
        <v>1.078556625</v>
      </c>
      <c r="R13">
        <v>3.73731346664E-2</v>
      </c>
      <c r="S13">
        <v>1</v>
      </c>
      <c r="U13">
        <v>130.00764060099999</v>
      </c>
      <c r="V13">
        <v>0.301615131418</v>
      </c>
      <c r="W13">
        <v>130.29502360800001</v>
      </c>
      <c r="X13">
        <v>0.27053018552399999</v>
      </c>
      <c r="Z13">
        <f t="shared" si="0"/>
        <v>3.4222666599998952E-2</v>
      </c>
      <c r="AA13">
        <f t="shared" si="1"/>
        <v>1.112779291599999</v>
      </c>
      <c r="AB13">
        <f t="shared" si="2"/>
        <v>1.5503199166999995</v>
      </c>
      <c r="AC13">
        <f t="shared" si="3"/>
        <v>13.380623458300001</v>
      </c>
      <c r="AE13" s="1">
        <v>6.9444444444444447E-4</v>
      </c>
      <c r="AF13" t="b">
        <v>0</v>
      </c>
      <c r="AG13">
        <v>64</v>
      </c>
      <c r="AH13">
        <v>56</v>
      </c>
      <c r="AI13">
        <v>0</v>
      </c>
    </row>
    <row r="14" spans="1:35" x14ac:dyDescent="0.2">
      <c r="A14" s="1">
        <v>6.9444444444444447E-4</v>
      </c>
      <c r="B14" t="b">
        <v>0</v>
      </c>
      <c r="C14">
        <v>16</v>
      </c>
      <c r="D14">
        <v>2</v>
      </c>
      <c r="E14">
        <v>2348.65416667</v>
      </c>
      <c r="F14">
        <v>73.201097571399998</v>
      </c>
      <c r="G14">
        <v>1.6970000000000001</v>
      </c>
      <c r="H14">
        <v>5.6941749790499999E-2</v>
      </c>
      <c r="I14">
        <v>2368.6875</v>
      </c>
      <c r="J14">
        <v>61.914153710400001</v>
      </c>
      <c r="K14">
        <v>0.92333912500000004</v>
      </c>
      <c r="L14">
        <v>3.4759992825000002E-2</v>
      </c>
      <c r="M14">
        <v>0.27916666666700002</v>
      </c>
      <c r="N14">
        <v>0.391339975073</v>
      </c>
      <c r="O14">
        <v>0.14789795833300001</v>
      </c>
      <c r="P14">
        <v>9.1473856216600005E-3</v>
      </c>
      <c r="Q14">
        <v>0.73847766666699999</v>
      </c>
      <c r="R14">
        <v>3.1382481632599997E-2</v>
      </c>
      <c r="S14">
        <v>1</v>
      </c>
      <c r="U14">
        <v>30.236986698100001</v>
      </c>
      <c r="V14">
        <v>2.10360553574E-2</v>
      </c>
      <c r="W14">
        <v>30.637081800499999</v>
      </c>
      <c r="X14">
        <v>6.1906265598199997E-3</v>
      </c>
      <c r="Z14">
        <f t="shared" si="0"/>
        <v>3.6963500000000038E-2</v>
      </c>
      <c r="AA14">
        <f t="shared" si="1"/>
        <v>0.77544116666700003</v>
      </c>
      <c r="AB14">
        <f t="shared" si="2"/>
        <v>0.77366087500000003</v>
      </c>
      <c r="AC14">
        <f t="shared" si="3"/>
        <v>0.18486145833300005</v>
      </c>
    </row>
    <row r="15" spans="1:35" x14ac:dyDescent="0.2">
      <c r="A15" s="1">
        <v>6.9444444444444447E-4</v>
      </c>
      <c r="B15" t="b">
        <v>0</v>
      </c>
      <c r="C15">
        <v>16</v>
      </c>
      <c r="D15">
        <v>4</v>
      </c>
      <c r="E15">
        <v>4222.3583333300003</v>
      </c>
      <c r="F15">
        <v>128.071114376</v>
      </c>
      <c r="G15">
        <v>1.89245833333</v>
      </c>
      <c r="H15">
        <v>6.3783088266400001E-2</v>
      </c>
      <c r="I15">
        <v>4259.5291666700004</v>
      </c>
      <c r="J15">
        <v>116.843346553</v>
      </c>
      <c r="K15">
        <v>1.00208679167</v>
      </c>
      <c r="L15">
        <v>3.9504687583300002E-2</v>
      </c>
      <c r="M15">
        <v>0.57083333333300001</v>
      </c>
      <c r="N15">
        <v>0.72176091509999996</v>
      </c>
      <c r="O15">
        <v>0.17834220833299999</v>
      </c>
      <c r="P15">
        <v>1.11870520262E-2</v>
      </c>
      <c r="Q15">
        <v>0.78954104166700001</v>
      </c>
      <c r="R15">
        <v>3.3934566238900003E-2</v>
      </c>
      <c r="S15">
        <v>1</v>
      </c>
      <c r="U15">
        <v>87.872409575399999</v>
      </c>
      <c r="V15">
        <v>4.0732613878E-2</v>
      </c>
      <c r="W15">
        <v>90.930760345899998</v>
      </c>
      <c r="X15">
        <v>1.9420062872600001E-2</v>
      </c>
      <c r="Z15">
        <f t="shared" si="0"/>
        <v>3.4203541670000059E-2</v>
      </c>
      <c r="AA15">
        <f t="shared" si="1"/>
        <v>0.82374458333700007</v>
      </c>
      <c r="AB15">
        <f t="shared" si="2"/>
        <v>0.89037154165999999</v>
      </c>
      <c r="AC15">
        <f t="shared" si="3"/>
        <v>0.21254575000300002</v>
      </c>
    </row>
    <row r="16" spans="1:35" x14ac:dyDescent="0.2">
      <c r="A16" s="1">
        <v>6.9444444444444447E-4</v>
      </c>
      <c r="B16" t="b">
        <v>0</v>
      </c>
      <c r="C16">
        <v>16</v>
      </c>
      <c r="D16">
        <v>8</v>
      </c>
      <c r="E16">
        <v>6696.9125000000004</v>
      </c>
      <c r="F16">
        <v>200.07289630599999</v>
      </c>
      <c r="G16">
        <v>2.3907500000000002</v>
      </c>
      <c r="H16">
        <v>8.10947857489E-2</v>
      </c>
      <c r="I16">
        <v>6754.9666666700004</v>
      </c>
      <c r="J16">
        <v>197.76971364299999</v>
      </c>
      <c r="K16">
        <v>1.2858339999999999</v>
      </c>
      <c r="L16">
        <v>5.3761963691000003E-2</v>
      </c>
      <c r="M16">
        <v>1.7291666666700001</v>
      </c>
      <c r="N16">
        <v>1.69311815471</v>
      </c>
      <c r="O16">
        <v>0.24778516666700001</v>
      </c>
      <c r="P16">
        <v>2.1838591674599998E-2</v>
      </c>
      <c r="Q16">
        <v>1.0035842500000001</v>
      </c>
      <c r="R16">
        <v>4.1141189947099997E-2</v>
      </c>
      <c r="S16">
        <v>1</v>
      </c>
      <c r="U16">
        <v>96.796318854299997</v>
      </c>
      <c r="V16">
        <v>3.5563323804199999E-2</v>
      </c>
      <c r="W16">
        <v>102.01140893100001</v>
      </c>
      <c r="X16">
        <v>2.0728777230099998E-2</v>
      </c>
      <c r="Z16">
        <f t="shared" si="0"/>
        <v>3.4464583332999732E-2</v>
      </c>
      <c r="AA16">
        <f t="shared" si="1"/>
        <v>1.0380488333329998</v>
      </c>
      <c r="AB16">
        <f t="shared" si="2"/>
        <v>1.1049160000000002</v>
      </c>
      <c r="AC16">
        <f t="shared" si="3"/>
        <v>0.28224974999999985</v>
      </c>
    </row>
    <row r="17" spans="1:29" x14ac:dyDescent="0.2">
      <c r="A17" s="1">
        <v>6.9444444444444447E-4</v>
      </c>
      <c r="B17" t="b">
        <v>0</v>
      </c>
      <c r="C17">
        <v>16</v>
      </c>
      <c r="D17">
        <v>16</v>
      </c>
      <c r="E17">
        <v>9444.3875000000007</v>
      </c>
      <c r="F17">
        <v>283.0660613</v>
      </c>
      <c r="G17">
        <v>3.3915833333299998</v>
      </c>
      <c r="H17">
        <v>0.111321148175</v>
      </c>
      <c r="I17">
        <v>9515.5416666700003</v>
      </c>
      <c r="J17">
        <v>280.67297253300001</v>
      </c>
      <c r="K17">
        <v>1.9260249166700001</v>
      </c>
      <c r="L17">
        <v>8.9839460821299996E-2</v>
      </c>
      <c r="M17">
        <v>5.3291666666699999</v>
      </c>
      <c r="N17">
        <v>3.4529156639399998</v>
      </c>
      <c r="O17">
        <v>0.51399729166700003</v>
      </c>
      <c r="P17">
        <v>4.0883886925699997E-2</v>
      </c>
      <c r="Q17">
        <v>1.3766802499999999</v>
      </c>
      <c r="R17">
        <v>5.4633315407300001E-2</v>
      </c>
      <c r="S17">
        <v>1</v>
      </c>
      <c r="U17">
        <v>166.82437621599999</v>
      </c>
      <c r="V17">
        <v>6.1167589116600002E-2</v>
      </c>
      <c r="W17">
        <v>174.57081045999999</v>
      </c>
      <c r="X17">
        <v>4.39869876235E-2</v>
      </c>
      <c r="Z17">
        <f t="shared" si="0"/>
        <v>3.5347375003000225E-2</v>
      </c>
      <c r="AA17">
        <f t="shared" si="1"/>
        <v>1.4120276250030002</v>
      </c>
      <c r="AB17">
        <f t="shared" si="2"/>
        <v>1.4655584166599998</v>
      </c>
      <c r="AC17">
        <f t="shared" si="3"/>
        <v>0.54934466667000015</v>
      </c>
    </row>
    <row r="18" spans="1:29" x14ac:dyDescent="0.2">
      <c r="A18" s="1">
        <v>6.9444444444444447E-4</v>
      </c>
      <c r="B18" t="b">
        <v>0</v>
      </c>
      <c r="C18">
        <v>16</v>
      </c>
      <c r="D18">
        <v>24</v>
      </c>
      <c r="E18">
        <v>10359.6541667</v>
      </c>
      <c r="F18">
        <v>256.10274750999997</v>
      </c>
      <c r="G18">
        <v>4.6374583333299997</v>
      </c>
      <c r="H18">
        <v>0.12469173663200001</v>
      </c>
      <c r="I18">
        <v>10456.5916667</v>
      </c>
      <c r="J18">
        <v>250.61357602199999</v>
      </c>
      <c r="K18">
        <v>3.032496375</v>
      </c>
      <c r="L18">
        <v>0.113276519922</v>
      </c>
      <c r="M18">
        <v>15.5958333333</v>
      </c>
      <c r="N18">
        <v>3.9135143072999998</v>
      </c>
      <c r="O18">
        <v>1.55493304167</v>
      </c>
      <c r="P18">
        <v>7.6641475592000005E-2</v>
      </c>
      <c r="Q18">
        <v>1.4418502499999999</v>
      </c>
      <c r="R18">
        <v>3.8789065040900003E-2</v>
      </c>
      <c r="S18">
        <v>1</v>
      </c>
      <c r="U18">
        <v>105.527772806</v>
      </c>
      <c r="V18">
        <v>4.9113124094600003E-2</v>
      </c>
      <c r="W18">
        <v>111.666168453</v>
      </c>
      <c r="X18">
        <v>3.7878920386799998E-2</v>
      </c>
      <c r="Z18">
        <f t="shared" si="0"/>
        <v>3.5713083330000117E-2</v>
      </c>
      <c r="AA18">
        <f t="shared" si="1"/>
        <v>1.47756333333</v>
      </c>
      <c r="AB18">
        <f t="shared" si="2"/>
        <v>1.6049619583299997</v>
      </c>
      <c r="AC18">
        <f t="shared" si="3"/>
        <v>1.5906461250000001</v>
      </c>
    </row>
    <row r="19" spans="1:29" x14ac:dyDescent="0.2">
      <c r="A19" s="1">
        <v>6.9444444444444447E-4</v>
      </c>
      <c r="B19" t="b">
        <v>0</v>
      </c>
      <c r="C19">
        <v>16</v>
      </c>
      <c r="D19">
        <v>32</v>
      </c>
      <c r="E19">
        <v>10551.1875</v>
      </c>
      <c r="F19">
        <v>323.60830381800002</v>
      </c>
      <c r="G19">
        <v>6.0718333333299999</v>
      </c>
      <c r="H19">
        <v>0.20117300179799999</v>
      </c>
      <c r="I19">
        <v>10624.0083333</v>
      </c>
      <c r="J19">
        <v>320.85738240699999</v>
      </c>
      <c r="K19">
        <v>4.4302439166700003</v>
      </c>
      <c r="L19">
        <v>0.201711588622</v>
      </c>
      <c r="M19">
        <v>32.691666666700002</v>
      </c>
      <c r="N19">
        <v>3.9787674872099998</v>
      </c>
      <c r="O19">
        <v>2.9635446666699998</v>
      </c>
      <c r="P19">
        <v>0.153206110428</v>
      </c>
      <c r="Q19">
        <v>1.43252125</v>
      </c>
      <c r="R19">
        <v>4.9578965032200002E-2</v>
      </c>
      <c r="S19">
        <v>1</v>
      </c>
      <c r="U19">
        <v>58.283663824000001</v>
      </c>
      <c r="V19">
        <v>3.4213560299000002E-2</v>
      </c>
      <c r="W19">
        <v>57.925325491800002</v>
      </c>
      <c r="X19">
        <v>1.29115035103E-2</v>
      </c>
      <c r="Z19">
        <f t="shared" si="0"/>
        <v>3.4178000000000486E-2</v>
      </c>
      <c r="AA19">
        <f t="shared" si="1"/>
        <v>1.4666992500000005</v>
      </c>
      <c r="AB19">
        <f t="shared" si="2"/>
        <v>1.6415894166599996</v>
      </c>
      <c r="AC19">
        <f t="shared" si="3"/>
        <v>2.9977226666700005</v>
      </c>
    </row>
    <row r="20" spans="1:29" x14ac:dyDescent="0.2">
      <c r="A20" s="1">
        <v>6.9444444444444447E-4</v>
      </c>
      <c r="B20" t="b">
        <v>0</v>
      </c>
      <c r="C20">
        <v>16</v>
      </c>
      <c r="D20">
        <v>40</v>
      </c>
      <c r="E20">
        <v>10309.65</v>
      </c>
      <c r="F20">
        <v>251.17111296600001</v>
      </c>
      <c r="G20">
        <v>7.7697083333299997</v>
      </c>
      <c r="H20">
        <v>0.19647755604200001</v>
      </c>
      <c r="I20">
        <v>10391.520833299999</v>
      </c>
      <c r="J20">
        <v>256.78942126599998</v>
      </c>
      <c r="K20">
        <v>6.0556601666700001</v>
      </c>
      <c r="L20">
        <v>0.184790913512</v>
      </c>
      <c r="M20">
        <v>48.2791666667</v>
      </c>
      <c r="N20">
        <v>3.50584954222</v>
      </c>
      <c r="O20">
        <v>4.5462525833300003</v>
      </c>
      <c r="P20">
        <v>0.14750752338100001</v>
      </c>
      <c r="Q20">
        <v>1.4737109583300001</v>
      </c>
      <c r="R20">
        <v>3.8983328476000001E-2</v>
      </c>
      <c r="S20">
        <v>1</v>
      </c>
      <c r="U20">
        <v>98.762879698000006</v>
      </c>
      <c r="V20">
        <v>7.0094839027800004E-2</v>
      </c>
      <c r="W20">
        <v>92.103398360699998</v>
      </c>
      <c r="X20">
        <v>4.0610786208899997E-2</v>
      </c>
      <c r="Z20">
        <f t="shared" si="0"/>
        <v>3.5696625009999705E-2</v>
      </c>
      <c r="AA20">
        <f t="shared" si="1"/>
        <v>1.5094075833399998</v>
      </c>
      <c r="AB20">
        <f t="shared" si="2"/>
        <v>1.7140481666599996</v>
      </c>
      <c r="AC20">
        <f t="shared" si="3"/>
        <v>4.5819492083400002</v>
      </c>
    </row>
    <row r="21" spans="1:29" x14ac:dyDescent="0.2">
      <c r="A21" s="1">
        <v>6.9444444444444447E-4</v>
      </c>
      <c r="B21" t="b">
        <v>0</v>
      </c>
      <c r="C21">
        <v>16</v>
      </c>
      <c r="D21">
        <v>48</v>
      </c>
      <c r="E21">
        <v>10305.5</v>
      </c>
      <c r="F21">
        <v>332.42001459599999</v>
      </c>
      <c r="G21">
        <v>9.3452500000000001</v>
      </c>
      <c r="H21">
        <v>0.34012605216899999</v>
      </c>
      <c r="I21">
        <v>10395.612499999999</v>
      </c>
      <c r="J21">
        <v>346.16853388200002</v>
      </c>
      <c r="K21">
        <v>7.5484972499999996</v>
      </c>
      <c r="L21">
        <v>0.29196674339799999</v>
      </c>
      <c r="M21">
        <v>62.837499999999999</v>
      </c>
      <c r="N21">
        <v>5.6221867476599998</v>
      </c>
      <c r="O21">
        <v>6.0347275416699997</v>
      </c>
      <c r="P21">
        <v>0.2356569597</v>
      </c>
      <c r="Q21">
        <v>1.47594291667</v>
      </c>
      <c r="R21">
        <v>5.1130315314200002E-2</v>
      </c>
      <c r="S21">
        <v>1</v>
      </c>
      <c r="U21">
        <v>116.053303351</v>
      </c>
      <c r="V21">
        <v>0.121326457852</v>
      </c>
      <c r="W21">
        <v>116.782364358</v>
      </c>
      <c r="X21">
        <v>9.7243957098299999E-2</v>
      </c>
      <c r="Z21">
        <f t="shared" si="0"/>
        <v>3.7826791659999914E-2</v>
      </c>
      <c r="AA21">
        <f t="shared" si="1"/>
        <v>1.5137697083299999</v>
      </c>
      <c r="AB21">
        <f t="shared" si="2"/>
        <v>1.7967527500000005</v>
      </c>
      <c r="AC21">
        <f t="shared" si="3"/>
        <v>6.0725543333299994</v>
      </c>
    </row>
    <row r="22" spans="1:29" x14ac:dyDescent="0.2">
      <c r="A22" s="1">
        <v>6.9444444444444447E-4</v>
      </c>
      <c r="B22" t="b">
        <v>0</v>
      </c>
      <c r="C22">
        <v>16</v>
      </c>
      <c r="D22">
        <v>56</v>
      </c>
      <c r="E22">
        <v>10289.708333299999</v>
      </c>
      <c r="F22">
        <v>326.71790425299997</v>
      </c>
      <c r="G22">
        <v>10.9135416667</v>
      </c>
      <c r="H22">
        <v>0.37110142966199999</v>
      </c>
      <c r="I22">
        <v>10382.670833300001</v>
      </c>
      <c r="J22">
        <v>338.81660728499998</v>
      </c>
      <c r="K22">
        <v>9.0883110416699999</v>
      </c>
      <c r="L22">
        <v>0.338250258922</v>
      </c>
      <c r="M22">
        <v>80.258333333300001</v>
      </c>
      <c r="N22">
        <v>4.6394550215899999</v>
      </c>
      <c r="O22">
        <v>7.5710775833300001</v>
      </c>
      <c r="P22">
        <v>0.28631407138999998</v>
      </c>
      <c r="Q22">
        <v>1.48221141667</v>
      </c>
      <c r="R22">
        <v>5.2587892002899997E-2</v>
      </c>
      <c r="S22">
        <v>1</v>
      </c>
      <c r="U22">
        <v>128.09483567699999</v>
      </c>
      <c r="V22">
        <v>0.15022339268000001</v>
      </c>
      <c r="W22">
        <v>120.471150808</v>
      </c>
      <c r="X22">
        <v>0.13606639303599999</v>
      </c>
      <c r="Z22">
        <f t="shared" si="0"/>
        <v>3.5022041669999782E-2</v>
      </c>
      <c r="AA22">
        <f t="shared" si="1"/>
        <v>1.5172334583399998</v>
      </c>
      <c r="AB22">
        <f t="shared" si="2"/>
        <v>1.8252306250300006</v>
      </c>
      <c r="AC22">
        <f t="shared" si="3"/>
        <v>7.6060996249999997</v>
      </c>
    </row>
    <row r="23" spans="1:29" x14ac:dyDescent="0.2">
      <c r="A23" s="1">
        <v>6.9444444444444447E-4</v>
      </c>
      <c r="B23" t="b">
        <v>0</v>
      </c>
      <c r="C23">
        <v>32</v>
      </c>
      <c r="D23">
        <v>2</v>
      </c>
      <c r="E23">
        <v>2336.6</v>
      </c>
      <c r="F23">
        <v>56.290371354000001</v>
      </c>
      <c r="G23">
        <v>1.7042916666700001</v>
      </c>
      <c r="H23">
        <v>4.3436079910299998E-2</v>
      </c>
      <c r="I23">
        <v>2357.2750000000001</v>
      </c>
      <c r="J23">
        <v>57.844443782500001</v>
      </c>
      <c r="K23">
        <v>0.93067254166699998</v>
      </c>
      <c r="L23">
        <v>3.3510006941000002E-2</v>
      </c>
      <c r="M23">
        <v>0.33333333333300003</v>
      </c>
      <c r="N23">
        <v>0.42096934552699999</v>
      </c>
      <c r="O23">
        <v>0.14811612499999999</v>
      </c>
      <c r="P23">
        <v>8.9594416870000006E-3</v>
      </c>
      <c r="Q23">
        <v>0.74380995833300001</v>
      </c>
      <c r="R23">
        <v>2.90388653166E-2</v>
      </c>
      <c r="S23">
        <v>1</v>
      </c>
      <c r="U23">
        <v>25.425648344700001</v>
      </c>
      <c r="V23">
        <v>1.88171021503E-2</v>
      </c>
      <c r="W23">
        <v>25.167063669600001</v>
      </c>
      <c r="X23">
        <v>5.3127041745099999E-3</v>
      </c>
      <c r="Z23">
        <f t="shared" si="0"/>
        <v>3.8746458334000033E-2</v>
      </c>
      <c r="AA23">
        <f t="shared" si="1"/>
        <v>0.78255641666700004</v>
      </c>
      <c r="AB23">
        <f t="shared" si="2"/>
        <v>0.77361912500300012</v>
      </c>
      <c r="AC23">
        <f t="shared" si="3"/>
        <v>0.18686258333399997</v>
      </c>
    </row>
    <row r="24" spans="1:29" x14ac:dyDescent="0.2">
      <c r="A24" s="1">
        <v>6.9444444444444447E-4</v>
      </c>
      <c r="B24" t="b">
        <v>0</v>
      </c>
      <c r="C24">
        <v>32</v>
      </c>
      <c r="D24">
        <v>4</v>
      </c>
      <c r="E24">
        <v>4215.2708333299997</v>
      </c>
      <c r="F24">
        <v>156.42736094099999</v>
      </c>
      <c r="G24">
        <v>1.897375</v>
      </c>
      <c r="H24">
        <v>8.0018798336399993E-2</v>
      </c>
      <c r="I24">
        <v>4248.8458333299996</v>
      </c>
      <c r="J24">
        <v>143.32365725099999</v>
      </c>
      <c r="K24">
        <v>1.0172063333300001</v>
      </c>
      <c r="L24">
        <v>4.7442613117400001E-2</v>
      </c>
      <c r="M24">
        <v>0.77083333333299997</v>
      </c>
      <c r="N24">
        <v>0.91647485526700001</v>
      </c>
      <c r="O24">
        <v>0.18166974999999999</v>
      </c>
      <c r="P24">
        <v>1.40554523136E-2</v>
      </c>
      <c r="Q24">
        <v>0.79880237499999995</v>
      </c>
      <c r="R24">
        <v>3.9311336351400002E-2</v>
      </c>
      <c r="S24">
        <v>1</v>
      </c>
      <c r="U24">
        <v>62.6264125756</v>
      </c>
      <c r="V24">
        <v>2.90653896413E-2</v>
      </c>
      <c r="W24">
        <v>61.980355170700001</v>
      </c>
      <c r="X24">
        <v>1.29281235843E-2</v>
      </c>
      <c r="Z24">
        <f t="shared" si="0"/>
        <v>3.6734208330000184E-2</v>
      </c>
      <c r="AA24">
        <f t="shared" si="1"/>
        <v>0.83553658333000014</v>
      </c>
      <c r="AB24">
        <f t="shared" si="2"/>
        <v>0.88016866666999993</v>
      </c>
      <c r="AC24">
        <f t="shared" si="3"/>
        <v>0.21840395833000015</v>
      </c>
    </row>
    <row r="25" spans="1:29" x14ac:dyDescent="0.2">
      <c r="A25" s="1">
        <v>6.9444444444444447E-4</v>
      </c>
      <c r="B25" t="b">
        <v>0</v>
      </c>
      <c r="C25">
        <v>32</v>
      </c>
      <c r="D25">
        <v>8</v>
      </c>
      <c r="E25">
        <v>6749.6625000000004</v>
      </c>
      <c r="F25">
        <v>209.778595319</v>
      </c>
      <c r="G25">
        <v>2.3685833333300002</v>
      </c>
      <c r="H25">
        <v>7.7700378406399997E-2</v>
      </c>
      <c r="I25">
        <v>6810.4041666700004</v>
      </c>
      <c r="J25">
        <v>191.516713998</v>
      </c>
      <c r="K25">
        <v>1.2869343333300001</v>
      </c>
      <c r="L25">
        <v>5.2227139132799999E-2</v>
      </c>
      <c r="M25">
        <v>1.5291666666699999</v>
      </c>
      <c r="N25">
        <v>1.4049277851799999</v>
      </c>
      <c r="O25">
        <v>0.25237320833299998</v>
      </c>
      <c r="P25">
        <v>1.5102315621E-2</v>
      </c>
      <c r="Q25">
        <v>0.99636887500000004</v>
      </c>
      <c r="R25">
        <v>4.2508184263499997E-2</v>
      </c>
      <c r="S25">
        <v>1</v>
      </c>
      <c r="U25">
        <v>50.649278129099997</v>
      </c>
      <c r="V25">
        <v>1.9196489479399999E-2</v>
      </c>
      <c r="W25">
        <v>53.496834505300001</v>
      </c>
      <c r="X25">
        <v>4.3190920348200003E-3</v>
      </c>
      <c r="Z25">
        <f t="shared" si="0"/>
        <v>3.8192249997000105E-2</v>
      </c>
      <c r="AA25">
        <f t="shared" si="1"/>
        <v>1.0345611249970001</v>
      </c>
      <c r="AB25">
        <f t="shared" si="2"/>
        <v>1.0816490000000001</v>
      </c>
      <c r="AC25">
        <f t="shared" si="3"/>
        <v>0.29056545833000003</v>
      </c>
    </row>
    <row r="26" spans="1:29" x14ac:dyDescent="0.2">
      <c r="A26" s="1">
        <v>6.9444444444444447E-4</v>
      </c>
      <c r="B26" t="b">
        <v>0</v>
      </c>
      <c r="C26">
        <v>32</v>
      </c>
      <c r="D26">
        <v>16</v>
      </c>
      <c r="E26">
        <v>9186.6291666699999</v>
      </c>
      <c r="F26">
        <v>235.50981891800001</v>
      </c>
      <c r="G26">
        <v>3.4838749999999998</v>
      </c>
      <c r="H26">
        <v>9.8826367149099995E-2</v>
      </c>
      <c r="I26">
        <v>9268.6291666699999</v>
      </c>
      <c r="J26">
        <v>250.75810789400001</v>
      </c>
      <c r="K26">
        <v>1.9593916250000001</v>
      </c>
      <c r="L26">
        <v>7.5374451787599994E-2</v>
      </c>
      <c r="M26">
        <v>5.1166666666699996</v>
      </c>
      <c r="N26">
        <v>3.6503665307399999</v>
      </c>
      <c r="O26">
        <v>0.407824625</v>
      </c>
      <c r="P26">
        <v>3.3597815654200003E-2</v>
      </c>
      <c r="Q26">
        <v>1.5128180416699999</v>
      </c>
      <c r="R26">
        <v>5.42378005045E-2</v>
      </c>
      <c r="S26">
        <v>1</v>
      </c>
      <c r="U26">
        <v>93.574928477599997</v>
      </c>
      <c r="V26">
        <v>3.8735481150999999E-2</v>
      </c>
      <c r="W26">
        <v>96.44378571</v>
      </c>
      <c r="X26">
        <v>2.9141472703E-2</v>
      </c>
      <c r="Z26">
        <f t="shared" si="0"/>
        <v>3.8748958330000249E-2</v>
      </c>
      <c r="AA26">
        <f t="shared" si="1"/>
        <v>1.5515670000000001</v>
      </c>
      <c r="AB26">
        <f t="shared" si="2"/>
        <v>1.5244833749999998</v>
      </c>
      <c r="AC26">
        <f t="shared" si="3"/>
        <v>0.44657358333000019</v>
      </c>
    </row>
    <row r="27" spans="1:29" x14ac:dyDescent="0.2">
      <c r="A27" s="1">
        <v>6.9444444444444447E-4</v>
      </c>
      <c r="B27" t="b">
        <v>0</v>
      </c>
      <c r="C27">
        <v>32</v>
      </c>
      <c r="D27">
        <v>24</v>
      </c>
      <c r="E27">
        <v>10674.4083333</v>
      </c>
      <c r="F27">
        <v>269.88800602200001</v>
      </c>
      <c r="G27">
        <v>4.4978749999999996</v>
      </c>
      <c r="H27">
        <v>0.121067966579</v>
      </c>
      <c r="I27">
        <v>10773.3208333</v>
      </c>
      <c r="J27">
        <v>280.30547654200001</v>
      </c>
      <c r="K27">
        <v>2.5448767499999998</v>
      </c>
      <c r="L27">
        <v>9.1554953021500005E-2</v>
      </c>
      <c r="M27">
        <v>7.3250000000000002</v>
      </c>
      <c r="N27">
        <v>5.0541303380500002</v>
      </c>
      <c r="O27">
        <v>0.57980100000000001</v>
      </c>
      <c r="P27">
        <v>3.9098989250999999E-2</v>
      </c>
      <c r="Q27">
        <v>1.9243995416699999</v>
      </c>
      <c r="R27">
        <v>6.1228686107600003E-2</v>
      </c>
      <c r="S27">
        <v>1</v>
      </c>
      <c r="U27">
        <v>70.483554523999999</v>
      </c>
      <c r="V27">
        <v>2.9777298399999999E-2</v>
      </c>
      <c r="W27">
        <v>72.082008778800002</v>
      </c>
      <c r="X27">
        <v>2.66090417178E-2</v>
      </c>
      <c r="Z27">
        <f t="shared" si="0"/>
        <v>4.0676208329999852E-2</v>
      </c>
      <c r="AA27">
        <f t="shared" si="1"/>
        <v>1.9650757499999998</v>
      </c>
      <c r="AB27">
        <f t="shared" si="2"/>
        <v>1.9529982499999998</v>
      </c>
      <c r="AC27">
        <f t="shared" si="3"/>
        <v>0.62047720832999986</v>
      </c>
    </row>
    <row r="28" spans="1:29" x14ac:dyDescent="0.2">
      <c r="A28" s="1">
        <v>6.9444444444444447E-4</v>
      </c>
      <c r="B28" t="b">
        <v>0</v>
      </c>
      <c r="C28">
        <v>32</v>
      </c>
      <c r="D28">
        <v>32</v>
      </c>
      <c r="E28">
        <v>11092.8041667</v>
      </c>
      <c r="F28">
        <v>152.96910229</v>
      </c>
      <c r="G28">
        <v>5.7642916666700001</v>
      </c>
      <c r="H28">
        <v>9.1401332520400003E-2</v>
      </c>
      <c r="I28">
        <v>11197.7791667</v>
      </c>
      <c r="J28">
        <v>161.21580912900001</v>
      </c>
      <c r="K28">
        <v>3.5608697500000002</v>
      </c>
      <c r="L28">
        <v>8.5017712146100002E-2</v>
      </c>
      <c r="M28">
        <v>11.887499999999999</v>
      </c>
      <c r="N28">
        <v>6.57980196907</v>
      </c>
      <c r="O28">
        <v>1.0821967083299999</v>
      </c>
      <c r="P28">
        <v>5.2806872564199997E-2</v>
      </c>
      <c r="Q28">
        <v>2.4387678749999999</v>
      </c>
      <c r="R28">
        <v>4.5235374465399998E-2</v>
      </c>
      <c r="S28">
        <v>1</v>
      </c>
      <c r="U28">
        <v>4.0343124672400004</v>
      </c>
      <c r="V28">
        <v>1.9458824048100001E-3</v>
      </c>
      <c r="W28">
        <v>10.710576937500001</v>
      </c>
      <c r="X28">
        <v>5.8755260673599999E-2</v>
      </c>
      <c r="Z28">
        <f t="shared" si="0"/>
        <v>3.9905166670000547E-2</v>
      </c>
      <c r="AA28">
        <f t="shared" si="1"/>
        <v>2.4786730416700005</v>
      </c>
      <c r="AB28">
        <f t="shared" si="2"/>
        <v>2.20342191667</v>
      </c>
      <c r="AC28">
        <f t="shared" si="3"/>
        <v>1.1221018750000002</v>
      </c>
    </row>
    <row r="29" spans="1:29" x14ac:dyDescent="0.2">
      <c r="A29" s="1">
        <v>6.9444444444444447E-4</v>
      </c>
      <c r="B29" t="b">
        <v>0</v>
      </c>
      <c r="C29">
        <v>32</v>
      </c>
      <c r="D29">
        <v>40</v>
      </c>
      <c r="E29">
        <v>11103.75</v>
      </c>
      <c r="F29">
        <v>124.82518296000001</v>
      </c>
      <c r="G29">
        <v>7.1977083333299996</v>
      </c>
      <c r="H29">
        <v>8.9760728587900004E-2</v>
      </c>
      <c r="I29">
        <v>11187.6875</v>
      </c>
      <c r="J29">
        <v>131.321856293</v>
      </c>
      <c r="K29">
        <v>4.9178734999999998</v>
      </c>
      <c r="L29">
        <v>0.113823793513</v>
      </c>
      <c r="M29">
        <v>27.1583333333</v>
      </c>
      <c r="N29">
        <v>7.2757569047699997</v>
      </c>
      <c r="O29">
        <v>2.2146005416699999</v>
      </c>
      <c r="P29">
        <v>8.0715919208199996E-2</v>
      </c>
      <c r="Q29">
        <v>2.66640908333</v>
      </c>
      <c r="R29">
        <v>4.2179421286000003E-2</v>
      </c>
      <c r="S29">
        <v>1</v>
      </c>
      <c r="U29">
        <v>20.4224868405</v>
      </c>
      <c r="V29">
        <v>1.3472966760600001E-2</v>
      </c>
      <c r="W29">
        <v>11.997011346600001</v>
      </c>
      <c r="X29">
        <v>4.1786691453300003E-2</v>
      </c>
      <c r="Z29">
        <f t="shared" si="0"/>
        <v>3.6863874999999879E-2</v>
      </c>
      <c r="AA29">
        <f t="shared" si="1"/>
        <v>2.7032729583299999</v>
      </c>
      <c r="AB29">
        <f t="shared" si="2"/>
        <v>2.2798348333299998</v>
      </c>
      <c r="AC29">
        <f t="shared" si="3"/>
        <v>2.2514644166699997</v>
      </c>
    </row>
    <row r="30" spans="1:29" x14ac:dyDescent="0.2">
      <c r="A30" s="1">
        <v>6.9444444444444447E-4</v>
      </c>
      <c r="B30" t="b">
        <v>0</v>
      </c>
      <c r="C30">
        <v>32</v>
      </c>
      <c r="D30">
        <v>48</v>
      </c>
      <c r="E30">
        <v>11098.041666700001</v>
      </c>
      <c r="F30">
        <v>88.767611314999996</v>
      </c>
      <c r="G30">
        <v>8.6434583333300008</v>
      </c>
      <c r="H30">
        <v>7.2469875889199994E-2</v>
      </c>
      <c r="I30">
        <v>11203.4958333</v>
      </c>
      <c r="J30">
        <v>91.681448654700006</v>
      </c>
      <c r="K30">
        <v>6.2560147083300004</v>
      </c>
      <c r="L30">
        <v>0.124488676853</v>
      </c>
      <c r="M30">
        <v>38.700000000000003</v>
      </c>
      <c r="N30">
        <v>8.2035634259299997</v>
      </c>
      <c r="O30">
        <v>3.49377529167</v>
      </c>
      <c r="P30">
        <v>0.104054932534</v>
      </c>
      <c r="Q30">
        <v>2.72415029167</v>
      </c>
      <c r="R30">
        <v>2.9505105802400001E-2</v>
      </c>
      <c r="S30">
        <v>1</v>
      </c>
      <c r="U30">
        <v>28.761449712800001</v>
      </c>
      <c r="V30">
        <v>2.3934916091999998E-2</v>
      </c>
      <c r="W30">
        <v>33.852460982700002</v>
      </c>
      <c r="X30">
        <v>0.104603005072</v>
      </c>
      <c r="Z30">
        <f t="shared" si="0"/>
        <v>3.8089124990000389E-2</v>
      </c>
      <c r="AA30">
        <f t="shared" si="1"/>
        <v>2.7622394166600004</v>
      </c>
      <c r="AB30">
        <f t="shared" si="2"/>
        <v>2.3874436250000004</v>
      </c>
      <c r="AC30">
        <f t="shared" si="3"/>
        <v>3.5318644166600004</v>
      </c>
    </row>
    <row r="31" spans="1:29" x14ac:dyDescent="0.2">
      <c r="A31" s="1">
        <v>6.9444444444444447E-4</v>
      </c>
      <c r="B31" t="b">
        <v>0</v>
      </c>
      <c r="C31">
        <v>32</v>
      </c>
      <c r="D31">
        <v>56</v>
      </c>
      <c r="E31">
        <v>11107.5041667</v>
      </c>
      <c r="F31">
        <v>105.11429709399999</v>
      </c>
      <c r="G31">
        <v>10.077125000000001</v>
      </c>
      <c r="H31">
        <v>0.10216192402300001</v>
      </c>
      <c r="I31">
        <v>11202.395833299999</v>
      </c>
      <c r="J31">
        <v>97.844118019899994</v>
      </c>
      <c r="K31">
        <v>7.6382752916700003</v>
      </c>
      <c r="L31">
        <v>0.11076868472199999</v>
      </c>
      <c r="M31">
        <v>54.774999999999999</v>
      </c>
      <c r="N31">
        <v>10.8387717605</v>
      </c>
      <c r="O31">
        <v>4.8546525000000003</v>
      </c>
      <c r="P31">
        <v>9.5658422506799998E-2</v>
      </c>
      <c r="Q31">
        <v>2.7445922916700001</v>
      </c>
      <c r="R31">
        <v>2.62114654624E-2</v>
      </c>
      <c r="S31">
        <v>1</v>
      </c>
      <c r="U31">
        <v>9.7468130475199999</v>
      </c>
      <c r="V31">
        <v>1.02248166243E-2</v>
      </c>
      <c r="W31">
        <v>8.3149557775900007</v>
      </c>
      <c r="X31">
        <v>2.62832850319E-2</v>
      </c>
      <c r="Z31">
        <f t="shared" si="0"/>
        <v>3.9030499999999968E-2</v>
      </c>
      <c r="AA31">
        <f t="shared" si="1"/>
        <v>2.78362279167</v>
      </c>
      <c r="AB31">
        <f t="shared" si="2"/>
        <v>2.4388497083300003</v>
      </c>
      <c r="AC31">
        <f t="shared" si="3"/>
        <v>4.8936830000000002</v>
      </c>
    </row>
    <row r="32" spans="1:29" x14ac:dyDescent="0.2">
      <c r="A32" s="1">
        <v>6.9444444444444447E-4</v>
      </c>
      <c r="B32" t="b">
        <v>0</v>
      </c>
      <c r="C32">
        <v>64</v>
      </c>
      <c r="D32">
        <v>2</v>
      </c>
      <c r="E32">
        <v>2303.2125000000001</v>
      </c>
      <c r="F32">
        <v>59.920487487000003</v>
      </c>
      <c r="G32">
        <v>1.7294166666699999</v>
      </c>
      <c r="H32">
        <v>4.6951436741499999E-2</v>
      </c>
      <c r="I32">
        <v>2321.1166666700001</v>
      </c>
      <c r="J32">
        <v>61.851941994999997</v>
      </c>
      <c r="K32">
        <v>0.93510775000000002</v>
      </c>
      <c r="L32">
        <v>3.6326631777600003E-2</v>
      </c>
      <c r="M32">
        <v>0.254166666667</v>
      </c>
      <c r="N32">
        <v>0.36838397230999997</v>
      </c>
      <c r="O32">
        <v>0.14910429166700001</v>
      </c>
      <c r="P32">
        <v>1.0077053199199999E-2</v>
      </c>
      <c r="Q32">
        <v>0.74516654166700003</v>
      </c>
      <c r="R32">
        <v>3.1945364075600002E-2</v>
      </c>
      <c r="S32">
        <v>1</v>
      </c>
      <c r="U32">
        <v>19.555226283500001</v>
      </c>
      <c r="V32">
        <v>1.55293740483E-2</v>
      </c>
      <c r="W32">
        <v>16.8775985654</v>
      </c>
      <c r="X32">
        <v>3.0485275928500001E-3</v>
      </c>
      <c r="Z32">
        <f t="shared" si="0"/>
        <v>4.0836916665999978E-2</v>
      </c>
      <c r="AA32">
        <f t="shared" si="1"/>
        <v>0.786003458333</v>
      </c>
      <c r="AB32">
        <f t="shared" si="2"/>
        <v>0.79430891666999992</v>
      </c>
      <c r="AC32">
        <f t="shared" si="3"/>
        <v>0.18994120833299999</v>
      </c>
    </row>
    <row r="33" spans="1:29" x14ac:dyDescent="0.2">
      <c r="A33" s="1">
        <v>6.9444444444444447E-4</v>
      </c>
      <c r="B33" t="b">
        <v>0</v>
      </c>
      <c r="C33">
        <v>64</v>
      </c>
      <c r="D33">
        <v>4</v>
      </c>
      <c r="E33">
        <v>4177.55</v>
      </c>
      <c r="F33">
        <v>128.58685682000001</v>
      </c>
      <c r="G33">
        <v>1.91279166667</v>
      </c>
      <c r="H33">
        <v>6.1171046877500003E-2</v>
      </c>
      <c r="I33">
        <v>4212.6416666699997</v>
      </c>
      <c r="J33">
        <v>128.84709780700001</v>
      </c>
      <c r="K33">
        <v>1.0202878333300001</v>
      </c>
      <c r="L33">
        <v>4.3307523833200003E-2</v>
      </c>
      <c r="M33">
        <v>0.75416666666700005</v>
      </c>
      <c r="N33">
        <v>0.83983748679100001</v>
      </c>
      <c r="O33">
        <v>0.184390708333</v>
      </c>
      <c r="P33">
        <v>1.30762780643E-2</v>
      </c>
      <c r="Q33">
        <v>0.800361583333</v>
      </c>
      <c r="R33">
        <v>3.6797313483399999E-2</v>
      </c>
      <c r="S33">
        <v>1</v>
      </c>
      <c r="U33">
        <v>20.0362795948</v>
      </c>
      <c r="V33">
        <v>1.02090135828E-2</v>
      </c>
      <c r="W33">
        <v>18.4460883952</v>
      </c>
      <c r="X33">
        <v>2.4587849207400002E-3</v>
      </c>
      <c r="Z33">
        <f t="shared" si="0"/>
        <v>3.5535541664000081E-2</v>
      </c>
      <c r="AA33">
        <f t="shared" si="1"/>
        <v>0.83589712499700008</v>
      </c>
      <c r="AB33">
        <f t="shared" si="2"/>
        <v>0.89250383333999994</v>
      </c>
      <c r="AC33">
        <f t="shared" si="3"/>
        <v>0.21992624999700006</v>
      </c>
    </row>
    <row r="34" spans="1:29" x14ac:dyDescent="0.2">
      <c r="A34" s="1">
        <v>6.9444444444444447E-4</v>
      </c>
      <c r="B34" t="b">
        <v>0</v>
      </c>
      <c r="C34">
        <v>64</v>
      </c>
      <c r="D34">
        <v>8</v>
      </c>
      <c r="E34">
        <v>6660.0916666700004</v>
      </c>
      <c r="F34">
        <v>208.53194566499999</v>
      </c>
      <c r="G34">
        <v>2.4027500000000002</v>
      </c>
      <c r="H34">
        <v>8.4447030643599999E-2</v>
      </c>
      <c r="I34">
        <v>6715.4208333300003</v>
      </c>
      <c r="J34">
        <v>194.989831635</v>
      </c>
      <c r="K34">
        <v>1.31146725</v>
      </c>
      <c r="L34">
        <v>5.2590398501699998E-2</v>
      </c>
      <c r="M34">
        <v>1.57083333333</v>
      </c>
      <c r="N34">
        <v>1.63831905038</v>
      </c>
      <c r="O34">
        <v>0.26095837500000002</v>
      </c>
      <c r="P34">
        <v>2.01981302486E-2</v>
      </c>
      <c r="Q34">
        <v>1.0111274166699999</v>
      </c>
      <c r="R34">
        <v>4.0196406693899997E-2</v>
      </c>
      <c r="S34">
        <v>1</v>
      </c>
      <c r="U34">
        <v>33.798960628700002</v>
      </c>
      <c r="V34">
        <v>1.45322916293E-2</v>
      </c>
      <c r="W34">
        <v>29.2874582088</v>
      </c>
      <c r="X34">
        <v>1.15480384881E-2</v>
      </c>
      <c r="Z34">
        <f t="shared" si="0"/>
        <v>3.9381458330000063E-2</v>
      </c>
      <c r="AA34">
        <f t="shared" si="1"/>
        <v>1.050508875</v>
      </c>
      <c r="AB34">
        <f t="shared" si="2"/>
        <v>1.0912827500000002</v>
      </c>
      <c r="AC34">
        <f t="shared" si="3"/>
        <v>0.30033983333000003</v>
      </c>
    </row>
    <row r="35" spans="1:29" x14ac:dyDescent="0.2">
      <c r="A35" s="1">
        <v>6.9444444444444447E-4</v>
      </c>
      <c r="B35" t="b">
        <v>0</v>
      </c>
      <c r="C35">
        <v>64</v>
      </c>
      <c r="D35">
        <v>16</v>
      </c>
      <c r="E35">
        <v>9124.6916666699999</v>
      </c>
      <c r="F35">
        <v>215.04337556799999</v>
      </c>
      <c r="G35">
        <v>3.5037916666700002</v>
      </c>
      <c r="H35">
        <v>8.5316888826200005E-2</v>
      </c>
      <c r="I35">
        <v>9206.8708333300001</v>
      </c>
      <c r="J35">
        <v>228.99942877399999</v>
      </c>
      <c r="K35">
        <v>1.980389875</v>
      </c>
      <c r="L35">
        <v>6.6921745085200005E-2</v>
      </c>
      <c r="M35">
        <v>3.5958333333299999</v>
      </c>
      <c r="N35">
        <v>2.76083404814</v>
      </c>
      <c r="O35">
        <v>0.423081583333</v>
      </c>
      <c r="P35">
        <v>2.8650962026199999E-2</v>
      </c>
      <c r="Q35">
        <v>1.516462</v>
      </c>
      <c r="R35">
        <v>5.3991610656300003E-2</v>
      </c>
      <c r="S35">
        <v>1</v>
      </c>
      <c r="U35">
        <v>72.251385511500004</v>
      </c>
      <c r="V35">
        <v>2.8313626725199999E-2</v>
      </c>
      <c r="W35">
        <v>79.6997925159</v>
      </c>
      <c r="X35">
        <v>1.8595845030299998E-2</v>
      </c>
      <c r="Z35">
        <f t="shared" si="0"/>
        <v>4.0846291667000045E-2</v>
      </c>
      <c r="AA35">
        <f t="shared" si="1"/>
        <v>1.557308291667</v>
      </c>
      <c r="AB35">
        <f t="shared" si="2"/>
        <v>1.5234017916700002</v>
      </c>
      <c r="AC35">
        <f t="shared" si="3"/>
        <v>0.46392787499999999</v>
      </c>
    </row>
    <row r="36" spans="1:29" x14ac:dyDescent="0.2">
      <c r="A36" s="1">
        <v>6.9444444444444447E-4</v>
      </c>
      <c r="B36" t="b">
        <v>0</v>
      </c>
      <c r="C36">
        <v>64</v>
      </c>
      <c r="D36">
        <v>24</v>
      </c>
      <c r="E36">
        <v>10528.041666700001</v>
      </c>
      <c r="F36">
        <v>209.63994567200001</v>
      </c>
      <c r="G36">
        <v>4.5563750000000001</v>
      </c>
      <c r="H36">
        <v>9.5521654233800005E-2</v>
      </c>
      <c r="I36">
        <v>10609.2541667</v>
      </c>
      <c r="J36">
        <v>220.15166261799999</v>
      </c>
      <c r="K36">
        <v>2.60085225</v>
      </c>
      <c r="L36">
        <v>6.5034304053600001E-2</v>
      </c>
      <c r="M36">
        <v>5.1208333333300002</v>
      </c>
      <c r="N36">
        <v>4.6152208737000002</v>
      </c>
      <c r="O36">
        <v>0.57931745833299997</v>
      </c>
      <c r="P36">
        <v>3.6368434963199997E-2</v>
      </c>
      <c r="Q36">
        <v>1.97907866667</v>
      </c>
      <c r="R36">
        <v>5.8269783593699997E-2</v>
      </c>
      <c r="S36">
        <v>0.963838567031019</v>
      </c>
      <c r="U36">
        <v>82.734964960900001</v>
      </c>
      <c r="V36">
        <v>3.3708539348399999E-2</v>
      </c>
      <c r="W36">
        <v>92.219188903800003</v>
      </c>
      <c r="X36">
        <v>2.67282745956E-2</v>
      </c>
      <c r="Z36">
        <f t="shared" si="0"/>
        <v>4.2456124996999911E-2</v>
      </c>
      <c r="AA36">
        <f t="shared" si="1"/>
        <v>2.0215347916669999</v>
      </c>
      <c r="AB36">
        <f t="shared" si="2"/>
        <v>1.9555227500000001</v>
      </c>
      <c r="AC36">
        <f t="shared" si="3"/>
        <v>0.62177358332999999</v>
      </c>
    </row>
    <row r="37" spans="1:29" x14ac:dyDescent="0.2">
      <c r="A37" s="1">
        <v>6.9444444444444447E-4</v>
      </c>
      <c r="B37" t="b">
        <v>0</v>
      </c>
      <c r="C37">
        <v>64</v>
      </c>
      <c r="D37">
        <v>32</v>
      </c>
      <c r="E37">
        <v>12054.8416667</v>
      </c>
      <c r="F37">
        <v>210.52434688899999</v>
      </c>
      <c r="G37">
        <v>5.3093333333299997</v>
      </c>
      <c r="H37">
        <v>9.7990211629799998E-2</v>
      </c>
      <c r="I37">
        <v>12176.5291667</v>
      </c>
      <c r="J37">
        <v>236.03252948599999</v>
      </c>
      <c r="K37">
        <v>3.0200020416700002</v>
      </c>
      <c r="L37">
        <v>7.9813904601800004E-2</v>
      </c>
      <c r="M37">
        <v>9.0875000000000004</v>
      </c>
      <c r="N37">
        <v>6.4624292850599998</v>
      </c>
      <c r="O37">
        <v>0.71246062499999996</v>
      </c>
      <c r="P37">
        <v>4.1372897320100001E-2</v>
      </c>
      <c r="Q37">
        <v>2.2652355000000002</v>
      </c>
      <c r="R37">
        <v>5.9587592949399998E-2</v>
      </c>
      <c r="S37">
        <v>0</v>
      </c>
      <c r="U37">
        <v>143.85904849299999</v>
      </c>
      <c r="V37">
        <v>6.4816126144099998E-2</v>
      </c>
      <c r="W37">
        <v>158.01619840500001</v>
      </c>
      <c r="X37">
        <v>4.0866901468400003E-2</v>
      </c>
      <c r="Z37">
        <f t="shared" si="0"/>
        <v>4.2305916670000165E-2</v>
      </c>
      <c r="AA37">
        <f t="shared" si="1"/>
        <v>2.3075414166700003</v>
      </c>
      <c r="AB37">
        <f t="shared" si="2"/>
        <v>2.2893312916599995</v>
      </c>
      <c r="AC37">
        <f t="shared" si="3"/>
        <v>0.75476654167000001</v>
      </c>
    </row>
    <row r="38" spans="1:29" x14ac:dyDescent="0.2">
      <c r="A38" s="1">
        <v>6.9444444444444447E-4</v>
      </c>
      <c r="B38" t="b">
        <v>0</v>
      </c>
      <c r="C38">
        <v>64</v>
      </c>
      <c r="D38">
        <v>40</v>
      </c>
      <c r="E38">
        <v>12767.795833300001</v>
      </c>
      <c r="F38">
        <v>378.336247851</v>
      </c>
      <c r="G38">
        <v>6.2730416666700002</v>
      </c>
      <c r="H38">
        <v>0.20807279489300001</v>
      </c>
      <c r="I38">
        <v>12885.233333300001</v>
      </c>
      <c r="J38">
        <v>392.28977779299998</v>
      </c>
      <c r="K38">
        <v>3.5480347499999998</v>
      </c>
      <c r="L38">
        <v>0.141246832441</v>
      </c>
      <c r="M38">
        <v>10.0083333333</v>
      </c>
      <c r="N38">
        <v>8.9102376365500007</v>
      </c>
      <c r="O38">
        <v>0.84186129166699997</v>
      </c>
      <c r="P38">
        <v>8.6978768089200006E-2</v>
      </c>
      <c r="Q38">
        <v>2.6637236249999998</v>
      </c>
      <c r="R38">
        <v>9.6940889872000002E-2</v>
      </c>
      <c r="S38">
        <v>0</v>
      </c>
      <c r="U38">
        <v>174.994866591</v>
      </c>
      <c r="V38">
        <v>8.7612903349500004E-2</v>
      </c>
      <c r="W38">
        <v>158.47543201400001</v>
      </c>
      <c r="X38">
        <v>4.0324307863699997E-2</v>
      </c>
      <c r="Z38">
        <f t="shared" si="0"/>
        <v>4.2449833332999898E-2</v>
      </c>
      <c r="AA38">
        <f t="shared" si="1"/>
        <v>2.7061734583329997</v>
      </c>
      <c r="AB38">
        <f t="shared" si="2"/>
        <v>2.7250069166700004</v>
      </c>
      <c r="AC38">
        <f t="shared" si="3"/>
        <v>0.88431112499999998</v>
      </c>
    </row>
    <row r="39" spans="1:29" x14ac:dyDescent="0.2">
      <c r="A39" s="1">
        <v>6.9444444444444447E-4</v>
      </c>
      <c r="B39" t="b">
        <v>0</v>
      </c>
      <c r="C39">
        <v>64</v>
      </c>
      <c r="D39">
        <v>48</v>
      </c>
      <c r="E39">
        <v>13406.9125</v>
      </c>
      <c r="F39">
        <v>255.000271607</v>
      </c>
      <c r="G39">
        <v>7.1620416666700004</v>
      </c>
      <c r="H39">
        <v>0.146672893759</v>
      </c>
      <c r="I39">
        <v>13528.766666699999</v>
      </c>
      <c r="J39">
        <v>268.01252883400002</v>
      </c>
      <c r="K39">
        <v>4.0398679166699996</v>
      </c>
      <c r="L39">
        <v>0.114567862836</v>
      </c>
      <c r="M39">
        <v>15.7875</v>
      </c>
      <c r="N39">
        <v>10.9298033498</v>
      </c>
      <c r="O39">
        <v>1.04804345833</v>
      </c>
      <c r="P39">
        <v>6.6536687496199995E-2</v>
      </c>
      <c r="Q39">
        <v>2.9483657499999998</v>
      </c>
      <c r="R39">
        <v>7.8630819748600006E-2</v>
      </c>
      <c r="S39">
        <v>0</v>
      </c>
      <c r="U39">
        <v>32.072895488199997</v>
      </c>
      <c r="V39">
        <v>1.7934922869499999E-2</v>
      </c>
      <c r="W39">
        <v>40.6785922149</v>
      </c>
      <c r="X39">
        <v>2.15231046684E-2</v>
      </c>
      <c r="Z39">
        <f t="shared" si="0"/>
        <v>4.3458708339999763E-2</v>
      </c>
      <c r="AA39">
        <f t="shared" si="1"/>
        <v>2.9918244583399995</v>
      </c>
      <c r="AB39">
        <f t="shared" si="2"/>
        <v>3.1221737500000009</v>
      </c>
      <c r="AC39">
        <f t="shared" si="3"/>
        <v>1.0915021666699998</v>
      </c>
    </row>
    <row r="40" spans="1:29" x14ac:dyDescent="0.2">
      <c r="A40" s="1">
        <v>6.9444444444444447E-4</v>
      </c>
      <c r="B40" t="b">
        <v>0</v>
      </c>
      <c r="C40">
        <v>64</v>
      </c>
      <c r="D40">
        <v>56</v>
      </c>
      <c r="E40">
        <v>14048.825000000001</v>
      </c>
      <c r="F40">
        <v>309.57993396400002</v>
      </c>
      <c r="G40">
        <v>7.9784583333299999</v>
      </c>
      <c r="H40">
        <v>0.190723652449</v>
      </c>
      <c r="I40">
        <v>14162.8375</v>
      </c>
      <c r="J40">
        <v>319.15192645899998</v>
      </c>
      <c r="K40">
        <v>4.54077783333</v>
      </c>
      <c r="L40">
        <v>0.13551762105099999</v>
      </c>
      <c r="M40">
        <v>17.9375</v>
      </c>
      <c r="N40">
        <v>12.6464521967</v>
      </c>
      <c r="O40">
        <v>1.2125687916700001</v>
      </c>
      <c r="P40">
        <v>7.7492386844899994E-2</v>
      </c>
      <c r="Q40">
        <v>3.2808668333300002</v>
      </c>
      <c r="R40">
        <v>9.2201928228399996E-2</v>
      </c>
      <c r="S40">
        <v>0</v>
      </c>
      <c r="U40">
        <v>133.83263043400001</v>
      </c>
      <c r="V40">
        <v>7.7288555642699999E-2</v>
      </c>
      <c r="W40">
        <v>129.48447783399999</v>
      </c>
      <c r="X40">
        <v>2.51099603996E-2</v>
      </c>
      <c r="Z40">
        <f t="shared" si="0"/>
        <v>4.7342208329999913E-2</v>
      </c>
      <c r="AA40">
        <f t="shared" si="1"/>
        <v>3.3282090416600001</v>
      </c>
      <c r="AB40">
        <f t="shared" si="2"/>
        <v>3.4376804999999999</v>
      </c>
      <c r="AC40">
        <f t="shared" si="3"/>
        <v>1.2599109999999998</v>
      </c>
    </row>
    <row r="41" spans="1:29" x14ac:dyDescent="0.2">
      <c r="A41" s="1">
        <v>4.1666666666666664E-2</v>
      </c>
      <c r="B41" t="b">
        <v>0</v>
      </c>
      <c r="C41">
        <v>8</v>
      </c>
      <c r="D41">
        <v>2</v>
      </c>
      <c r="E41">
        <v>2341.5833333300002</v>
      </c>
      <c r="F41">
        <v>60.624655087699999</v>
      </c>
      <c r="G41">
        <v>1.70475</v>
      </c>
      <c r="H41">
        <v>4.6393943903699997E-2</v>
      </c>
      <c r="I41">
        <v>2358.6875</v>
      </c>
      <c r="J41">
        <v>62.062813418499999</v>
      </c>
      <c r="K41">
        <v>0.92317024999999997</v>
      </c>
      <c r="L41">
        <v>3.5135379678300001E-2</v>
      </c>
      <c r="M41">
        <v>0.308333333333</v>
      </c>
      <c r="N41">
        <v>0.49971862687700003</v>
      </c>
      <c r="O41">
        <v>0.145434375</v>
      </c>
      <c r="P41">
        <v>9.4193734072400004E-3</v>
      </c>
      <c r="Q41">
        <v>0.74134620833300002</v>
      </c>
      <c r="R41">
        <v>3.0607291951499999E-2</v>
      </c>
      <c r="S41">
        <v>1</v>
      </c>
      <c r="U41">
        <v>38.181413863099998</v>
      </c>
      <c r="V41">
        <v>2.9221406964799999E-2</v>
      </c>
      <c r="W41">
        <v>41.078377828199997</v>
      </c>
      <c r="X41">
        <v>7.7837171821599997E-3</v>
      </c>
      <c r="Z41">
        <f t="shared" si="0"/>
        <v>3.6389666666999942E-2</v>
      </c>
      <c r="AA41">
        <f t="shared" si="1"/>
        <v>0.77773587499999997</v>
      </c>
      <c r="AB41">
        <f t="shared" si="2"/>
        <v>0.78157975000000002</v>
      </c>
      <c r="AC41">
        <f t="shared" si="3"/>
        <v>0.18182404166699995</v>
      </c>
    </row>
    <row r="42" spans="1:29" x14ac:dyDescent="0.2">
      <c r="A42" s="1">
        <v>4.1666666666666664E-2</v>
      </c>
      <c r="B42" t="b">
        <v>0</v>
      </c>
      <c r="C42">
        <v>8</v>
      </c>
      <c r="D42">
        <v>4</v>
      </c>
      <c r="E42">
        <v>4234.9916666700001</v>
      </c>
      <c r="F42">
        <v>178.02889329999999</v>
      </c>
      <c r="G42">
        <v>1.89441666667</v>
      </c>
      <c r="H42">
        <v>0.10186278379700001</v>
      </c>
      <c r="I42">
        <v>4271.1916666699999</v>
      </c>
      <c r="J42">
        <v>175.57461038400001</v>
      </c>
      <c r="K42">
        <v>1.007153</v>
      </c>
      <c r="L42">
        <v>5.7313214642000003E-2</v>
      </c>
      <c r="M42">
        <v>0.53749999999999998</v>
      </c>
      <c r="N42">
        <v>0.60353797494500006</v>
      </c>
      <c r="O42">
        <v>0.17827491666699999</v>
      </c>
      <c r="P42">
        <v>1.88105515619E-2</v>
      </c>
      <c r="Q42">
        <v>0.79545333333299995</v>
      </c>
      <c r="R42">
        <v>4.3858568362900002E-2</v>
      </c>
      <c r="S42">
        <v>1</v>
      </c>
      <c r="U42">
        <v>34.583089105600003</v>
      </c>
      <c r="V42">
        <v>1.7507290148199999E-2</v>
      </c>
      <c r="W42">
        <v>34.859405862499997</v>
      </c>
      <c r="X42">
        <v>9.5472510384199995E-3</v>
      </c>
      <c r="Z42">
        <f t="shared" si="0"/>
        <v>3.3424750000000003E-2</v>
      </c>
      <c r="AA42">
        <f t="shared" si="1"/>
        <v>0.82887808333299995</v>
      </c>
      <c r="AB42">
        <f t="shared" si="2"/>
        <v>0.88726366667000001</v>
      </c>
      <c r="AC42">
        <f t="shared" si="3"/>
        <v>0.21169966666700002</v>
      </c>
    </row>
    <row r="43" spans="1:29" x14ac:dyDescent="0.2">
      <c r="A43" s="1">
        <v>4.1666666666666664E-2</v>
      </c>
      <c r="B43" t="b">
        <v>0</v>
      </c>
      <c r="C43">
        <v>8</v>
      </c>
      <c r="D43">
        <v>8</v>
      </c>
      <c r="E43">
        <v>6749.7250000000004</v>
      </c>
      <c r="F43">
        <v>243.074955448</v>
      </c>
      <c r="G43">
        <v>2.3754583333300001</v>
      </c>
      <c r="H43">
        <v>9.2447945972200005E-2</v>
      </c>
      <c r="I43">
        <v>6797.6875</v>
      </c>
      <c r="J43">
        <v>241.43554112199999</v>
      </c>
      <c r="K43">
        <v>1.30550770833</v>
      </c>
      <c r="L43">
        <v>6.5217041987299995E-2</v>
      </c>
      <c r="M43">
        <v>2.1541666666700001</v>
      </c>
      <c r="N43">
        <v>1.6016374795899999</v>
      </c>
      <c r="O43">
        <v>0.31328737499999998</v>
      </c>
      <c r="P43">
        <v>2.7504440161699999E-2</v>
      </c>
      <c r="Q43">
        <v>0.95987104166699999</v>
      </c>
      <c r="R43">
        <v>3.9472299438399999E-2</v>
      </c>
      <c r="S43">
        <v>1</v>
      </c>
      <c r="U43">
        <v>71.228168804600003</v>
      </c>
      <c r="V43">
        <v>2.4417697645999999E-2</v>
      </c>
      <c r="W43">
        <v>71.970255357699997</v>
      </c>
      <c r="X43">
        <v>1.6630241362399999E-2</v>
      </c>
      <c r="Z43">
        <f t="shared" si="0"/>
        <v>3.2349291662999935E-2</v>
      </c>
      <c r="AA43">
        <f t="shared" si="1"/>
        <v>0.99222033332999993</v>
      </c>
      <c r="AB43">
        <f t="shared" si="2"/>
        <v>1.0699506250000002</v>
      </c>
      <c r="AC43">
        <f t="shared" si="3"/>
        <v>0.34563666666299997</v>
      </c>
    </row>
    <row r="44" spans="1:29" x14ac:dyDescent="0.2">
      <c r="A44" s="1">
        <v>4.1666666666666664E-2</v>
      </c>
      <c r="B44" t="b">
        <v>0</v>
      </c>
      <c r="C44">
        <v>8</v>
      </c>
      <c r="D44">
        <v>16</v>
      </c>
      <c r="E44">
        <v>6891.2250000000004</v>
      </c>
      <c r="F44">
        <v>230.73870716600001</v>
      </c>
      <c r="G44">
        <v>4.6577500000000001</v>
      </c>
      <c r="H44">
        <v>0.16401071540600001</v>
      </c>
      <c r="I44">
        <v>6952.2541666699999</v>
      </c>
      <c r="J44">
        <v>230.76635759300001</v>
      </c>
      <c r="K44">
        <v>3.3926770416699998</v>
      </c>
      <c r="L44">
        <v>0.14188519368399999</v>
      </c>
      <c r="M44">
        <v>16.412500000000001</v>
      </c>
      <c r="N44">
        <v>2.5967868005999999</v>
      </c>
      <c r="O44">
        <v>2.2691346666699999</v>
      </c>
      <c r="P44">
        <v>0.102208376451</v>
      </c>
      <c r="Q44">
        <v>1.0907980833299999</v>
      </c>
      <c r="R44">
        <v>4.0462182349699997E-2</v>
      </c>
      <c r="S44">
        <v>1</v>
      </c>
      <c r="U44">
        <v>22.546060492900001</v>
      </c>
      <c r="V44">
        <v>9.5884044553799994E-3</v>
      </c>
      <c r="W44">
        <v>25.830082792799999</v>
      </c>
      <c r="X44">
        <v>1.15122183797E-2</v>
      </c>
      <c r="Z44">
        <f t="shared" si="0"/>
        <v>3.2744291670000036E-2</v>
      </c>
      <c r="AA44">
        <f t="shared" si="1"/>
        <v>1.123542375</v>
      </c>
      <c r="AB44">
        <f t="shared" si="2"/>
        <v>1.2650729583300002</v>
      </c>
      <c r="AC44">
        <f t="shared" si="3"/>
        <v>2.3018789583399997</v>
      </c>
    </row>
    <row r="45" spans="1:29" x14ac:dyDescent="0.2">
      <c r="A45" s="1">
        <v>4.1666666666666664E-2</v>
      </c>
      <c r="B45" t="b">
        <v>0</v>
      </c>
      <c r="C45">
        <v>8</v>
      </c>
      <c r="D45">
        <v>24</v>
      </c>
      <c r="E45">
        <v>7043.9375</v>
      </c>
      <c r="F45">
        <v>207.05315089600001</v>
      </c>
      <c r="G45">
        <v>6.8387500000000001</v>
      </c>
      <c r="H45">
        <v>0.21581388489</v>
      </c>
      <c r="I45">
        <v>7102.4291666700001</v>
      </c>
      <c r="J45">
        <v>213.91014579700001</v>
      </c>
      <c r="K45">
        <v>5.523503625</v>
      </c>
      <c r="L45">
        <v>0.20474303960000001</v>
      </c>
      <c r="M45">
        <v>31.883333333300001</v>
      </c>
      <c r="N45">
        <v>2.61559748642</v>
      </c>
      <c r="O45">
        <v>4.4166450416699998</v>
      </c>
      <c r="P45">
        <v>0.16891135991199999</v>
      </c>
      <c r="Q45">
        <v>1.072818125</v>
      </c>
      <c r="R45">
        <v>3.64363028613E-2</v>
      </c>
      <c r="S45">
        <v>1</v>
      </c>
      <c r="U45">
        <v>226.33020263500001</v>
      </c>
      <c r="V45">
        <v>0.226601108779</v>
      </c>
      <c r="W45">
        <v>218.57122349400001</v>
      </c>
      <c r="X45">
        <v>0.188953482181</v>
      </c>
      <c r="Z45">
        <f t="shared" si="0"/>
        <v>3.4040458330000245E-2</v>
      </c>
      <c r="AA45">
        <f t="shared" si="1"/>
        <v>1.1068585833300002</v>
      </c>
      <c r="AB45">
        <f t="shared" si="2"/>
        <v>1.3152463750000001</v>
      </c>
      <c r="AC45">
        <f t="shared" si="3"/>
        <v>4.4506855000000005</v>
      </c>
    </row>
    <row r="46" spans="1:29" x14ac:dyDescent="0.2">
      <c r="A46" s="1">
        <v>4.1666666666666664E-2</v>
      </c>
      <c r="B46" t="b">
        <v>0</v>
      </c>
      <c r="C46">
        <v>8</v>
      </c>
      <c r="D46">
        <v>32</v>
      </c>
      <c r="E46">
        <v>6852.4624999999996</v>
      </c>
      <c r="F46">
        <v>239.96528988200001</v>
      </c>
      <c r="G46">
        <v>9.3789999999999996</v>
      </c>
      <c r="H46">
        <v>0.34658445958099998</v>
      </c>
      <c r="I46">
        <v>6910.3041666700001</v>
      </c>
      <c r="J46">
        <v>229.11920379200001</v>
      </c>
      <c r="K46">
        <v>7.95199225</v>
      </c>
      <c r="L46">
        <v>0.317056826224</v>
      </c>
      <c r="M46">
        <v>47.8</v>
      </c>
      <c r="N46">
        <v>2.5565887961999998</v>
      </c>
      <c r="O46">
        <v>6.8125659166699997</v>
      </c>
      <c r="P46">
        <v>0.276602374677</v>
      </c>
      <c r="Q46">
        <v>1.10535704167</v>
      </c>
      <c r="R46">
        <v>4.1071508776700003E-2</v>
      </c>
      <c r="S46">
        <v>1</v>
      </c>
      <c r="U46">
        <v>145.21890426600001</v>
      </c>
      <c r="V46">
        <v>0.20747300276200001</v>
      </c>
      <c r="W46">
        <v>144.296328313</v>
      </c>
      <c r="X46">
        <v>0.17365730628699999</v>
      </c>
      <c r="Z46">
        <f t="shared" si="0"/>
        <v>3.4069291660000278E-2</v>
      </c>
      <c r="AA46">
        <f t="shared" si="1"/>
        <v>1.1394263333300003</v>
      </c>
      <c r="AB46">
        <f t="shared" si="2"/>
        <v>1.4270077499999996</v>
      </c>
      <c r="AC46">
        <f t="shared" si="3"/>
        <v>6.8466352083299995</v>
      </c>
    </row>
    <row r="47" spans="1:29" x14ac:dyDescent="0.2">
      <c r="A47" s="1">
        <v>4.1666666666666664E-2</v>
      </c>
      <c r="B47" t="b">
        <v>0</v>
      </c>
      <c r="C47">
        <v>8</v>
      </c>
      <c r="D47">
        <v>40</v>
      </c>
      <c r="E47">
        <v>7011.4916666700001</v>
      </c>
      <c r="F47">
        <v>251.23345212800001</v>
      </c>
      <c r="G47">
        <v>11.459958333299999</v>
      </c>
      <c r="H47">
        <v>0.45004500282900001</v>
      </c>
      <c r="I47">
        <v>7074.2749999999996</v>
      </c>
      <c r="J47">
        <v>252.23661549600001</v>
      </c>
      <c r="K47">
        <v>10.00877</v>
      </c>
      <c r="L47">
        <v>0.406823888227</v>
      </c>
      <c r="M47">
        <v>63.879166666700002</v>
      </c>
      <c r="N47">
        <v>2.2640365418299999</v>
      </c>
      <c r="O47">
        <v>8.8944632083300004</v>
      </c>
      <c r="P47">
        <v>0.36496722800999998</v>
      </c>
      <c r="Q47">
        <v>1.07946766667</v>
      </c>
      <c r="R47">
        <v>4.2082891688000001E-2</v>
      </c>
      <c r="S47">
        <v>1</v>
      </c>
      <c r="U47">
        <v>158.80329633599999</v>
      </c>
      <c r="V47">
        <v>0.27332402169100001</v>
      </c>
      <c r="W47">
        <v>158.11442701799999</v>
      </c>
      <c r="X47">
        <v>0.23912632757300001</v>
      </c>
      <c r="Z47">
        <f t="shared" si="0"/>
        <v>3.4839124999999749E-2</v>
      </c>
      <c r="AA47">
        <f t="shared" si="1"/>
        <v>1.1143067916699998</v>
      </c>
      <c r="AB47">
        <f t="shared" si="2"/>
        <v>1.4511883332999993</v>
      </c>
      <c r="AC47">
        <f t="shared" si="3"/>
        <v>8.9293023333299999</v>
      </c>
    </row>
    <row r="48" spans="1:29" x14ac:dyDescent="0.2">
      <c r="A48" s="1">
        <v>4.1666666666666664E-2</v>
      </c>
      <c r="B48" t="b">
        <v>0</v>
      </c>
      <c r="C48">
        <v>8</v>
      </c>
      <c r="D48">
        <v>48</v>
      </c>
      <c r="E48">
        <v>6905.7875000000004</v>
      </c>
      <c r="F48">
        <v>219.79934106799999</v>
      </c>
      <c r="G48">
        <v>13.9599166667</v>
      </c>
      <c r="H48">
        <v>0.475409653835</v>
      </c>
      <c r="I48">
        <v>6955.7958333300003</v>
      </c>
      <c r="J48">
        <v>240.40485949000001</v>
      </c>
      <c r="K48">
        <v>12.450249625</v>
      </c>
      <c r="L48">
        <v>0.50979742237100001</v>
      </c>
      <c r="M48">
        <v>79.1875</v>
      </c>
      <c r="N48">
        <v>2.8008657241099999</v>
      </c>
      <c r="O48">
        <v>11.317099875</v>
      </c>
      <c r="P48">
        <v>0.466572153519</v>
      </c>
      <c r="Q48">
        <v>1.0980399999999999</v>
      </c>
      <c r="R48">
        <v>4.3430946681800003E-2</v>
      </c>
      <c r="S48">
        <v>1</v>
      </c>
      <c r="U48">
        <v>131.89613633900001</v>
      </c>
      <c r="V48">
        <v>0.27030221319499997</v>
      </c>
      <c r="W48">
        <v>124.325716576</v>
      </c>
      <c r="X48">
        <v>0.223471326035</v>
      </c>
      <c r="Z48">
        <f t="shared" si="0"/>
        <v>3.5109749999999496E-2</v>
      </c>
      <c r="AA48">
        <f t="shared" si="1"/>
        <v>1.1331497499999994</v>
      </c>
      <c r="AB48">
        <f t="shared" si="2"/>
        <v>1.5096670417000002</v>
      </c>
      <c r="AC48">
        <f t="shared" si="3"/>
        <v>11.352209625</v>
      </c>
    </row>
    <row r="49" spans="1:29" x14ac:dyDescent="0.2">
      <c r="A49" s="1">
        <v>4.1666666666666664E-2</v>
      </c>
      <c r="B49" t="b">
        <v>0</v>
      </c>
      <c r="C49">
        <v>8</v>
      </c>
      <c r="D49">
        <v>56</v>
      </c>
      <c r="E49">
        <v>6922.3958333299997</v>
      </c>
      <c r="F49">
        <v>220.64605365899999</v>
      </c>
      <c r="G49">
        <v>16.260583333300001</v>
      </c>
      <c r="H49">
        <v>0.54972791505499996</v>
      </c>
      <c r="I49">
        <v>6978.5708333299999</v>
      </c>
      <c r="J49">
        <v>233.51915562600001</v>
      </c>
      <c r="K49">
        <v>14.709560874999999</v>
      </c>
      <c r="L49">
        <v>0.57643308984300001</v>
      </c>
      <c r="M49">
        <v>95.645833333300004</v>
      </c>
      <c r="N49">
        <v>2.6977845523399999</v>
      </c>
      <c r="O49">
        <v>13.57730725</v>
      </c>
      <c r="P49">
        <v>0.53455854140299996</v>
      </c>
      <c r="Q49">
        <v>1.09802325</v>
      </c>
      <c r="R49">
        <v>4.2237944992400002E-2</v>
      </c>
      <c r="S49">
        <v>1</v>
      </c>
      <c r="U49">
        <v>199.153020758</v>
      </c>
      <c r="V49">
        <v>0.47558526991299999</v>
      </c>
      <c r="W49">
        <v>209.97149149200001</v>
      </c>
      <c r="X49">
        <v>0.468023396451</v>
      </c>
      <c r="Z49">
        <f t="shared" si="0"/>
        <v>3.4230374999998814E-2</v>
      </c>
      <c r="AA49">
        <f t="shared" si="1"/>
        <v>1.1322536249999988</v>
      </c>
      <c r="AB49">
        <f t="shared" si="2"/>
        <v>1.5510224583000021</v>
      </c>
      <c r="AC49">
        <f t="shared" si="3"/>
        <v>13.611537624999999</v>
      </c>
    </row>
    <row r="50" spans="1:29" x14ac:dyDescent="0.2">
      <c r="A50" s="1">
        <v>4.1666666666666664E-2</v>
      </c>
      <c r="B50" t="b">
        <v>0</v>
      </c>
      <c r="C50">
        <v>16</v>
      </c>
      <c r="D50">
        <v>2</v>
      </c>
      <c r="E50">
        <v>2321.5875000000001</v>
      </c>
      <c r="F50">
        <v>67.958936135800002</v>
      </c>
      <c r="G50">
        <v>1.72004166667</v>
      </c>
      <c r="H50">
        <v>5.4624388689100002E-2</v>
      </c>
      <c r="I50">
        <v>2338.9291666700001</v>
      </c>
      <c r="J50">
        <v>75.046477745999994</v>
      </c>
      <c r="K50">
        <v>0.93074866666699996</v>
      </c>
      <c r="L50">
        <v>4.5299607613699999E-2</v>
      </c>
      <c r="M50">
        <v>0.21666666666699999</v>
      </c>
      <c r="N50">
        <v>0.41116622582599999</v>
      </c>
      <c r="O50">
        <v>0.14794599999999999</v>
      </c>
      <c r="P50">
        <v>1.1149788382900001E-2</v>
      </c>
      <c r="Q50">
        <v>0.74544958333300004</v>
      </c>
      <c r="R50">
        <v>3.9378691202E-2</v>
      </c>
      <c r="S50">
        <v>1</v>
      </c>
      <c r="U50">
        <v>16.469303833200001</v>
      </c>
      <c r="V50">
        <v>1.15361749871E-2</v>
      </c>
      <c r="W50">
        <v>18.3768040498</v>
      </c>
      <c r="X50">
        <v>1.9618203932100001E-3</v>
      </c>
      <c r="Z50">
        <f t="shared" si="0"/>
        <v>3.7353083333999892E-2</v>
      </c>
      <c r="AA50">
        <f t="shared" si="1"/>
        <v>0.78280266666699994</v>
      </c>
      <c r="AB50">
        <f t="shared" si="2"/>
        <v>0.78929300000300007</v>
      </c>
      <c r="AC50">
        <f t="shared" si="3"/>
        <v>0.18529908333399991</v>
      </c>
    </row>
    <row r="51" spans="1:29" x14ac:dyDescent="0.2">
      <c r="A51" s="1">
        <v>4.1666666666666664E-2</v>
      </c>
      <c r="B51" t="b">
        <v>0</v>
      </c>
      <c r="C51">
        <v>16</v>
      </c>
      <c r="D51">
        <v>4</v>
      </c>
      <c r="E51">
        <v>4200.3666666700001</v>
      </c>
      <c r="F51">
        <v>136.55107389</v>
      </c>
      <c r="G51">
        <v>1.9058333333299999</v>
      </c>
      <c r="H51">
        <v>6.6172217029599995E-2</v>
      </c>
      <c r="I51">
        <v>4238.5666666699999</v>
      </c>
      <c r="J51">
        <v>124.27166602299999</v>
      </c>
      <c r="K51">
        <v>1.01795541667</v>
      </c>
      <c r="L51">
        <v>4.4454940917499998E-2</v>
      </c>
      <c r="M51">
        <v>0.71250000000000002</v>
      </c>
      <c r="N51">
        <v>0.97614839145400001</v>
      </c>
      <c r="O51">
        <v>0.17808599999999999</v>
      </c>
      <c r="P51">
        <v>1.2222352242799999E-2</v>
      </c>
      <c r="Q51">
        <v>0.80586545833300005</v>
      </c>
      <c r="R51">
        <v>3.9285076187299997E-2</v>
      </c>
      <c r="S51">
        <v>1</v>
      </c>
      <c r="U51">
        <v>63.997710326899998</v>
      </c>
      <c r="V51">
        <v>3.1375332003600001E-2</v>
      </c>
      <c r="W51">
        <v>63.125199669700002</v>
      </c>
      <c r="X51">
        <v>1.9980025925299998E-2</v>
      </c>
      <c r="Z51">
        <f t="shared" si="0"/>
        <v>3.4003958336999984E-2</v>
      </c>
      <c r="AA51">
        <f t="shared" si="1"/>
        <v>0.83986941667000004</v>
      </c>
      <c r="AB51">
        <f t="shared" si="2"/>
        <v>0.88787791665999993</v>
      </c>
      <c r="AC51">
        <f t="shared" si="3"/>
        <v>0.21208995833699995</v>
      </c>
    </row>
    <row r="52" spans="1:29" x14ac:dyDescent="0.2">
      <c r="A52" s="1">
        <v>4.1666666666666664E-2</v>
      </c>
      <c r="B52" t="b">
        <v>0</v>
      </c>
      <c r="C52">
        <v>16</v>
      </c>
      <c r="D52">
        <v>8</v>
      </c>
      <c r="E52">
        <v>6793.8958333299997</v>
      </c>
      <c r="F52">
        <v>208.372466156</v>
      </c>
      <c r="G52">
        <v>2.3574166666699998</v>
      </c>
      <c r="H52">
        <v>8.0156273175600007E-2</v>
      </c>
      <c r="I52">
        <v>6848.8333333299997</v>
      </c>
      <c r="J52">
        <v>203.72399353399999</v>
      </c>
      <c r="K52">
        <v>1.2664214166700001</v>
      </c>
      <c r="L52">
        <v>5.3693077110699997E-2</v>
      </c>
      <c r="M52">
        <v>1.5916666666699999</v>
      </c>
      <c r="N52">
        <v>1.6156539087099999</v>
      </c>
      <c r="O52">
        <v>0.23859283333299999</v>
      </c>
      <c r="P52">
        <v>1.93227314092E-2</v>
      </c>
      <c r="Q52">
        <v>0.99239641666699996</v>
      </c>
      <c r="R52">
        <v>4.0129149223200003E-2</v>
      </c>
      <c r="S52">
        <v>1</v>
      </c>
      <c r="U52">
        <v>30.203699931999999</v>
      </c>
      <c r="V52">
        <v>8.54796515747E-3</v>
      </c>
      <c r="W52">
        <v>25.084688847599999</v>
      </c>
      <c r="X52">
        <v>1.4178116849400001E-3</v>
      </c>
      <c r="Z52">
        <f t="shared" si="0"/>
        <v>3.5432166670000043E-2</v>
      </c>
      <c r="AA52">
        <f t="shared" si="1"/>
        <v>1.027828583337</v>
      </c>
      <c r="AB52">
        <f t="shared" si="2"/>
        <v>1.0909952499999997</v>
      </c>
      <c r="AC52">
        <f t="shared" si="3"/>
        <v>0.27402500000300012</v>
      </c>
    </row>
    <row r="53" spans="1:29" x14ac:dyDescent="0.2">
      <c r="A53" s="1">
        <v>4.1666666666666664E-2</v>
      </c>
      <c r="B53" t="b">
        <v>0</v>
      </c>
      <c r="C53">
        <v>16</v>
      </c>
      <c r="D53">
        <v>16</v>
      </c>
      <c r="E53">
        <v>9569.5958333300005</v>
      </c>
      <c r="F53">
        <v>217.598836646</v>
      </c>
      <c r="G53">
        <v>3.3452916666700001</v>
      </c>
      <c r="H53">
        <v>8.0383563178399994E-2</v>
      </c>
      <c r="I53">
        <v>9660.3791666699999</v>
      </c>
      <c r="J53">
        <v>204.81080249999999</v>
      </c>
      <c r="K53">
        <v>1.891648875</v>
      </c>
      <c r="L53">
        <v>6.6369354865399993E-2</v>
      </c>
      <c r="M53">
        <v>4.8791666666699998</v>
      </c>
      <c r="N53">
        <v>3.2669524330400002</v>
      </c>
      <c r="O53">
        <v>0.50055254166700003</v>
      </c>
      <c r="P53">
        <v>3.4269500405099997E-2</v>
      </c>
      <c r="Q53">
        <v>1.3552016250000001</v>
      </c>
      <c r="R53">
        <v>3.50062792639E-2</v>
      </c>
      <c r="S53">
        <v>1</v>
      </c>
      <c r="U53">
        <v>82.975147195299996</v>
      </c>
      <c r="V53">
        <v>2.79380825815E-2</v>
      </c>
      <c r="W53">
        <v>75.264288856600004</v>
      </c>
      <c r="X53">
        <v>1.7399147056599999E-2</v>
      </c>
      <c r="Z53">
        <f t="shared" si="0"/>
        <v>3.5894708332999903E-2</v>
      </c>
      <c r="AA53">
        <f t="shared" si="1"/>
        <v>1.391096333333</v>
      </c>
      <c r="AB53">
        <f t="shared" si="2"/>
        <v>1.4536427916700001</v>
      </c>
      <c r="AC53">
        <f t="shared" si="3"/>
        <v>0.53644724999999993</v>
      </c>
    </row>
    <row r="54" spans="1:29" x14ac:dyDescent="0.2">
      <c r="A54" s="1">
        <v>4.1666666666666664E-2</v>
      </c>
      <c r="B54" t="b">
        <v>0</v>
      </c>
      <c r="C54">
        <v>16</v>
      </c>
      <c r="D54">
        <v>24</v>
      </c>
      <c r="E54">
        <v>10395.7458333</v>
      </c>
      <c r="F54">
        <v>240.89656284599999</v>
      </c>
      <c r="G54">
        <v>4.6247916666700002</v>
      </c>
      <c r="H54">
        <v>0.123799261033</v>
      </c>
      <c r="I54">
        <v>10483.475</v>
      </c>
      <c r="J54">
        <v>263.47727078899999</v>
      </c>
      <c r="K54">
        <v>3.01879054167</v>
      </c>
      <c r="L54">
        <v>0.11188417416099999</v>
      </c>
      <c r="M54">
        <v>16.362500000000001</v>
      </c>
      <c r="N54">
        <v>3.8169043465099999</v>
      </c>
      <c r="O54">
        <v>1.547244375</v>
      </c>
      <c r="P54">
        <v>7.4503622161700006E-2</v>
      </c>
      <c r="Q54">
        <v>1.43499054167</v>
      </c>
      <c r="R54">
        <v>4.0623484714999998E-2</v>
      </c>
      <c r="S54">
        <v>1</v>
      </c>
      <c r="U54">
        <v>61.139116893999997</v>
      </c>
      <c r="V54">
        <v>2.92276445909E-2</v>
      </c>
      <c r="W54">
        <v>59.872634347800002</v>
      </c>
      <c r="X54">
        <v>2.2730202691800001E-2</v>
      </c>
      <c r="Z54">
        <f t="shared" si="0"/>
        <v>3.6555625000000092E-2</v>
      </c>
      <c r="AA54">
        <f t="shared" si="1"/>
        <v>1.47154616667</v>
      </c>
      <c r="AB54">
        <f t="shared" si="2"/>
        <v>1.6060011250000001</v>
      </c>
      <c r="AC54">
        <f t="shared" si="3"/>
        <v>1.5838000000000001</v>
      </c>
    </row>
    <row r="55" spans="1:29" x14ac:dyDescent="0.2">
      <c r="A55" s="1">
        <v>4.1666666666666664E-2</v>
      </c>
      <c r="B55" t="b">
        <v>0</v>
      </c>
      <c r="C55">
        <v>16</v>
      </c>
      <c r="D55">
        <v>32</v>
      </c>
      <c r="E55">
        <v>10468.1</v>
      </c>
      <c r="F55">
        <v>275.533510869</v>
      </c>
      <c r="G55">
        <v>6.1231249999999999</v>
      </c>
      <c r="H55">
        <v>0.17224042313400001</v>
      </c>
      <c r="I55">
        <v>10556.9958333</v>
      </c>
      <c r="J55">
        <v>297.19055101200001</v>
      </c>
      <c r="K55">
        <v>4.4552092083300003</v>
      </c>
      <c r="L55">
        <v>0.162263828576</v>
      </c>
      <c r="M55">
        <v>30.745833333299998</v>
      </c>
      <c r="N55">
        <v>4.4885363437499999</v>
      </c>
      <c r="O55">
        <v>2.9774668750000002</v>
      </c>
      <c r="P55">
        <v>0.12098828193699999</v>
      </c>
      <c r="Q55">
        <v>1.4396550833299999</v>
      </c>
      <c r="R55">
        <v>4.3489307213399997E-2</v>
      </c>
      <c r="S55">
        <v>1</v>
      </c>
      <c r="U55">
        <v>46.300227793700003</v>
      </c>
      <c r="V55">
        <v>2.88338451303E-2</v>
      </c>
      <c r="W55">
        <v>73.063542906699993</v>
      </c>
      <c r="X55">
        <v>1.42489152495E-2</v>
      </c>
      <c r="Z55">
        <f t="shared" si="0"/>
        <v>3.8087250000000239E-2</v>
      </c>
      <c r="AA55">
        <f t="shared" si="1"/>
        <v>1.4777423333300002</v>
      </c>
      <c r="AB55">
        <f t="shared" si="2"/>
        <v>1.6679157916699996</v>
      </c>
      <c r="AC55">
        <f t="shared" si="3"/>
        <v>3.0155541250000004</v>
      </c>
    </row>
    <row r="56" spans="1:29" x14ac:dyDescent="0.2">
      <c r="A56" s="1">
        <v>4.1666666666666664E-2</v>
      </c>
      <c r="B56" t="b">
        <v>0</v>
      </c>
      <c r="C56">
        <v>16</v>
      </c>
      <c r="D56">
        <v>40</v>
      </c>
      <c r="E56">
        <v>10378.733333300001</v>
      </c>
      <c r="F56">
        <v>287.61497743699999</v>
      </c>
      <c r="G56">
        <v>7.7257083333300001</v>
      </c>
      <c r="H56">
        <v>0.235105502696</v>
      </c>
      <c r="I56">
        <v>10480.1</v>
      </c>
      <c r="J56">
        <v>286.88067470499999</v>
      </c>
      <c r="K56">
        <v>5.9928598749999997</v>
      </c>
      <c r="L56">
        <v>0.21788668095399999</v>
      </c>
      <c r="M56">
        <v>47.545833333300003</v>
      </c>
      <c r="N56">
        <v>5.6561689185699997</v>
      </c>
      <c r="O56">
        <v>4.495924875</v>
      </c>
      <c r="P56">
        <v>0.17441763687199999</v>
      </c>
      <c r="Q56">
        <v>1.4598847083299999</v>
      </c>
      <c r="R56">
        <v>4.5078326072399998E-2</v>
      </c>
      <c r="S56">
        <v>1</v>
      </c>
      <c r="U56">
        <v>131.46499791599999</v>
      </c>
      <c r="V56">
        <v>0.10280642712599999</v>
      </c>
      <c r="W56">
        <v>118.071655283</v>
      </c>
      <c r="X56">
        <v>5.91320106981E-2</v>
      </c>
      <c r="Z56">
        <f t="shared" si="0"/>
        <v>3.7050291669999735E-2</v>
      </c>
      <c r="AA56">
        <f t="shared" si="1"/>
        <v>1.4969349999999997</v>
      </c>
      <c r="AB56">
        <f t="shared" si="2"/>
        <v>1.7328484583300003</v>
      </c>
      <c r="AC56">
        <f t="shared" si="3"/>
        <v>4.53297516667</v>
      </c>
    </row>
    <row r="57" spans="1:29" x14ac:dyDescent="0.2">
      <c r="A57" s="1">
        <v>4.1666666666666664E-2</v>
      </c>
      <c r="B57" t="b">
        <v>0</v>
      </c>
      <c r="C57">
        <v>16</v>
      </c>
      <c r="D57">
        <v>48</v>
      </c>
      <c r="E57">
        <v>10455.6875</v>
      </c>
      <c r="F57">
        <v>302.68828964099998</v>
      </c>
      <c r="G57">
        <v>9.20058333333</v>
      </c>
      <c r="H57">
        <v>0.28115382869</v>
      </c>
      <c r="I57">
        <v>10535.4</v>
      </c>
      <c r="J57">
        <v>273.11477008200001</v>
      </c>
      <c r="K57">
        <v>7.42309466667</v>
      </c>
      <c r="L57">
        <v>0.244123300037</v>
      </c>
      <c r="M57">
        <v>63.2166666667</v>
      </c>
      <c r="N57">
        <v>5.0458098364600001</v>
      </c>
      <c r="O57">
        <v>5.9344033749999996</v>
      </c>
      <c r="P57">
        <v>0.20484240794399999</v>
      </c>
      <c r="Q57">
        <v>1.451794625</v>
      </c>
      <c r="R57">
        <v>4.0408044775199999E-2</v>
      </c>
      <c r="S57">
        <v>1</v>
      </c>
      <c r="U57">
        <v>130.66312182999999</v>
      </c>
      <c r="V57">
        <v>0.111283726161</v>
      </c>
      <c r="W57">
        <v>142.97196895299999</v>
      </c>
      <c r="X57">
        <v>9.6803506664599998E-2</v>
      </c>
      <c r="Z57">
        <f t="shared" si="0"/>
        <v>3.6896666670000355E-2</v>
      </c>
      <c r="AA57">
        <f t="shared" si="1"/>
        <v>1.4886912916700004</v>
      </c>
      <c r="AB57">
        <f t="shared" si="2"/>
        <v>1.77748866666</v>
      </c>
      <c r="AC57">
        <f t="shared" si="3"/>
        <v>5.9713000416700002</v>
      </c>
    </row>
    <row r="58" spans="1:29" x14ac:dyDescent="0.2">
      <c r="A58" s="1">
        <v>4.1666666666666664E-2</v>
      </c>
      <c r="B58" t="b">
        <v>0</v>
      </c>
      <c r="C58">
        <v>16</v>
      </c>
      <c r="D58">
        <v>56</v>
      </c>
      <c r="E58">
        <v>10516.6833333</v>
      </c>
      <c r="F58">
        <v>283.291696618</v>
      </c>
      <c r="G58">
        <v>10.6772916667</v>
      </c>
      <c r="H58">
        <v>0.31023610343300001</v>
      </c>
      <c r="I58">
        <v>10609.829166699999</v>
      </c>
      <c r="J58">
        <v>263.85347334699998</v>
      </c>
      <c r="K58">
        <v>8.8769628750000003</v>
      </c>
      <c r="L58">
        <v>0.25988916855999999</v>
      </c>
      <c r="M58">
        <v>78.650000000000006</v>
      </c>
      <c r="N58">
        <v>6.75717048948</v>
      </c>
      <c r="O58">
        <v>7.3934974999999996</v>
      </c>
      <c r="P58">
        <v>0.22297243251599999</v>
      </c>
      <c r="Q58">
        <v>1.4464717916700001</v>
      </c>
      <c r="R58">
        <v>3.7961064792899998E-2</v>
      </c>
      <c r="S58">
        <v>1</v>
      </c>
      <c r="U58">
        <v>171.7391269</v>
      </c>
      <c r="V58">
        <v>0.179192691908</v>
      </c>
      <c r="W58">
        <v>185.140521941</v>
      </c>
      <c r="X58">
        <v>0.15869795632600001</v>
      </c>
      <c r="Z58">
        <f t="shared" si="0"/>
        <v>3.6993583330000579E-2</v>
      </c>
      <c r="AA58">
        <f t="shared" si="1"/>
        <v>1.4834653750000006</v>
      </c>
      <c r="AB58">
        <f t="shared" si="2"/>
        <v>1.8003287917000002</v>
      </c>
      <c r="AC58">
        <f t="shared" si="3"/>
        <v>7.4304910833300006</v>
      </c>
    </row>
    <row r="59" spans="1:29" x14ac:dyDescent="0.2">
      <c r="A59" s="1">
        <v>4.1666666666666664E-2</v>
      </c>
      <c r="B59" t="b">
        <v>0</v>
      </c>
      <c r="C59">
        <v>32</v>
      </c>
      <c r="D59">
        <v>2</v>
      </c>
      <c r="E59">
        <v>2318.65416667</v>
      </c>
      <c r="F59">
        <v>69.731561718600005</v>
      </c>
      <c r="G59">
        <v>1.72145833333</v>
      </c>
      <c r="H59">
        <v>5.5117426748399999E-2</v>
      </c>
      <c r="I59">
        <v>2336.3708333300001</v>
      </c>
      <c r="J59">
        <v>63.125797957700001</v>
      </c>
      <c r="K59">
        <v>0.93215354166700004</v>
      </c>
      <c r="L59">
        <v>3.5338818952999999E-2</v>
      </c>
      <c r="M59">
        <v>0.27083333333300003</v>
      </c>
      <c r="N59">
        <v>0.36396685371699999</v>
      </c>
      <c r="O59">
        <v>0.145641875</v>
      </c>
      <c r="P59">
        <v>9.3072197048300002E-3</v>
      </c>
      <c r="Q59">
        <v>0.74784816666700005</v>
      </c>
      <c r="R59">
        <v>3.1139463571699999E-2</v>
      </c>
      <c r="S59">
        <v>1</v>
      </c>
      <c r="U59">
        <v>21.398409452199999</v>
      </c>
      <c r="V59">
        <v>1.67450241365E-2</v>
      </c>
      <c r="W59">
        <v>21.619870538099999</v>
      </c>
      <c r="X59">
        <v>3.5631199555600001E-3</v>
      </c>
      <c r="Z59">
        <f t="shared" si="0"/>
        <v>3.8663499999999962E-2</v>
      </c>
      <c r="AA59">
        <f t="shared" si="1"/>
        <v>0.78651166666700001</v>
      </c>
      <c r="AB59">
        <f t="shared" si="2"/>
        <v>0.78930479166299994</v>
      </c>
      <c r="AC59">
        <f t="shared" si="3"/>
        <v>0.18430537499999999</v>
      </c>
    </row>
    <row r="60" spans="1:29" x14ac:dyDescent="0.2">
      <c r="A60" s="1">
        <v>4.1666666666666664E-2</v>
      </c>
      <c r="B60" t="b">
        <v>0</v>
      </c>
      <c r="C60">
        <v>32</v>
      </c>
      <c r="D60">
        <v>4</v>
      </c>
      <c r="E60">
        <v>4198.6000000000004</v>
      </c>
      <c r="F60">
        <v>118.139210834</v>
      </c>
      <c r="G60">
        <v>1.9055</v>
      </c>
      <c r="H60">
        <v>5.7209118705100002E-2</v>
      </c>
      <c r="I60">
        <v>4232.2208333299996</v>
      </c>
      <c r="J60">
        <v>120.232264015</v>
      </c>
      <c r="K60">
        <v>1.0177295416700001</v>
      </c>
      <c r="L60">
        <v>4.01973038881E-2</v>
      </c>
      <c r="M60">
        <v>0.76249999999999996</v>
      </c>
      <c r="N60">
        <v>0.87341377218399996</v>
      </c>
      <c r="O60">
        <v>0.18175241666700001</v>
      </c>
      <c r="P60">
        <v>1.1626290228E-2</v>
      </c>
      <c r="Q60">
        <v>0.79806554166699994</v>
      </c>
      <c r="R60">
        <v>3.5029044147399997E-2</v>
      </c>
      <c r="S60">
        <v>1</v>
      </c>
      <c r="U60">
        <v>34.965288590999997</v>
      </c>
      <c r="V60">
        <v>1.6695339918700002E-2</v>
      </c>
      <c r="W60">
        <v>32.376771991399998</v>
      </c>
      <c r="X60">
        <v>8.7794023904400002E-3</v>
      </c>
      <c r="Z60">
        <f t="shared" si="0"/>
        <v>3.7911583336000088E-2</v>
      </c>
      <c r="AA60">
        <f t="shared" si="1"/>
        <v>0.83597712500300003</v>
      </c>
      <c r="AB60">
        <f t="shared" si="2"/>
        <v>0.8877704583299999</v>
      </c>
      <c r="AC60">
        <f t="shared" si="3"/>
        <v>0.21966400000300013</v>
      </c>
    </row>
    <row r="61" spans="1:29" x14ac:dyDescent="0.2">
      <c r="A61" s="1">
        <v>4.1666666666666664E-2</v>
      </c>
      <c r="B61" t="b">
        <v>0</v>
      </c>
      <c r="C61">
        <v>32</v>
      </c>
      <c r="D61">
        <v>8</v>
      </c>
      <c r="E61">
        <v>6708.4750000000004</v>
      </c>
      <c r="F61">
        <v>356.99939043099999</v>
      </c>
      <c r="G61">
        <v>2.41858333333</v>
      </c>
      <c r="H61">
        <v>0.22153141395699999</v>
      </c>
      <c r="I61">
        <v>6765.0749999999998</v>
      </c>
      <c r="J61">
        <v>351.62428394599999</v>
      </c>
      <c r="K61">
        <v>1.327754125</v>
      </c>
      <c r="L61">
        <v>0.17244527838400001</v>
      </c>
      <c r="M61">
        <v>1.4708333333300001</v>
      </c>
      <c r="N61">
        <v>1.74676212417</v>
      </c>
      <c r="O61">
        <v>0.25468983333299999</v>
      </c>
      <c r="P61">
        <v>2.3011618828299999E-2</v>
      </c>
      <c r="Q61">
        <v>1.0341730416699999</v>
      </c>
      <c r="R61">
        <v>0.15949353395400001</v>
      </c>
      <c r="S61">
        <v>1</v>
      </c>
      <c r="U61">
        <v>361.15027321600002</v>
      </c>
      <c r="V61">
        <v>0.17534013076999999</v>
      </c>
      <c r="W61">
        <v>367.49637051799999</v>
      </c>
      <c r="X61">
        <v>0.16443680355400001</v>
      </c>
      <c r="Z61">
        <f t="shared" si="0"/>
        <v>3.8891249996999999E-2</v>
      </c>
      <c r="AA61">
        <f t="shared" si="1"/>
        <v>1.0730642916669999</v>
      </c>
      <c r="AB61">
        <f t="shared" si="2"/>
        <v>1.09082920833</v>
      </c>
      <c r="AC61">
        <f t="shared" si="3"/>
        <v>0.2935810833300001</v>
      </c>
    </row>
    <row r="62" spans="1:29" x14ac:dyDescent="0.2">
      <c r="A62" s="1">
        <v>4.1666666666666664E-2</v>
      </c>
      <c r="B62" t="b">
        <v>0</v>
      </c>
      <c r="C62">
        <v>32</v>
      </c>
      <c r="D62">
        <v>16</v>
      </c>
      <c r="E62">
        <v>9541.6416666700006</v>
      </c>
      <c r="F62">
        <v>180.15294935599999</v>
      </c>
      <c r="G62">
        <v>3.352875</v>
      </c>
      <c r="H62">
        <v>6.66808924695E-2</v>
      </c>
      <c r="I62">
        <v>9638.2416666699992</v>
      </c>
      <c r="J62">
        <v>181.86824626999999</v>
      </c>
      <c r="K62">
        <v>1.8058229166699999</v>
      </c>
      <c r="L62">
        <v>5.2888670434200001E-2</v>
      </c>
      <c r="M62">
        <v>3.9583333333300001</v>
      </c>
      <c r="N62">
        <v>3.1081649200400001</v>
      </c>
      <c r="O62">
        <v>0.38363141666700001</v>
      </c>
      <c r="P62">
        <v>2.3164014520700001E-2</v>
      </c>
      <c r="Q62">
        <v>1.3818449583300001</v>
      </c>
      <c r="R62">
        <v>4.5527871882399998E-2</v>
      </c>
      <c r="S62">
        <v>1</v>
      </c>
      <c r="U62">
        <v>148.55739964599999</v>
      </c>
      <c r="V62">
        <v>5.2544623892500003E-2</v>
      </c>
      <c r="W62">
        <v>154.957515011</v>
      </c>
      <c r="X62">
        <v>3.0157543281699999E-2</v>
      </c>
      <c r="Z62">
        <f t="shared" si="0"/>
        <v>4.0346541672999781E-2</v>
      </c>
      <c r="AA62">
        <f t="shared" si="1"/>
        <v>1.4221915000029999</v>
      </c>
      <c r="AB62">
        <f t="shared" si="2"/>
        <v>1.5470520833300001</v>
      </c>
      <c r="AC62">
        <f t="shared" si="3"/>
        <v>0.42397795833999985</v>
      </c>
    </row>
    <row r="63" spans="1:29" x14ac:dyDescent="0.2">
      <c r="A63" s="1">
        <v>4.1666666666666664E-2</v>
      </c>
      <c r="B63" t="b">
        <v>0</v>
      </c>
      <c r="C63">
        <v>32</v>
      </c>
      <c r="D63">
        <v>24</v>
      </c>
      <c r="E63">
        <v>10970.8375</v>
      </c>
      <c r="F63">
        <v>221.79558126800001</v>
      </c>
      <c r="G63">
        <v>4.3751666666700002</v>
      </c>
      <c r="H63">
        <v>9.3881602426999999E-2</v>
      </c>
      <c r="I63">
        <v>11085.391666699999</v>
      </c>
      <c r="J63">
        <v>224.247306563</v>
      </c>
      <c r="K63">
        <v>2.3578607916699998</v>
      </c>
      <c r="L63">
        <v>6.0182461421900001E-2</v>
      </c>
      <c r="M63">
        <v>6.6708333333300001</v>
      </c>
      <c r="N63">
        <v>5.0213310807799996</v>
      </c>
      <c r="O63">
        <v>0.55033195833299997</v>
      </c>
      <c r="P63">
        <v>3.8306008330000002E-2</v>
      </c>
      <c r="Q63">
        <v>1.770399125</v>
      </c>
      <c r="R63">
        <v>3.8073726390799999E-2</v>
      </c>
      <c r="S63">
        <v>1</v>
      </c>
      <c r="U63">
        <v>40.985132594</v>
      </c>
      <c r="V63">
        <v>1.78142908456E-2</v>
      </c>
      <c r="W63">
        <v>48.441913239800002</v>
      </c>
      <c r="X63">
        <v>1.3833022302499999E-2</v>
      </c>
      <c r="Z63">
        <f t="shared" si="0"/>
        <v>3.7129708336999911E-2</v>
      </c>
      <c r="AA63">
        <f t="shared" si="1"/>
        <v>1.8075288333369999</v>
      </c>
      <c r="AB63">
        <f t="shared" si="2"/>
        <v>2.0173058750000004</v>
      </c>
      <c r="AC63">
        <f t="shared" si="3"/>
        <v>0.58746166666999988</v>
      </c>
    </row>
    <row r="64" spans="1:29" x14ac:dyDescent="0.2">
      <c r="A64" s="1">
        <v>4.1666666666666664E-2</v>
      </c>
      <c r="B64" t="b">
        <v>0</v>
      </c>
      <c r="C64">
        <v>32</v>
      </c>
      <c r="D64">
        <v>32</v>
      </c>
      <c r="E64">
        <v>11977.291666700001</v>
      </c>
      <c r="F64">
        <v>191.55823662</v>
      </c>
      <c r="G64">
        <v>5.3457499999999998</v>
      </c>
      <c r="H64">
        <v>9.3200591258700005E-2</v>
      </c>
      <c r="I64">
        <v>12085.05</v>
      </c>
      <c r="J64">
        <v>257.92150977400001</v>
      </c>
      <c r="K64">
        <v>2.9008570416700001</v>
      </c>
      <c r="L64">
        <v>6.4015332881100007E-2</v>
      </c>
      <c r="M64">
        <v>9.7166666666699992</v>
      </c>
      <c r="N64">
        <v>5.7963808486300001</v>
      </c>
      <c r="O64">
        <v>0.73979745833300004</v>
      </c>
      <c r="P64">
        <v>4.9111341751900003E-2</v>
      </c>
      <c r="Q64">
        <v>2.1208281250000001</v>
      </c>
      <c r="R64">
        <v>4.1323866745799999E-2</v>
      </c>
      <c r="S64">
        <v>1</v>
      </c>
      <c r="U64">
        <v>184.74015803200001</v>
      </c>
      <c r="V64">
        <v>8.1290662901700006E-2</v>
      </c>
      <c r="W64">
        <v>166.50515945500001</v>
      </c>
      <c r="X64">
        <v>3.3949965322699997E-2</v>
      </c>
      <c r="Z64">
        <f t="shared" si="0"/>
        <v>4.0231458336999815E-2</v>
      </c>
      <c r="AA64">
        <f t="shared" si="1"/>
        <v>2.1610595833369999</v>
      </c>
      <c r="AB64">
        <f t="shared" si="2"/>
        <v>2.4448929583299996</v>
      </c>
      <c r="AC64">
        <f t="shared" si="3"/>
        <v>0.78002891667000007</v>
      </c>
    </row>
    <row r="65" spans="1:29" x14ac:dyDescent="0.2">
      <c r="A65" s="1">
        <v>4.1666666666666664E-2</v>
      </c>
      <c r="B65" t="b">
        <v>0</v>
      </c>
      <c r="C65">
        <v>32</v>
      </c>
      <c r="D65">
        <v>40</v>
      </c>
      <c r="E65">
        <v>12547.733333300001</v>
      </c>
      <c r="F65">
        <v>253.024736537</v>
      </c>
      <c r="G65">
        <v>6.3777499999999998</v>
      </c>
      <c r="H65">
        <v>0.13639395967699999</v>
      </c>
      <c r="I65">
        <v>12667.983333300001</v>
      </c>
      <c r="J65">
        <v>245.32398223300001</v>
      </c>
      <c r="K65">
        <v>3.6556942083299999</v>
      </c>
      <c r="L65">
        <v>8.1487419611400005E-2</v>
      </c>
      <c r="M65">
        <v>17.458333333300001</v>
      </c>
      <c r="N65">
        <v>6.15308116932</v>
      </c>
      <c r="O65">
        <v>1.37579204167</v>
      </c>
      <c r="P65">
        <v>5.0351221672500002E-2</v>
      </c>
      <c r="Q65">
        <v>2.2393580416700001</v>
      </c>
      <c r="R65">
        <v>3.7260756189499998E-2</v>
      </c>
      <c r="S65">
        <v>1</v>
      </c>
      <c r="U65">
        <v>62.611495965899998</v>
      </c>
      <c r="V65">
        <v>2.7841347399099999E-2</v>
      </c>
      <c r="W65">
        <v>60.560592505199999</v>
      </c>
      <c r="X65">
        <v>3.2589953216099997E-2</v>
      </c>
      <c r="Z65">
        <f t="shared" si="0"/>
        <v>4.0544124989999819E-2</v>
      </c>
      <c r="AA65">
        <f t="shared" si="1"/>
        <v>2.2799021666599999</v>
      </c>
      <c r="AB65">
        <f t="shared" si="2"/>
        <v>2.7220557916699999</v>
      </c>
      <c r="AC65">
        <f t="shared" si="3"/>
        <v>1.4163361666599998</v>
      </c>
    </row>
    <row r="66" spans="1:29" x14ac:dyDescent="0.2">
      <c r="A66" s="1">
        <v>4.1666666666666664E-2</v>
      </c>
      <c r="B66" t="b">
        <v>0</v>
      </c>
      <c r="C66">
        <v>32</v>
      </c>
      <c r="D66">
        <v>48</v>
      </c>
      <c r="E66">
        <v>12841.0041667</v>
      </c>
      <c r="F66">
        <v>240.23514320999999</v>
      </c>
      <c r="G66">
        <v>7.4774583333300004</v>
      </c>
      <c r="H66">
        <v>0.15132722134000001</v>
      </c>
      <c r="I66">
        <v>12946.729166700001</v>
      </c>
      <c r="J66">
        <v>254.22740351300001</v>
      </c>
      <c r="K66">
        <v>4.5953212499999996</v>
      </c>
      <c r="L66">
        <v>0.114955081195</v>
      </c>
      <c r="M66">
        <v>29.104166666699999</v>
      </c>
      <c r="N66">
        <v>6.8320403737199999</v>
      </c>
      <c r="O66">
        <v>2.27398645833</v>
      </c>
      <c r="P66">
        <v>7.8703138758599994E-2</v>
      </c>
      <c r="Q66">
        <v>2.2805203333300001</v>
      </c>
      <c r="R66">
        <v>3.8988333794100001E-2</v>
      </c>
      <c r="S66">
        <v>1</v>
      </c>
      <c r="U66">
        <v>5.6033658039900001</v>
      </c>
      <c r="V66">
        <v>5.0903298845299998E-3</v>
      </c>
      <c r="W66">
        <v>12.4439639819</v>
      </c>
      <c r="X66">
        <v>4.09212676198E-2</v>
      </c>
      <c r="Z66">
        <f t="shared" si="0"/>
        <v>4.0814458339999415E-2</v>
      </c>
      <c r="AA66">
        <f t="shared" si="1"/>
        <v>2.3213347916699996</v>
      </c>
      <c r="AB66">
        <f t="shared" si="2"/>
        <v>2.8821370833300008</v>
      </c>
      <c r="AC66">
        <f t="shared" si="3"/>
        <v>2.3148009166699994</v>
      </c>
    </row>
    <row r="67" spans="1:29" x14ac:dyDescent="0.2">
      <c r="A67" s="1">
        <v>4.1666666666666664E-2</v>
      </c>
      <c r="B67" t="b">
        <v>0</v>
      </c>
      <c r="C67">
        <v>32</v>
      </c>
      <c r="D67">
        <v>56</v>
      </c>
      <c r="E67">
        <v>12961.3416667</v>
      </c>
      <c r="F67">
        <v>244.164875787</v>
      </c>
      <c r="G67">
        <v>8.6434166666699994</v>
      </c>
      <c r="H67">
        <v>0.176258963523</v>
      </c>
      <c r="I67">
        <v>13085.1166667</v>
      </c>
      <c r="J67">
        <v>247.77360304999999</v>
      </c>
      <c r="K67">
        <v>5.6472737500000001</v>
      </c>
      <c r="L67">
        <v>0.12540814957999999</v>
      </c>
      <c r="M67">
        <v>42.679166666699999</v>
      </c>
      <c r="N67">
        <v>8.4368163368399998</v>
      </c>
      <c r="O67">
        <v>3.3031030000000001</v>
      </c>
      <c r="P67">
        <v>9.7003151130700002E-2</v>
      </c>
      <c r="Q67">
        <v>2.30402491667</v>
      </c>
      <c r="R67">
        <v>3.5105059676700003E-2</v>
      </c>
      <c r="S67">
        <v>1</v>
      </c>
      <c r="U67">
        <v>59.277823548000001</v>
      </c>
      <c r="V67">
        <v>4.1482174886700002E-2</v>
      </c>
      <c r="W67">
        <v>42.818529380800001</v>
      </c>
      <c r="X67">
        <v>4.5369710932100002E-2</v>
      </c>
      <c r="Z67">
        <f t="shared" si="0"/>
        <v>4.0145833329999991E-2</v>
      </c>
      <c r="AA67">
        <f t="shared" si="1"/>
        <v>2.34417075</v>
      </c>
      <c r="AB67">
        <f t="shared" si="2"/>
        <v>2.9961429166699993</v>
      </c>
      <c r="AC67">
        <f t="shared" si="3"/>
        <v>3.3432488333300001</v>
      </c>
    </row>
    <row r="68" spans="1:29" x14ac:dyDescent="0.2">
      <c r="A68" s="1">
        <v>4.1666666666666664E-2</v>
      </c>
      <c r="B68" t="b">
        <v>0</v>
      </c>
      <c r="C68">
        <v>64</v>
      </c>
      <c r="D68">
        <v>2</v>
      </c>
      <c r="E68">
        <v>2361.6666666699998</v>
      </c>
      <c r="F68">
        <v>45.465246151300001</v>
      </c>
      <c r="G68">
        <v>1.6879999999999999</v>
      </c>
      <c r="H68">
        <v>3.3917248515100001E-2</v>
      </c>
      <c r="I68">
        <v>2382.4499999999998</v>
      </c>
      <c r="J68">
        <v>45.099549210200003</v>
      </c>
      <c r="K68">
        <v>0.87831225000000002</v>
      </c>
      <c r="L68">
        <v>2.1730054920700001E-2</v>
      </c>
      <c r="M68">
        <v>0.28333333333299998</v>
      </c>
      <c r="N68">
        <v>0.49498185052499999</v>
      </c>
      <c r="O68">
        <v>0.15265416666699999</v>
      </c>
      <c r="P68">
        <v>9.4643927039499993E-3</v>
      </c>
      <c r="Q68">
        <v>0.68732779166699998</v>
      </c>
      <c r="R68">
        <v>1.4649063178999999E-2</v>
      </c>
      <c r="S68">
        <v>1</v>
      </c>
      <c r="U68">
        <v>34.119885911099999</v>
      </c>
      <c r="V68">
        <v>2.5040280050400002E-2</v>
      </c>
      <c r="W68">
        <v>33.9561688983</v>
      </c>
      <c r="X68">
        <v>6.5840546884599997E-3</v>
      </c>
      <c r="Z68">
        <f t="shared" si="0"/>
        <v>3.8330291665999994E-2</v>
      </c>
      <c r="AA68">
        <f t="shared" si="1"/>
        <v>0.72565808333299997</v>
      </c>
      <c r="AB68">
        <f t="shared" si="2"/>
        <v>0.80968774999999993</v>
      </c>
      <c r="AC68">
        <f t="shared" si="3"/>
        <v>0.19098445833300004</v>
      </c>
    </row>
    <row r="69" spans="1:29" x14ac:dyDescent="0.2">
      <c r="A69" s="1">
        <v>4.1666666666666664E-2</v>
      </c>
      <c r="B69" t="b">
        <v>0</v>
      </c>
      <c r="C69">
        <v>64</v>
      </c>
      <c r="D69">
        <v>4</v>
      </c>
      <c r="E69">
        <v>4400.0124999999998</v>
      </c>
      <c r="F69">
        <v>116.890519946</v>
      </c>
      <c r="G69">
        <v>1.8165416666700001</v>
      </c>
      <c r="H69">
        <v>5.3112527492600002E-2</v>
      </c>
      <c r="I69">
        <v>4434.4875000000002</v>
      </c>
      <c r="J69">
        <v>111.16900811399999</v>
      </c>
      <c r="K69">
        <v>0.94320995833300003</v>
      </c>
      <c r="L69">
        <v>3.0179525774100002E-2</v>
      </c>
      <c r="M69">
        <v>0.64583333333299997</v>
      </c>
      <c r="N69">
        <v>0.77467610399700004</v>
      </c>
      <c r="O69">
        <v>0.178628666667</v>
      </c>
      <c r="P69">
        <v>1.3096226956899999E-2</v>
      </c>
      <c r="Q69">
        <v>0.72743366666700005</v>
      </c>
      <c r="R69">
        <v>2.0622172728500001E-2</v>
      </c>
      <c r="S69">
        <v>1</v>
      </c>
      <c r="U69">
        <v>3.7770482853699998</v>
      </c>
      <c r="V69">
        <v>2.9536347664099998E-3</v>
      </c>
      <c r="W69">
        <v>10.9638682156</v>
      </c>
      <c r="X69">
        <v>8.4324088735899996E-3</v>
      </c>
      <c r="Z69">
        <f t="shared" si="0"/>
        <v>3.7147624998999929E-2</v>
      </c>
      <c r="AA69">
        <f t="shared" si="1"/>
        <v>0.76458129166599997</v>
      </c>
      <c r="AB69">
        <f t="shared" si="2"/>
        <v>0.87333170833700002</v>
      </c>
      <c r="AC69">
        <f t="shared" si="3"/>
        <v>0.21577629166599999</v>
      </c>
    </row>
    <row r="70" spans="1:29" x14ac:dyDescent="0.2">
      <c r="A70" s="1">
        <v>4.1666666666666664E-2</v>
      </c>
      <c r="B70" t="b">
        <v>0</v>
      </c>
      <c r="C70">
        <v>64</v>
      </c>
      <c r="D70">
        <v>8</v>
      </c>
      <c r="E70">
        <v>7135.8374999999996</v>
      </c>
      <c r="F70">
        <v>181.39941239699999</v>
      </c>
      <c r="G70">
        <v>2.2403333333300002</v>
      </c>
      <c r="H70">
        <v>5.9853548410999997E-2</v>
      </c>
      <c r="I70">
        <v>7201.7708333299997</v>
      </c>
      <c r="J70">
        <v>195.434217362</v>
      </c>
      <c r="K70">
        <v>1.1755777083300001</v>
      </c>
      <c r="L70">
        <v>3.9971072559000002E-2</v>
      </c>
      <c r="M70">
        <v>1.50833333333</v>
      </c>
      <c r="N70">
        <v>1.4640319641699999</v>
      </c>
      <c r="O70">
        <v>0.241562916667</v>
      </c>
      <c r="P70">
        <v>1.95567658112E-2</v>
      </c>
      <c r="Q70">
        <v>0.89635066666700003</v>
      </c>
      <c r="R70">
        <v>2.55468400858E-2</v>
      </c>
      <c r="S70">
        <v>1</v>
      </c>
      <c r="U70">
        <v>70.782069807599996</v>
      </c>
      <c r="V70">
        <v>2.3054735594500001E-2</v>
      </c>
      <c r="W70">
        <v>80.505315559500005</v>
      </c>
      <c r="X70">
        <v>1.8095334863399998E-2</v>
      </c>
      <c r="Z70">
        <f t="shared" ref="Z70:Z76" si="4">K70-O70-Q70</f>
        <v>3.7664124996000026E-2</v>
      </c>
      <c r="AA70">
        <f t="shared" ref="AA70:AA76" si="5">K70-O70</f>
        <v>0.93401479166300005</v>
      </c>
      <c r="AB70">
        <f t="shared" ref="AB70:AB76" si="6">G70-K70</f>
        <v>1.0647556250000001</v>
      </c>
      <c r="AC70">
        <f t="shared" ref="AC70:AC76" si="7">K70-Q70</f>
        <v>0.27922704166300005</v>
      </c>
    </row>
    <row r="71" spans="1:29" x14ac:dyDescent="0.2">
      <c r="A71" s="1">
        <v>4.1666666666666664E-2</v>
      </c>
      <c r="B71" t="b">
        <v>0</v>
      </c>
      <c r="C71">
        <v>64</v>
      </c>
      <c r="D71">
        <v>16</v>
      </c>
      <c r="E71">
        <v>9399.5416666700003</v>
      </c>
      <c r="F71">
        <v>215.523484481</v>
      </c>
      <c r="G71">
        <v>3.40408333333</v>
      </c>
      <c r="H71">
        <v>8.3952928677200001E-2</v>
      </c>
      <c r="I71">
        <v>9478.4208333299994</v>
      </c>
      <c r="J71">
        <v>199.642498652</v>
      </c>
      <c r="K71">
        <v>1.829099625</v>
      </c>
      <c r="L71">
        <v>5.1428530890800003E-2</v>
      </c>
      <c r="M71">
        <v>4.2958333333300001</v>
      </c>
      <c r="N71">
        <v>3.4879715954899999</v>
      </c>
      <c r="O71">
        <v>0.41667616666700003</v>
      </c>
      <c r="P71">
        <v>2.9552881949699999E-2</v>
      </c>
      <c r="Q71">
        <v>1.37211770833</v>
      </c>
      <c r="R71">
        <v>3.5507828956199999E-2</v>
      </c>
      <c r="S71">
        <v>1</v>
      </c>
      <c r="U71">
        <v>130.15068510500001</v>
      </c>
      <c r="V71">
        <v>4.8943898581300001E-2</v>
      </c>
      <c r="W71">
        <v>136.88325336599999</v>
      </c>
      <c r="X71">
        <v>2.7474253522900002E-2</v>
      </c>
      <c r="Z71">
        <f t="shared" si="4"/>
        <v>4.0305750002999963E-2</v>
      </c>
      <c r="AA71">
        <f t="shared" si="5"/>
        <v>1.412423458333</v>
      </c>
      <c r="AB71">
        <f t="shared" si="6"/>
        <v>1.57498370833</v>
      </c>
      <c r="AC71">
        <f t="shared" si="7"/>
        <v>0.45698191666999999</v>
      </c>
    </row>
    <row r="72" spans="1:29" x14ac:dyDescent="0.2">
      <c r="A72" s="1">
        <v>4.1666666666666664E-2</v>
      </c>
      <c r="B72" t="b">
        <v>0</v>
      </c>
      <c r="C72">
        <v>64</v>
      </c>
      <c r="D72">
        <v>24</v>
      </c>
      <c r="E72">
        <v>10817.641666699999</v>
      </c>
      <c r="F72">
        <v>281.67259013099999</v>
      </c>
      <c r="G72">
        <v>4.4401666666699997</v>
      </c>
      <c r="H72">
        <v>0.123578727249</v>
      </c>
      <c r="I72">
        <v>10914.725</v>
      </c>
      <c r="J72">
        <v>281.74445921</v>
      </c>
      <c r="K72">
        <v>2.41034216667</v>
      </c>
      <c r="L72">
        <v>7.7223125543700005E-2</v>
      </c>
      <c r="M72">
        <v>6.5583333333300002</v>
      </c>
      <c r="N72">
        <v>5.4413572291400003</v>
      </c>
      <c r="O72">
        <v>0.563842666667</v>
      </c>
      <c r="P72">
        <v>4.1630859768499999E-2</v>
      </c>
      <c r="Q72">
        <v>1.8028723333300001</v>
      </c>
      <c r="R72">
        <v>4.81157953264E-2</v>
      </c>
      <c r="S72">
        <v>1</v>
      </c>
      <c r="U72">
        <v>25.507895019599999</v>
      </c>
      <c r="V72">
        <v>9.2045618219100001E-3</v>
      </c>
      <c r="W72">
        <v>27.284407749700001</v>
      </c>
      <c r="X72">
        <v>1.2786068874799999E-2</v>
      </c>
      <c r="Z72">
        <f t="shared" si="4"/>
        <v>4.3627166672999929E-2</v>
      </c>
      <c r="AA72">
        <f t="shared" si="5"/>
        <v>1.846499500003</v>
      </c>
      <c r="AB72">
        <f t="shared" si="6"/>
        <v>2.0298244999999997</v>
      </c>
      <c r="AC72">
        <f t="shared" si="7"/>
        <v>0.60746983333999993</v>
      </c>
    </row>
    <row r="73" spans="1:29" x14ac:dyDescent="0.2">
      <c r="A73" s="1">
        <v>4.1666666666666664E-2</v>
      </c>
      <c r="B73" t="b">
        <v>0</v>
      </c>
      <c r="C73">
        <v>64</v>
      </c>
      <c r="D73">
        <v>32</v>
      </c>
      <c r="E73">
        <v>11520.375</v>
      </c>
      <c r="F73">
        <v>293.91035198999998</v>
      </c>
      <c r="G73">
        <v>5.5703750000000003</v>
      </c>
      <c r="H73">
        <v>0.16525817822800001</v>
      </c>
      <c r="I73">
        <v>11637.233333300001</v>
      </c>
      <c r="J73">
        <v>300.756352693</v>
      </c>
      <c r="K73">
        <v>3.0344150833299999</v>
      </c>
      <c r="L73">
        <v>0.110888468975</v>
      </c>
      <c r="M73">
        <v>9.7958333333300001</v>
      </c>
      <c r="N73">
        <v>7.0947958879700002</v>
      </c>
      <c r="O73">
        <v>0.78707012499999995</v>
      </c>
      <c r="P73">
        <v>7.2320048144000004E-2</v>
      </c>
      <c r="Q73">
        <v>2.2070419583300001</v>
      </c>
      <c r="R73">
        <v>6.0498539161699998E-2</v>
      </c>
      <c r="S73">
        <v>1</v>
      </c>
      <c r="U73">
        <v>348.10711197299997</v>
      </c>
      <c r="V73">
        <v>0.185676171398</v>
      </c>
      <c r="W73">
        <v>357.61995809400003</v>
      </c>
      <c r="X73">
        <v>0.13826603146200001</v>
      </c>
      <c r="Z73">
        <f t="shared" si="4"/>
        <v>4.0302999999999756E-2</v>
      </c>
      <c r="AA73">
        <f t="shared" si="5"/>
        <v>2.2473449583299998</v>
      </c>
      <c r="AB73">
        <f t="shared" si="6"/>
        <v>2.5359599166700004</v>
      </c>
      <c r="AC73">
        <f t="shared" si="7"/>
        <v>0.82737312499999982</v>
      </c>
    </row>
    <row r="74" spans="1:29" x14ac:dyDescent="0.2">
      <c r="A74" s="1">
        <v>4.1666666666666664E-2</v>
      </c>
      <c r="B74" t="b">
        <v>0</v>
      </c>
      <c r="C74">
        <v>64</v>
      </c>
      <c r="D74">
        <v>40</v>
      </c>
      <c r="E74">
        <v>12163.5083333</v>
      </c>
      <c r="F74">
        <v>269.7652205</v>
      </c>
      <c r="G74">
        <v>6.585375</v>
      </c>
      <c r="H74">
        <v>0.161554068188</v>
      </c>
      <c r="I74">
        <v>12295.329166699999</v>
      </c>
      <c r="J74">
        <v>271.45805971099998</v>
      </c>
      <c r="K74">
        <v>3.6121716250000002</v>
      </c>
      <c r="L74">
        <v>0.119189206188</v>
      </c>
      <c r="M74">
        <v>13.1541666667</v>
      </c>
      <c r="N74">
        <v>9.7602690340699993</v>
      </c>
      <c r="O74">
        <v>0.95675937499999997</v>
      </c>
      <c r="P74">
        <v>8.5409493174699994E-2</v>
      </c>
      <c r="Q74">
        <v>2.6130455000000001</v>
      </c>
      <c r="R74">
        <v>6.1914391345799999E-2</v>
      </c>
      <c r="S74">
        <v>1</v>
      </c>
      <c r="U74">
        <v>85.970029600900006</v>
      </c>
      <c r="V74">
        <v>4.4000532667199999E-2</v>
      </c>
      <c r="W74">
        <v>99.825273394700005</v>
      </c>
      <c r="X74">
        <v>1.7787255933400001E-2</v>
      </c>
      <c r="Z74">
        <f t="shared" si="4"/>
        <v>4.2366750000000231E-2</v>
      </c>
      <c r="AA74">
        <f t="shared" si="5"/>
        <v>2.6554122500000004</v>
      </c>
      <c r="AB74">
        <f t="shared" si="6"/>
        <v>2.9732033749999998</v>
      </c>
      <c r="AC74">
        <f t="shared" si="7"/>
        <v>0.99912612500000009</v>
      </c>
    </row>
    <row r="75" spans="1:29" x14ac:dyDescent="0.2">
      <c r="A75" s="1">
        <v>4.1666666666666664E-2</v>
      </c>
      <c r="B75" t="b">
        <v>0</v>
      </c>
      <c r="C75">
        <v>64</v>
      </c>
      <c r="D75">
        <v>48</v>
      </c>
      <c r="E75">
        <v>12839.75</v>
      </c>
      <c r="F75">
        <v>252.360738497</v>
      </c>
      <c r="G75">
        <v>7.4807499999999996</v>
      </c>
      <c r="H75">
        <v>0.155158804362</v>
      </c>
      <c r="I75">
        <v>12981.733333300001</v>
      </c>
      <c r="J75">
        <v>275.03388053700002</v>
      </c>
      <c r="K75">
        <v>4.1121540000000003</v>
      </c>
      <c r="L75">
        <v>0.115651360245</v>
      </c>
      <c r="M75">
        <v>13.645833333300001</v>
      </c>
      <c r="N75">
        <v>9.2109736654199992</v>
      </c>
      <c r="O75">
        <v>1.0896855833300001</v>
      </c>
      <c r="P75">
        <v>9.2768372879399999E-2</v>
      </c>
      <c r="Q75">
        <v>2.9785666666699999</v>
      </c>
      <c r="R75">
        <v>8.1809303818599993E-2</v>
      </c>
      <c r="S75">
        <v>1</v>
      </c>
      <c r="U75">
        <v>27.5226696334</v>
      </c>
      <c r="V75">
        <v>1.5497983739800001E-2</v>
      </c>
      <c r="W75">
        <v>4.4125236071099998</v>
      </c>
      <c r="X75">
        <v>1.9253364035600001E-2</v>
      </c>
      <c r="Z75">
        <f t="shared" si="4"/>
        <v>4.3901750000000295E-2</v>
      </c>
      <c r="AA75">
        <f t="shared" si="5"/>
        <v>3.0224684166700002</v>
      </c>
      <c r="AB75">
        <f t="shared" si="6"/>
        <v>3.3685959999999993</v>
      </c>
      <c r="AC75">
        <f t="shared" si="7"/>
        <v>1.1335873333300004</v>
      </c>
    </row>
    <row r="76" spans="1:29" x14ac:dyDescent="0.2">
      <c r="A76" s="1">
        <v>4.1666666666666664E-2</v>
      </c>
      <c r="B76" t="b">
        <v>0</v>
      </c>
      <c r="C76">
        <v>64</v>
      </c>
      <c r="D76">
        <v>56</v>
      </c>
      <c r="E76">
        <v>13208.35</v>
      </c>
      <c r="F76">
        <v>299.74259421199997</v>
      </c>
      <c r="G76">
        <v>8.48729166667</v>
      </c>
      <c r="H76">
        <v>0.20720298842099999</v>
      </c>
      <c r="I76">
        <v>13343.0875</v>
      </c>
      <c r="J76">
        <v>305.42615426100002</v>
      </c>
      <c r="K76">
        <v>4.6565704583300001</v>
      </c>
      <c r="L76">
        <v>0.13848425052999999</v>
      </c>
      <c r="M76">
        <v>20.887499999999999</v>
      </c>
      <c r="N76">
        <v>13.666712334</v>
      </c>
      <c r="O76">
        <v>1.41446845833</v>
      </c>
      <c r="P76">
        <v>0.112481854678</v>
      </c>
      <c r="Q76">
        <v>3.1986982083300002</v>
      </c>
      <c r="R76">
        <v>6.93659658092E-2</v>
      </c>
      <c r="S76">
        <v>1</v>
      </c>
      <c r="U76">
        <v>25.483367737599998</v>
      </c>
      <c r="V76">
        <v>1.7141111642299998E-2</v>
      </c>
      <c r="W76">
        <v>30.777205952599999</v>
      </c>
      <c r="X76">
        <v>2.4054047952400001E-2</v>
      </c>
      <c r="Z76">
        <f t="shared" si="4"/>
        <v>4.3403791669999858E-2</v>
      </c>
      <c r="AA76">
        <f t="shared" si="5"/>
        <v>3.242102</v>
      </c>
      <c r="AB76">
        <f t="shared" si="6"/>
        <v>3.83072120834</v>
      </c>
      <c r="AC76">
        <f t="shared" si="7"/>
        <v>1.4578722499999999</v>
      </c>
    </row>
    <row r="79" spans="1:29" x14ac:dyDescent="0.2">
      <c r="A79" t="s">
        <v>1</v>
      </c>
      <c r="B79" t="s">
        <v>2</v>
      </c>
      <c r="C79" t="s">
        <v>3</v>
      </c>
      <c r="D79" t="s">
        <v>4</v>
      </c>
      <c r="F79" t="s">
        <v>25</v>
      </c>
      <c r="J79" t="s">
        <v>24</v>
      </c>
      <c r="L79" t="s">
        <v>26</v>
      </c>
    </row>
    <row r="80" spans="1:29" x14ac:dyDescent="0.2">
      <c r="A80" s="1">
        <v>6.9444444444444447E-4</v>
      </c>
      <c r="B80" t="b">
        <v>0</v>
      </c>
      <c r="C80">
        <v>8</v>
      </c>
      <c r="D80">
        <v>2</v>
      </c>
      <c r="F80">
        <f>J80/I5*1000</f>
        <v>1.6899920781621336</v>
      </c>
      <c r="J80">
        <f t="shared" ref="J80:J88" si="8">D68*2</f>
        <v>4</v>
      </c>
      <c r="L80">
        <v>0</v>
      </c>
    </row>
    <row r="81" spans="1:12" x14ac:dyDescent="0.2">
      <c r="A81" s="1">
        <v>6.9444444444444447E-4</v>
      </c>
      <c r="B81" t="b">
        <v>0</v>
      </c>
      <c r="C81">
        <v>8</v>
      </c>
      <c r="D81">
        <v>4</v>
      </c>
      <c r="F81">
        <f t="shared" ref="F81:F88" si="9">J81/I6*1000</f>
        <v>1.8621648830618647</v>
      </c>
      <c r="J81">
        <f t="shared" si="8"/>
        <v>8</v>
      </c>
      <c r="L81">
        <v>16</v>
      </c>
    </row>
    <row r="82" spans="1:12" x14ac:dyDescent="0.2">
      <c r="A82" s="1">
        <v>6.9444444444444447E-4</v>
      </c>
      <c r="B82" t="b">
        <v>0</v>
      </c>
      <c r="C82">
        <v>8</v>
      </c>
      <c r="D82">
        <v>8</v>
      </c>
      <c r="F82">
        <f t="shared" si="9"/>
        <v>2.3639672295054455</v>
      </c>
      <c r="J82">
        <f t="shared" si="8"/>
        <v>16</v>
      </c>
    </row>
    <row r="83" spans="1:12" x14ac:dyDescent="0.2">
      <c r="A83" s="1">
        <v>6.9444444444444447E-4</v>
      </c>
      <c r="B83" t="b">
        <v>0</v>
      </c>
      <c r="C83">
        <v>8</v>
      </c>
      <c r="D83">
        <v>16</v>
      </c>
      <c r="F83">
        <f t="shared" si="9"/>
        <v>4.6029340108276831</v>
      </c>
      <c r="J83">
        <f t="shared" si="8"/>
        <v>32</v>
      </c>
    </row>
    <row r="84" spans="1:12" x14ac:dyDescent="0.2">
      <c r="A84" s="1">
        <v>6.9444444444444447E-4</v>
      </c>
      <c r="B84" t="b">
        <v>0</v>
      </c>
      <c r="C84">
        <v>8</v>
      </c>
      <c r="D84">
        <v>24</v>
      </c>
      <c r="F84">
        <f t="shared" si="9"/>
        <v>6.8806065445764126</v>
      </c>
      <c r="J84">
        <f t="shared" si="8"/>
        <v>48</v>
      </c>
    </row>
    <row r="85" spans="1:12" x14ac:dyDescent="0.2">
      <c r="A85" s="1">
        <v>6.9444444444444447E-4</v>
      </c>
      <c r="B85" t="b">
        <v>0</v>
      </c>
      <c r="C85">
        <v>8</v>
      </c>
      <c r="D85">
        <v>32</v>
      </c>
      <c r="F85">
        <f t="shared" si="9"/>
        <v>9.2402538182176226</v>
      </c>
      <c r="J85">
        <f t="shared" si="8"/>
        <v>64</v>
      </c>
    </row>
    <row r="86" spans="1:12" x14ac:dyDescent="0.2">
      <c r="A86" s="1">
        <v>6.9444444444444447E-4</v>
      </c>
      <c r="B86" t="b">
        <v>0</v>
      </c>
      <c r="C86">
        <v>8</v>
      </c>
      <c r="D86">
        <v>40</v>
      </c>
      <c r="F86">
        <f t="shared" si="9"/>
        <v>11.517254286578078</v>
      </c>
      <c r="J86">
        <f t="shared" si="8"/>
        <v>80</v>
      </c>
    </row>
    <row r="87" spans="1:12" x14ac:dyDescent="0.2">
      <c r="A87" s="1">
        <v>6.9444444444444447E-4</v>
      </c>
      <c r="B87" t="b">
        <v>0</v>
      </c>
      <c r="C87">
        <v>8</v>
      </c>
      <c r="D87">
        <v>48</v>
      </c>
      <c r="F87">
        <f t="shared" si="9"/>
        <v>13.679395114240794</v>
      </c>
      <c r="J87">
        <f t="shared" si="8"/>
        <v>96</v>
      </c>
    </row>
    <row r="88" spans="1:12" x14ac:dyDescent="0.2">
      <c r="A88" s="1">
        <v>6.9444444444444447E-4</v>
      </c>
      <c r="B88" t="b">
        <v>0</v>
      </c>
      <c r="C88">
        <v>8</v>
      </c>
      <c r="D88">
        <v>56</v>
      </c>
      <c r="F88">
        <f t="shared" si="9"/>
        <v>15.810267380552402</v>
      </c>
      <c r="J88">
        <f t="shared" si="8"/>
        <v>112</v>
      </c>
    </row>
    <row r="89" spans="1:12" x14ac:dyDescent="0.2">
      <c r="A89" s="1">
        <v>6.9444444444444447E-4</v>
      </c>
      <c r="B89" t="b">
        <v>0</v>
      </c>
      <c r="C89">
        <v>16</v>
      </c>
      <c r="D89">
        <v>2</v>
      </c>
      <c r="F89">
        <f>J80/I14*1000</f>
        <v>1.6886989102614844</v>
      </c>
    </row>
    <row r="90" spans="1:12" x14ac:dyDescent="0.2">
      <c r="A90" s="1">
        <v>6.9444444444444447E-4</v>
      </c>
      <c r="B90" t="b">
        <v>0</v>
      </c>
      <c r="C90">
        <v>16</v>
      </c>
      <c r="D90">
        <v>4</v>
      </c>
      <c r="F90">
        <f t="shared" ref="F90:F97" si="10">J81/I15*1000</f>
        <v>1.8781418525311357</v>
      </c>
    </row>
    <row r="91" spans="1:12" x14ac:dyDescent="0.2">
      <c r="A91" s="1">
        <v>6.9444444444444447E-4</v>
      </c>
      <c r="B91" t="b">
        <v>0</v>
      </c>
      <c r="C91">
        <v>16</v>
      </c>
      <c r="D91">
        <v>8</v>
      </c>
      <c r="F91">
        <f t="shared" si="10"/>
        <v>2.3686275283853515</v>
      </c>
    </row>
    <row r="92" spans="1:12" x14ac:dyDescent="0.2">
      <c r="A92" s="1">
        <v>6.9444444444444447E-4</v>
      </c>
      <c r="B92" t="b">
        <v>0</v>
      </c>
      <c r="C92">
        <v>16</v>
      </c>
      <c r="D92">
        <v>16</v>
      </c>
      <c r="F92">
        <f t="shared" si="10"/>
        <v>3.3629194344328397</v>
      </c>
    </row>
    <row r="93" spans="1:12" x14ac:dyDescent="0.2">
      <c r="A93" s="1">
        <v>6.9444444444444447E-4</v>
      </c>
      <c r="B93" t="b">
        <v>0</v>
      </c>
      <c r="C93">
        <v>16</v>
      </c>
      <c r="D93">
        <v>24</v>
      </c>
      <c r="F93">
        <f t="shared" si="10"/>
        <v>4.5904058922813746</v>
      </c>
    </row>
    <row r="94" spans="1:12" x14ac:dyDescent="0.2">
      <c r="A94" s="1">
        <v>6.9444444444444447E-4</v>
      </c>
      <c r="B94" t="b">
        <v>0</v>
      </c>
      <c r="C94">
        <v>16</v>
      </c>
      <c r="D94">
        <v>32</v>
      </c>
      <c r="F94">
        <f t="shared" si="10"/>
        <v>6.0240916603385699</v>
      </c>
    </row>
    <row r="95" spans="1:12" x14ac:dyDescent="0.2">
      <c r="A95" s="1">
        <v>6.9444444444444447E-4</v>
      </c>
      <c r="B95" t="b">
        <v>0</v>
      </c>
      <c r="C95">
        <v>16</v>
      </c>
      <c r="D95">
        <v>40</v>
      </c>
      <c r="F95">
        <f t="shared" si="10"/>
        <v>7.6985843827245333</v>
      </c>
    </row>
    <row r="96" spans="1:12" x14ac:dyDescent="0.2">
      <c r="A96" s="1">
        <v>6.9444444444444447E-4</v>
      </c>
      <c r="B96" t="b">
        <v>0</v>
      </c>
      <c r="C96">
        <v>16</v>
      </c>
      <c r="D96">
        <v>48</v>
      </c>
      <c r="F96">
        <f t="shared" si="10"/>
        <v>9.2346651051104498</v>
      </c>
    </row>
    <row r="97" spans="1:6" x14ac:dyDescent="0.2">
      <c r="A97" s="1">
        <v>6.9444444444444447E-4</v>
      </c>
      <c r="B97" t="b">
        <v>0</v>
      </c>
      <c r="C97">
        <v>16</v>
      </c>
      <c r="D97">
        <v>56</v>
      </c>
      <c r="F97">
        <f t="shared" si="10"/>
        <v>10.787205122672873</v>
      </c>
    </row>
    <row r="98" spans="1:6" x14ac:dyDescent="0.2">
      <c r="A98" s="1">
        <v>6.9444444444444447E-4</v>
      </c>
      <c r="B98" t="b">
        <v>0</v>
      </c>
      <c r="C98">
        <v>32</v>
      </c>
      <c r="D98">
        <v>2</v>
      </c>
      <c r="F98">
        <f>J80/I23*1000</f>
        <v>1.6968745691529412</v>
      </c>
    </row>
    <row r="99" spans="1:6" x14ac:dyDescent="0.2">
      <c r="A99" s="1">
        <v>6.9444444444444447E-4</v>
      </c>
      <c r="B99" t="b">
        <v>0</v>
      </c>
      <c r="C99">
        <v>32</v>
      </c>
      <c r="D99">
        <v>4</v>
      </c>
      <c r="F99">
        <f t="shared" ref="F99:F106" si="11">J81/I24*1000</f>
        <v>1.8828642680428964</v>
      </c>
    </row>
    <row r="100" spans="1:6" x14ac:dyDescent="0.2">
      <c r="A100" s="1">
        <v>6.9444444444444447E-4</v>
      </c>
      <c r="B100" t="b">
        <v>0</v>
      </c>
      <c r="C100">
        <v>32</v>
      </c>
      <c r="D100">
        <v>8</v>
      </c>
      <c r="F100">
        <f t="shared" si="11"/>
        <v>2.3493466185610132</v>
      </c>
    </row>
    <row r="101" spans="1:6" x14ac:dyDescent="0.2">
      <c r="A101" s="1">
        <v>6.9444444444444447E-4</v>
      </c>
      <c r="B101" t="b">
        <v>0</v>
      </c>
      <c r="C101">
        <v>32</v>
      </c>
      <c r="D101">
        <v>16</v>
      </c>
      <c r="F101">
        <f t="shared" si="11"/>
        <v>3.4525062363129204</v>
      </c>
    </row>
    <row r="102" spans="1:6" x14ac:dyDescent="0.2">
      <c r="A102" s="1">
        <v>6.9444444444444447E-4</v>
      </c>
      <c r="B102" t="b">
        <v>0</v>
      </c>
      <c r="C102">
        <v>32</v>
      </c>
      <c r="D102">
        <v>24</v>
      </c>
      <c r="F102">
        <f t="shared" si="11"/>
        <v>4.4554507141041872</v>
      </c>
    </row>
    <row r="103" spans="1:6" x14ac:dyDescent="0.2">
      <c r="A103" s="1">
        <v>6.9444444444444447E-4</v>
      </c>
      <c r="B103" t="b">
        <v>0</v>
      </c>
      <c r="C103">
        <v>32</v>
      </c>
      <c r="D103">
        <v>32</v>
      </c>
      <c r="F103">
        <f t="shared" si="11"/>
        <v>5.7154190172211514</v>
      </c>
    </row>
    <row r="104" spans="1:6" x14ac:dyDescent="0.2">
      <c r="A104" s="1">
        <v>6.9444444444444447E-4</v>
      </c>
      <c r="B104" t="b">
        <v>0</v>
      </c>
      <c r="C104">
        <v>32</v>
      </c>
      <c r="D104">
        <v>40</v>
      </c>
      <c r="F104">
        <f t="shared" si="11"/>
        <v>7.150718144388641</v>
      </c>
    </row>
    <row r="105" spans="1:6" x14ac:dyDescent="0.2">
      <c r="A105" s="1">
        <v>6.9444444444444447E-4</v>
      </c>
      <c r="B105" t="b">
        <v>0</v>
      </c>
      <c r="C105">
        <v>32</v>
      </c>
      <c r="D105">
        <v>48</v>
      </c>
      <c r="F105">
        <f t="shared" si="11"/>
        <v>8.5687540236022137</v>
      </c>
    </row>
    <row r="106" spans="1:6" x14ac:dyDescent="0.2">
      <c r="A106" s="1">
        <v>6.9444444444444447E-4</v>
      </c>
      <c r="B106" t="b">
        <v>0</v>
      </c>
      <c r="C106">
        <v>32</v>
      </c>
      <c r="D106">
        <v>56</v>
      </c>
      <c r="F106">
        <f t="shared" si="11"/>
        <v>9.9978613206177922</v>
      </c>
    </row>
    <row r="107" spans="1:6" x14ac:dyDescent="0.2">
      <c r="A107" s="1">
        <v>6.9444444444444447E-4</v>
      </c>
      <c r="B107" t="b">
        <v>0</v>
      </c>
      <c r="C107">
        <v>64</v>
      </c>
      <c r="D107">
        <v>2</v>
      </c>
      <c r="F107">
        <f>J80/I32*1000</f>
        <v>1.7233084650323143</v>
      </c>
    </row>
    <row r="108" spans="1:6" x14ac:dyDescent="0.2">
      <c r="A108" s="1">
        <v>6.9444444444444447E-4</v>
      </c>
      <c r="B108" t="b">
        <v>0</v>
      </c>
      <c r="C108">
        <v>64</v>
      </c>
      <c r="D108">
        <v>4</v>
      </c>
      <c r="F108">
        <f t="shared" ref="F108:F115" si="12">J81/I33*1000</f>
        <v>1.8990459272373441</v>
      </c>
    </row>
    <row r="109" spans="1:6" x14ac:dyDescent="0.2">
      <c r="A109" s="1">
        <v>6.9444444444444447E-4</v>
      </c>
      <c r="B109" t="b">
        <v>0</v>
      </c>
      <c r="C109">
        <v>64</v>
      </c>
      <c r="D109">
        <v>8</v>
      </c>
      <c r="F109">
        <f t="shared" si="12"/>
        <v>2.3825759244437434</v>
      </c>
    </row>
    <row r="110" spans="1:6" x14ac:dyDescent="0.2">
      <c r="A110" s="1">
        <v>6.9444444444444447E-4</v>
      </c>
      <c r="B110" t="b">
        <v>0</v>
      </c>
      <c r="C110">
        <v>64</v>
      </c>
      <c r="D110">
        <v>16</v>
      </c>
      <c r="F110">
        <f t="shared" si="12"/>
        <v>3.4756651395777252</v>
      </c>
    </row>
    <row r="111" spans="1:6" x14ac:dyDescent="0.2">
      <c r="A111" s="1">
        <v>6.9444444444444447E-4</v>
      </c>
      <c r="B111" t="b">
        <v>0</v>
      </c>
      <c r="C111">
        <v>64</v>
      </c>
      <c r="D111">
        <v>24</v>
      </c>
      <c r="F111">
        <f t="shared" si="12"/>
        <v>4.5243519710047968</v>
      </c>
    </row>
    <row r="112" spans="1:6" x14ac:dyDescent="0.2">
      <c r="A112" s="1">
        <v>6.9444444444444447E-4</v>
      </c>
      <c r="B112" t="b">
        <v>0</v>
      </c>
      <c r="C112">
        <v>64</v>
      </c>
      <c r="D112">
        <v>32</v>
      </c>
      <c r="F112">
        <f t="shared" si="12"/>
        <v>5.2560133617570797</v>
      </c>
    </row>
    <row r="113" spans="1:24" x14ac:dyDescent="0.2">
      <c r="A113" s="1">
        <v>6.9444444444444447E-4</v>
      </c>
      <c r="B113" t="b">
        <v>0</v>
      </c>
      <c r="C113">
        <v>64</v>
      </c>
      <c r="D113">
        <v>40</v>
      </c>
      <c r="F113">
        <f t="shared" si="12"/>
        <v>6.2086574554495417</v>
      </c>
    </row>
    <row r="114" spans="1:24" x14ac:dyDescent="0.2">
      <c r="A114" s="1">
        <v>6.9444444444444447E-4</v>
      </c>
      <c r="B114" t="b">
        <v>0</v>
      </c>
      <c r="C114">
        <v>64</v>
      </c>
      <c r="D114">
        <v>48</v>
      </c>
      <c r="F114">
        <f t="shared" si="12"/>
        <v>7.0959905189507397</v>
      </c>
    </row>
    <row r="115" spans="1:24" x14ac:dyDescent="0.2">
      <c r="A115" s="1">
        <v>6.9444444444444447E-4</v>
      </c>
      <c r="B115" t="b">
        <v>0</v>
      </c>
      <c r="C115">
        <v>64</v>
      </c>
      <c r="D115">
        <v>56</v>
      </c>
      <c r="F115">
        <f t="shared" si="12"/>
        <v>7.9080198441872973</v>
      </c>
    </row>
    <row r="116" spans="1:24" x14ac:dyDescent="0.2">
      <c r="A116" s="1">
        <v>4.1666666666666664E-2</v>
      </c>
      <c r="B116" t="b">
        <v>0</v>
      </c>
      <c r="C116">
        <v>8</v>
      </c>
      <c r="D116">
        <v>2</v>
      </c>
      <c r="F116">
        <f>J80/I41*1000</f>
        <v>1.6958583958239486</v>
      </c>
    </row>
    <row r="117" spans="1:24" x14ac:dyDescent="0.2">
      <c r="A117" s="1">
        <v>4.1666666666666664E-2</v>
      </c>
      <c r="B117" t="b">
        <v>0</v>
      </c>
      <c r="C117">
        <v>8</v>
      </c>
      <c r="D117">
        <v>4</v>
      </c>
      <c r="F117">
        <f t="shared" ref="F117:F124" si="13">J81/I42*1000</f>
        <v>1.8730135812980584</v>
      </c>
      <c r="X117" s="1"/>
    </row>
    <row r="118" spans="1:24" x14ac:dyDescent="0.2">
      <c r="A118" s="1">
        <v>4.1666666666666664E-2</v>
      </c>
      <c r="B118" t="b">
        <v>0</v>
      </c>
      <c r="C118">
        <v>8</v>
      </c>
      <c r="D118">
        <v>8</v>
      </c>
      <c r="F118">
        <f t="shared" si="13"/>
        <v>2.3537416216912002</v>
      </c>
      <c r="X118" s="1"/>
    </row>
    <row r="119" spans="1:24" x14ac:dyDescent="0.2">
      <c r="A119" s="1">
        <v>4.1666666666666664E-2</v>
      </c>
      <c r="B119" t="b">
        <v>0</v>
      </c>
      <c r="C119">
        <v>8</v>
      </c>
      <c r="D119">
        <v>16</v>
      </c>
      <c r="F119">
        <f t="shared" si="13"/>
        <v>4.6028236645046885</v>
      </c>
      <c r="X119" s="1"/>
    </row>
    <row r="120" spans="1:24" x14ac:dyDescent="0.2">
      <c r="A120" s="1">
        <v>4.1666666666666664E-2</v>
      </c>
      <c r="B120" t="b">
        <v>0</v>
      </c>
      <c r="C120">
        <v>8</v>
      </c>
      <c r="D120">
        <v>24</v>
      </c>
      <c r="F120">
        <f t="shared" si="13"/>
        <v>6.7582511382517563</v>
      </c>
      <c r="X120" s="1"/>
    </row>
    <row r="121" spans="1:24" x14ac:dyDescent="0.2">
      <c r="A121" s="1">
        <v>4.1666666666666664E-2</v>
      </c>
      <c r="B121" t="b">
        <v>0</v>
      </c>
      <c r="C121">
        <v>8</v>
      </c>
      <c r="D121">
        <v>32</v>
      </c>
      <c r="F121">
        <f t="shared" si="13"/>
        <v>9.2615315413591848</v>
      </c>
      <c r="X121" s="1"/>
    </row>
    <row r="122" spans="1:24" x14ac:dyDescent="0.2">
      <c r="A122" s="1">
        <v>4.1666666666666664E-2</v>
      </c>
      <c r="B122" t="b">
        <v>0</v>
      </c>
      <c r="C122">
        <v>8</v>
      </c>
      <c r="D122">
        <v>40</v>
      </c>
      <c r="F122">
        <f t="shared" si="13"/>
        <v>11.308579324383064</v>
      </c>
      <c r="X122" s="1"/>
    </row>
    <row r="123" spans="1:24" x14ac:dyDescent="0.2">
      <c r="A123" s="1">
        <v>4.1666666666666664E-2</v>
      </c>
      <c r="B123" t="b">
        <v>0</v>
      </c>
      <c r="C123">
        <v>8</v>
      </c>
      <c r="D123">
        <v>48</v>
      </c>
      <c r="F123">
        <f t="shared" si="13"/>
        <v>13.801440165911425</v>
      </c>
      <c r="X123" s="1"/>
    </row>
    <row r="124" spans="1:24" x14ac:dyDescent="0.2">
      <c r="A124" s="1">
        <v>4.1666666666666664E-2</v>
      </c>
      <c r="B124" t="b">
        <v>0</v>
      </c>
      <c r="C124">
        <v>8</v>
      </c>
      <c r="D124">
        <v>56</v>
      </c>
      <c r="F124">
        <f t="shared" si="13"/>
        <v>16.049131358684853</v>
      </c>
      <c r="X124" s="1"/>
    </row>
    <row r="125" spans="1:24" x14ac:dyDescent="0.2">
      <c r="A125" s="1">
        <v>4.1666666666666664E-2</v>
      </c>
      <c r="B125" t="b">
        <v>0</v>
      </c>
      <c r="C125">
        <v>16</v>
      </c>
      <c r="D125">
        <v>2</v>
      </c>
      <c r="F125">
        <f>J80/I50*1000</f>
        <v>1.7101843258019283</v>
      </c>
      <c r="X125" s="1"/>
    </row>
    <row r="126" spans="1:24" x14ac:dyDescent="0.2">
      <c r="A126" s="1">
        <v>4.1666666666666664E-2</v>
      </c>
      <c r="B126" t="b">
        <v>0</v>
      </c>
      <c r="C126">
        <v>16</v>
      </c>
      <c r="D126">
        <v>4</v>
      </c>
      <c r="F126">
        <f t="shared" ref="F126:F133" si="14">J81/I51*1000</f>
        <v>1.8874304993025257</v>
      </c>
    </row>
    <row r="127" spans="1:24" x14ac:dyDescent="0.2">
      <c r="A127" s="1">
        <v>4.1666666666666664E-2</v>
      </c>
      <c r="B127" t="b">
        <v>0</v>
      </c>
      <c r="C127">
        <v>16</v>
      </c>
      <c r="D127">
        <v>8</v>
      </c>
      <c r="F127">
        <f t="shared" si="14"/>
        <v>2.3361643102242895</v>
      </c>
    </row>
    <row r="128" spans="1:24" x14ac:dyDescent="0.2">
      <c r="A128" s="1">
        <v>4.1666666666666664E-2</v>
      </c>
      <c r="B128" t="b">
        <v>0</v>
      </c>
      <c r="C128">
        <v>16</v>
      </c>
      <c r="D128">
        <v>16</v>
      </c>
      <c r="F128">
        <f t="shared" si="14"/>
        <v>3.3124993799835107</v>
      </c>
    </row>
    <row r="129" spans="1:6" x14ac:dyDescent="0.2">
      <c r="A129" s="1">
        <v>4.1666666666666664E-2</v>
      </c>
      <c r="B129" t="b">
        <v>0</v>
      </c>
      <c r="C129">
        <v>16</v>
      </c>
      <c r="D129">
        <v>24</v>
      </c>
      <c r="F129">
        <f t="shared" si="14"/>
        <v>4.5786344699634425</v>
      </c>
    </row>
    <row r="130" spans="1:6" x14ac:dyDescent="0.2">
      <c r="A130" s="1">
        <v>4.1666666666666664E-2</v>
      </c>
      <c r="B130" t="b">
        <v>0</v>
      </c>
      <c r="C130">
        <v>16</v>
      </c>
      <c r="D130">
        <v>32</v>
      </c>
      <c r="F130">
        <f t="shared" si="14"/>
        <v>6.0623307056846976</v>
      </c>
    </row>
    <row r="131" spans="1:6" x14ac:dyDescent="0.2">
      <c r="A131" s="1">
        <v>4.1666666666666664E-2</v>
      </c>
      <c r="B131" t="b">
        <v>0</v>
      </c>
      <c r="C131">
        <v>16</v>
      </c>
      <c r="D131">
        <v>40</v>
      </c>
      <c r="F131">
        <f t="shared" si="14"/>
        <v>7.6335149473764563</v>
      </c>
    </row>
    <row r="132" spans="1:6" x14ac:dyDescent="0.2">
      <c r="A132" s="1">
        <v>4.1666666666666664E-2</v>
      </c>
      <c r="B132" t="b">
        <v>0</v>
      </c>
      <c r="C132">
        <v>16</v>
      </c>
      <c r="D132">
        <v>48</v>
      </c>
      <c r="F132">
        <f t="shared" si="14"/>
        <v>9.1121362264365864</v>
      </c>
    </row>
    <row r="133" spans="1:6" x14ac:dyDescent="0.2">
      <c r="A133" s="1">
        <v>4.1666666666666664E-2</v>
      </c>
      <c r="B133" t="b">
        <v>0</v>
      </c>
      <c r="C133">
        <v>16</v>
      </c>
      <c r="D133">
        <v>56</v>
      </c>
      <c r="F133">
        <f t="shared" si="14"/>
        <v>10.556249138442595</v>
      </c>
    </row>
    <row r="134" spans="1:6" x14ac:dyDescent="0.2">
      <c r="A134" s="1">
        <v>4.1666666666666664E-2</v>
      </c>
      <c r="B134" t="b">
        <v>0</v>
      </c>
      <c r="C134">
        <v>32</v>
      </c>
      <c r="D134">
        <v>2</v>
      </c>
      <c r="F134">
        <f>J80/I59*1000</f>
        <v>1.7120569829656922</v>
      </c>
    </row>
    <row r="135" spans="1:6" x14ac:dyDescent="0.2">
      <c r="A135" s="1">
        <v>4.1666666666666664E-2</v>
      </c>
      <c r="B135" t="b">
        <v>0</v>
      </c>
      <c r="C135">
        <v>32</v>
      </c>
      <c r="D135">
        <v>4</v>
      </c>
      <c r="F135">
        <f t="shared" ref="F135:F142" si="15">J81/I60*1000</f>
        <v>1.890260531066247</v>
      </c>
    </row>
    <row r="136" spans="1:6" x14ac:dyDescent="0.2">
      <c r="A136" s="1">
        <v>4.1666666666666664E-2</v>
      </c>
      <c r="B136" t="b">
        <v>0</v>
      </c>
      <c r="C136">
        <v>32</v>
      </c>
      <c r="D136">
        <v>8</v>
      </c>
      <c r="F136">
        <f t="shared" si="15"/>
        <v>2.3650883397449403</v>
      </c>
    </row>
    <row r="137" spans="1:6" x14ac:dyDescent="0.2">
      <c r="A137" s="1">
        <v>4.1666666666666664E-2</v>
      </c>
      <c r="B137" t="b">
        <v>0</v>
      </c>
      <c r="C137">
        <v>32</v>
      </c>
      <c r="D137">
        <v>16</v>
      </c>
      <c r="F137">
        <f t="shared" si="15"/>
        <v>3.3201076614066642</v>
      </c>
    </row>
    <row r="138" spans="1:6" x14ac:dyDescent="0.2">
      <c r="A138" s="1">
        <v>4.1666666666666664E-2</v>
      </c>
      <c r="B138" t="b">
        <v>0</v>
      </c>
      <c r="C138">
        <v>32</v>
      </c>
      <c r="D138">
        <v>24</v>
      </c>
      <c r="F138">
        <f t="shared" si="15"/>
        <v>4.3300229205423353</v>
      </c>
    </row>
    <row r="139" spans="1:6" x14ac:dyDescent="0.2">
      <c r="A139" s="1">
        <v>4.1666666666666664E-2</v>
      </c>
      <c r="B139" t="b">
        <v>0</v>
      </c>
      <c r="C139">
        <v>32</v>
      </c>
      <c r="D139">
        <v>32</v>
      </c>
      <c r="F139">
        <f t="shared" si="15"/>
        <v>5.2957993554019227</v>
      </c>
    </row>
    <row r="140" spans="1:6" x14ac:dyDescent="0.2">
      <c r="A140" s="1">
        <v>4.1666666666666664E-2</v>
      </c>
      <c r="B140" t="b">
        <v>0</v>
      </c>
      <c r="C140">
        <v>32</v>
      </c>
      <c r="D140">
        <v>40</v>
      </c>
      <c r="F140">
        <f t="shared" si="15"/>
        <v>6.3151330322408992</v>
      </c>
    </row>
    <row r="141" spans="1:6" x14ac:dyDescent="0.2">
      <c r="A141" s="1">
        <v>4.1666666666666664E-2</v>
      </c>
      <c r="B141" t="b">
        <v>0</v>
      </c>
      <c r="C141">
        <v>32</v>
      </c>
      <c r="D141">
        <v>48</v>
      </c>
      <c r="F141">
        <f t="shared" si="15"/>
        <v>7.4150002494004044</v>
      </c>
    </row>
    <row r="142" spans="1:6" x14ac:dyDescent="0.2">
      <c r="A142" s="1">
        <v>4.1666666666666664E-2</v>
      </c>
      <c r="B142" t="b">
        <v>0</v>
      </c>
      <c r="C142">
        <v>32</v>
      </c>
      <c r="D142">
        <v>56</v>
      </c>
      <c r="F142">
        <f t="shared" si="15"/>
        <v>8.5593428666193034</v>
      </c>
    </row>
    <row r="143" spans="1:6" x14ac:dyDescent="0.2">
      <c r="A143" s="1">
        <v>4.1666666666666664E-2</v>
      </c>
      <c r="B143" t="b">
        <v>0</v>
      </c>
      <c r="C143">
        <v>64</v>
      </c>
      <c r="D143">
        <v>2</v>
      </c>
      <c r="F143">
        <f>J80/I68*1000</f>
        <v>1.6789439442590612</v>
      </c>
    </row>
    <row r="144" spans="1:6" x14ac:dyDescent="0.2">
      <c r="A144" s="1">
        <v>4.1666666666666664E-2</v>
      </c>
      <c r="B144" t="b">
        <v>0</v>
      </c>
      <c r="C144">
        <v>64</v>
      </c>
      <c r="D144">
        <v>4</v>
      </c>
      <c r="F144">
        <f t="shared" ref="F144:F151" si="16">J81/I69*1000</f>
        <v>1.8040416169850517</v>
      </c>
    </row>
    <row r="145" spans="1:6" x14ac:dyDescent="0.2">
      <c r="A145" s="1">
        <v>4.1666666666666664E-2</v>
      </c>
      <c r="B145" t="b">
        <v>0</v>
      </c>
      <c r="C145">
        <v>64</v>
      </c>
      <c r="D145">
        <v>8</v>
      </c>
      <c r="F145">
        <f t="shared" si="16"/>
        <v>2.2216758031165815</v>
      </c>
    </row>
    <row r="146" spans="1:6" x14ac:dyDescent="0.2">
      <c r="A146" s="1">
        <v>4.1666666666666664E-2</v>
      </c>
      <c r="B146" t="b">
        <v>0</v>
      </c>
      <c r="C146">
        <v>64</v>
      </c>
      <c r="D146">
        <v>16</v>
      </c>
      <c r="F146">
        <f t="shared" si="16"/>
        <v>3.376089811023681</v>
      </c>
    </row>
    <row r="147" spans="1:6" x14ac:dyDescent="0.2">
      <c r="A147" s="1">
        <v>4.1666666666666664E-2</v>
      </c>
      <c r="B147" t="b">
        <v>0</v>
      </c>
      <c r="C147">
        <v>64</v>
      </c>
      <c r="D147">
        <v>24</v>
      </c>
      <c r="F147">
        <f t="shared" si="16"/>
        <v>4.3977287563360505</v>
      </c>
    </row>
    <row r="148" spans="1:6" x14ac:dyDescent="0.2">
      <c r="A148" s="1">
        <v>4.1666666666666664E-2</v>
      </c>
      <c r="B148" t="b">
        <v>0</v>
      </c>
      <c r="C148">
        <v>64</v>
      </c>
      <c r="D148">
        <v>32</v>
      </c>
      <c r="F148">
        <f t="shared" si="16"/>
        <v>5.4995889630281525</v>
      </c>
    </row>
    <row r="149" spans="1:6" x14ac:dyDescent="0.2">
      <c r="A149" s="1">
        <v>4.1666666666666664E-2</v>
      </c>
      <c r="B149" t="b">
        <v>0</v>
      </c>
      <c r="C149">
        <v>64</v>
      </c>
      <c r="D149">
        <v>40</v>
      </c>
      <c r="F149">
        <f t="shared" si="16"/>
        <v>6.5065358491310379</v>
      </c>
    </row>
    <row r="150" spans="1:6" x14ac:dyDescent="0.2">
      <c r="A150" s="1">
        <v>4.1666666666666664E-2</v>
      </c>
      <c r="B150" t="b">
        <v>0</v>
      </c>
      <c r="C150">
        <v>64</v>
      </c>
      <c r="D150">
        <v>48</v>
      </c>
      <c r="F150">
        <f t="shared" si="16"/>
        <v>7.3950063165868833</v>
      </c>
    </row>
    <row r="151" spans="1:6" x14ac:dyDescent="0.2">
      <c r="A151" s="1">
        <v>4.1666666666666664E-2</v>
      </c>
      <c r="B151" t="b">
        <v>0</v>
      </c>
      <c r="C151">
        <v>64</v>
      </c>
      <c r="D151">
        <v>56</v>
      </c>
      <c r="F151">
        <f t="shared" si="16"/>
        <v>8.3938593672566419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2017-11-19T11:56:55Z</dcterms:created>
  <dcterms:modified xsi:type="dcterms:W3CDTF">2017-12-04T12:40:03Z</dcterms:modified>
</cp:coreProperties>
</file>