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aske\Desktop\Bootcamp\Excel\Analysis Projects\Crowfunding Analysis\"/>
    </mc:Choice>
  </mc:AlternateContent>
  <xr:revisionPtr revIDLastSave="0" documentId="13_ncr:1_{E33EC0D4-EDED-4E90-BA5E-843679E1A96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hisker and box" sheetId="10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Parent Category Statistics" sheetId="2" r:id="rId6"/>
    <sheet name="SubCategory Statistics" sheetId="3" r:id="rId7"/>
    <sheet name="Outcomes Based on Launch Date" sheetId="4" r:id="rId8"/>
    <sheet name="Edinburgh Research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9" l="1"/>
  <c r="B14" i="9"/>
  <c r="B15" i="9" s="1"/>
  <c r="C14" i="9"/>
  <c r="C13" i="9"/>
  <c r="B13" i="9"/>
  <c r="C12" i="9"/>
  <c r="B12" i="9"/>
  <c r="C7" i="9"/>
  <c r="C6" i="9"/>
  <c r="C5" i="9"/>
  <c r="C4" i="9"/>
  <c r="B7" i="9"/>
  <c r="B6" i="9"/>
  <c r="B5" i="9"/>
  <c r="B4" i="9"/>
  <c r="C10" i="9"/>
  <c r="C11" i="9"/>
  <c r="B11" i="9"/>
  <c r="B10" i="9"/>
  <c r="B3" i="9"/>
  <c r="C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3063" i="1"/>
  <c r="O641" i="1"/>
  <c r="O3631" i="1"/>
  <c r="O194" i="1"/>
  <c r="O3083" i="1"/>
  <c r="O2645" i="1"/>
  <c r="O1107" i="1"/>
  <c r="O1002" i="1"/>
  <c r="O2375" i="1"/>
  <c r="O3126" i="1"/>
  <c r="O488" i="1"/>
  <c r="O2392" i="1"/>
  <c r="O180" i="1"/>
  <c r="O688" i="1"/>
  <c r="O1232" i="1"/>
  <c r="O2644" i="1"/>
  <c r="O161" i="1"/>
  <c r="O2950" i="1"/>
  <c r="O1449" i="1"/>
  <c r="O1118" i="1"/>
  <c r="O191" i="1"/>
  <c r="O2142" i="1"/>
  <c r="O3120" i="1"/>
  <c r="O1097" i="1"/>
  <c r="O2648" i="1"/>
  <c r="O2351" i="1"/>
  <c r="O1323" i="1"/>
  <c r="O629" i="1"/>
  <c r="O2955" i="1"/>
  <c r="O2149" i="1"/>
  <c r="O1919" i="1"/>
  <c r="O154" i="1"/>
  <c r="O3887" i="1"/>
  <c r="O2155" i="1"/>
  <c r="O235" i="1"/>
  <c r="O3068" i="1"/>
  <c r="O686" i="1"/>
  <c r="O957" i="1"/>
  <c r="O2160" i="1"/>
  <c r="O206" i="1"/>
  <c r="O2653" i="1"/>
  <c r="O1863" i="1"/>
  <c r="O544" i="1"/>
  <c r="O1123" i="1"/>
  <c r="O153" i="1"/>
  <c r="O3070" i="1"/>
  <c r="O2437" i="1"/>
  <c r="O1333" i="1"/>
  <c r="O1019" i="1"/>
  <c r="O1313" i="1"/>
  <c r="O561" i="1"/>
  <c r="O3092" i="1"/>
  <c r="O3062" i="1"/>
  <c r="O478" i="1"/>
  <c r="O142" i="1"/>
  <c r="O1450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4" i="1"/>
  <c r="O2515" i="1"/>
  <c r="O2911" i="1"/>
  <c r="O1443" i="1"/>
  <c r="O1316" i="1"/>
  <c r="O2365" i="1"/>
  <c r="O698" i="1"/>
  <c r="O1178" i="1"/>
  <c r="O980" i="1"/>
  <c r="O1876" i="1"/>
  <c r="O238" i="1"/>
  <c r="O2878" i="1"/>
  <c r="O36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431" i="1"/>
  <c r="O1998" i="1"/>
  <c r="O1336" i="1"/>
  <c r="O1447" i="1"/>
  <c r="O152" i="1"/>
  <c r="O701" i="1"/>
  <c r="O580" i="1"/>
  <c r="O1175" i="1"/>
  <c r="O2651" i="1"/>
  <c r="O3125" i="1"/>
  <c r="O2399" i="1"/>
  <c r="O166" i="1"/>
  <c r="O2438" i="1"/>
  <c r="O1012" i="1"/>
  <c r="O2380" i="1"/>
  <c r="O437" i="1"/>
  <c r="O1867" i="1"/>
  <c r="O169" i="1"/>
  <c r="O4094" i="1"/>
  <c r="O2504" i="1"/>
  <c r="O966" i="1"/>
  <c r="O1308" i="1"/>
  <c r="O3115" i="1"/>
  <c r="O985" i="1"/>
  <c r="O464" i="1"/>
  <c r="O584" i="1"/>
  <c r="O639" i="1"/>
  <c r="O708" i="1"/>
  <c r="O913" i="1"/>
  <c r="O2513" i="1"/>
  <c r="O2522" i="1"/>
  <c r="O2563" i="1"/>
  <c r="O2782" i="1"/>
  <c r="O3129" i="1"/>
  <c r="O3630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1903" i="1"/>
  <c r="O2660" i="1"/>
  <c r="O517" i="1"/>
  <c r="O174" i="1"/>
  <c r="O2511" i="1"/>
  <c r="O963" i="1"/>
  <c r="O455" i="1"/>
  <c r="O1010" i="1"/>
  <c r="O2584" i="1"/>
  <c r="O1126" i="1"/>
  <c r="O3979" i="1"/>
  <c r="O1066" i="1"/>
  <c r="O672" i="1"/>
  <c r="O983" i="1"/>
  <c r="O575" i="1"/>
  <c r="O1114" i="1"/>
  <c r="O2383" i="1"/>
  <c r="O2577" i="1"/>
  <c r="O572" i="1"/>
  <c r="O1042" i="1"/>
  <c r="O1912" i="1"/>
  <c r="O1436" i="1"/>
  <c r="O613" i="1"/>
  <c r="O2960" i="1"/>
  <c r="O578" i="1"/>
  <c r="O2596" i="1"/>
  <c r="O2138" i="1"/>
  <c r="O1147" i="1"/>
  <c r="O486" i="1"/>
  <c r="O2124" i="1"/>
  <c r="O134" i="1"/>
  <c r="O2692" i="1"/>
  <c r="O625" i="1"/>
  <c r="O3116" i="1"/>
  <c r="O4100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491" i="1"/>
  <c r="O135" i="1"/>
  <c r="O604" i="1"/>
  <c r="O122" i="1"/>
  <c r="O2350" i="1"/>
  <c r="O2686" i="1"/>
  <c r="O3800" i="1"/>
  <c r="O995" i="1"/>
  <c r="O1083" i="1"/>
  <c r="O709" i="1"/>
  <c r="O500" i="1"/>
  <c r="O2693" i="1"/>
  <c r="O457" i="1"/>
  <c r="O3090" i="1"/>
  <c r="O2387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681" i="1"/>
  <c r="O2158" i="1"/>
  <c r="O962" i="1"/>
  <c r="O139" i="1"/>
  <c r="O125" i="1"/>
  <c r="O706" i="1"/>
  <c r="O465" i="1"/>
  <c r="O473" i="1"/>
  <c r="O3191" i="1"/>
  <c r="O1813" i="1"/>
  <c r="O1076" i="1"/>
  <c r="O2655" i="1"/>
  <c r="O210" i="1"/>
  <c r="O223" i="1"/>
  <c r="O489" i="1"/>
  <c r="O564" i="1"/>
  <c r="O1236" i="1"/>
  <c r="O1418" i="1"/>
  <c r="O2352" i="1"/>
  <c r="O2402" i="1"/>
  <c r="O2896" i="1"/>
  <c r="O2947" i="1"/>
  <c r="O3059" i="1"/>
  <c r="O173" i="1"/>
  <c r="O2429" i="1"/>
  <c r="O3202" i="1"/>
  <c r="O3995" i="1"/>
  <c r="O1183" i="1"/>
  <c r="O163" i="1"/>
  <c r="O2591" i="1"/>
  <c r="O427" i="1"/>
  <c r="O2687" i="1"/>
  <c r="O676" i="1"/>
  <c r="O215" i="1"/>
  <c r="O2865" i="1"/>
  <c r="O3110" i="1"/>
  <c r="O601" i="1"/>
  <c r="O150" i="1"/>
  <c r="O1906" i="1"/>
  <c r="O684" i="1"/>
  <c r="O2690" i="1"/>
  <c r="O1151" i="1"/>
  <c r="O2512" i="1"/>
  <c r="O3054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1341" i="1"/>
  <c r="O2602" i="1"/>
  <c r="O1326" i="1"/>
  <c r="O669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1345" i="1"/>
  <c r="O2661" i="1"/>
  <c r="O954" i="1"/>
  <c r="O3100" i="1"/>
  <c r="O714" i="1"/>
  <c r="O1915" i="1"/>
  <c r="O1329" i="1"/>
  <c r="O1802" i="1"/>
  <c r="O554" i="1"/>
  <c r="O870" i="1"/>
  <c r="O2153" i="1"/>
  <c r="O2569" i="1"/>
  <c r="O2886" i="1"/>
  <c r="O1145" i="1"/>
  <c r="O1090" i="1"/>
  <c r="O1021" i="1"/>
  <c r="O2509" i="1"/>
  <c r="O1913" i="1"/>
  <c r="O2132" i="1"/>
  <c r="O1060" i="1"/>
  <c r="O1133" i="1"/>
  <c r="O1434" i="1"/>
  <c r="O2566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2765" i="1"/>
  <c r="O461" i="1"/>
  <c r="O664" i="1"/>
  <c r="O2672" i="1"/>
  <c r="O773" i="1"/>
  <c r="O2859" i="1"/>
  <c r="O487" i="1"/>
  <c r="O1461" i="1"/>
  <c r="O2390" i="1"/>
  <c r="O2146" i="1"/>
  <c r="O2506" i="1"/>
  <c r="O2568" i="1"/>
  <c r="O2430" i="1"/>
  <c r="O2691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2397" i="1"/>
  <c r="O1985" i="1"/>
  <c r="O1792" i="1"/>
  <c r="O4107" i="1"/>
  <c r="O1777" i="1"/>
  <c r="O2682" i="1"/>
  <c r="O2001" i="1"/>
  <c r="O495" i="1"/>
  <c r="O1571" i="1"/>
  <c r="O2381" i="1"/>
  <c r="O2388" i="1"/>
  <c r="O2574" i="1"/>
  <c r="O2688" i="1"/>
  <c r="O2890" i="1"/>
  <c r="O3877" i="1"/>
  <c r="O3884" i="1"/>
  <c r="O3950" i="1"/>
  <c r="O2696" i="1"/>
  <c r="O2912" i="1"/>
  <c r="O4008" i="1"/>
  <c r="O449" i="1"/>
  <c r="O1070" i="1"/>
  <c r="O2154" i="1"/>
  <c r="O2587" i="1"/>
  <c r="O259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673" i="1"/>
  <c r="O1782" i="1"/>
  <c r="O1009" i="1"/>
  <c r="O971" i="1"/>
  <c r="O228" i="1"/>
  <c r="O680" i="1"/>
  <c r="O229" i="1"/>
  <c r="O3959" i="1"/>
  <c r="O2403" i="1"/>
  <c r="O2129" i="1"/>
  <c r="O1797" i="1"/>
  <c r="O1810" i="1"/>
  <c r="O717" i="1"/>
  <c r="O2359" i="1"/>
  <c r="O924" i="1"/>
  <c r="O3111" i="1"/>
  <c r="O240" i="1"/>
  <c r="O3954" i="1"/>
  <c r="O1081" i="1"/>
  <c r="O1822" i="1"/>
  <c r="O211" i="1"/>
  <c r="O567" i="1"/>
  <c r="O627" i="1"/>
  <c r="O1122" i="1"/>
  <c r="O1149" i="1"/>
  <c r="O1153" i="1"/>
  <c r="O1239" i="1"/>
  <c r="O1455" i="1"/>
  <c r="O2371" i="1"/>
  <c r="O3058" i="1"/>
  <c r="O3645" i="1"/>
  <c r="O3956" i="1"/>
  <c r="O1136" i="1"/>
  <c r="O2916" i="1"/>
  <c r="O2943" i="1"/>
  <c r="O3641" i="1"/>
  <c r="O637" i="1"/>
  <c r="O2420" i="1"/>
  <c r="O3067" i="1"/>
  <c r="O3112" i="1"/>
  <c r="O3076" i="1"/>
  <c r="O1173" i="1"/>
  <c r="O596" i="1"/>
  <c r="O992" i="1"/>
  <c r="O1424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570" i="1"/>
  <c r="O506" i="1"/>
  <c r="O1772" i="1"/>
  <c r="O1787" i="1"/>
  <c r="O4035" i="1"/>
  <c r="O2699" i="1"/>
  <c r="O703" i="1"/>
  <c r="O3798" i="1"/>
  <c r="O1807" i="1"/>
  <c r="O2518" i="1"/>
  <c r="O1595" i="1"/>
  <c r="O2376" i="1"/>
  <c r="O545" i="1"/>
  <c r="O3079" i="1"/>
  <c r="O3802" i="1"/>
  <c r="O2409" i="1"/>
  <c r="O277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3057" i="1"/>
  <c r="O2418" i="1"/>
  <c r="O598" i="1"/>
  <c r="O2877" i="1"/>
  <c r="O1869" i="1"/>
  <c r="O2128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3113" i="1"/>
  <c r="O974" i="1"/>
  <c r="O896" i="1"/>
  <c r="O690" i="1"/>
  <c r="O2773" i="1"/>
  <c r="O2679" i="1"/>
  <c r="O1798" i="1"/>
  <c r="O1453" i="1"/>
  <c r="O2353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3955" i="1"/>
  <c r="O772" i="1"/>
  <c r="O984" i="1"/>
  <c r="O1805" i="1"/>
  <c r="O3633" i="1"/>
  <c r="O167" i="1"/>
  <c r="O1803" i="1"/>
  <c r="O4050" i="1"/>
  <c r="O1433" i="1"/>
  <c r="O444" i="1"/>
  <c r="O2422" i="1"/>
  <c r="O1704" i="1"/>
  <c r="O2391" i="1"/>
  <c r="O911" i="1"/>
  <c r="O2746" i="1"/>
  <c r="O1154" i="1"/>
  <c r="O1800" i="1"/>
  <c r="O3104" i="1"/>
  <c r="O1806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42" i="1"/>
  <c r="O1499" i="1"/>
  <c r="O3914" i="1"/>
  <c r="O3972" i="1"/>
  <c r="O1437" i="1"/>
  <c r="O2130" i="1"/>
  <c r="O4068" i="1"/>
  <c r="O2410" i="1"/>
  <c r="O2685" i="1"/>
  <c r="O239" i="1"/>
  <c r="O1561" i="1"/>
  <c r="O2440" i="1"/>
  <c r="O563" i="1"/>
  <c r="O2382" i="1"/>
  <c r="O232" i="1"/>
  <c r="O711" i="1"/>
  <c r="O2697" i="1"/>
  <c r="O1150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3097" i="1"/>
  <c r="O1406" i="1"/>
  <c r="O930" i="1"/>
  <c r="O2914" i="1"/>
  <c r="O512" i="1"/>
  <c r="O1454" i="1"/>
  <c r="O2434" i="1"/>
  <c r="O3973" i="1"/>
  <c r="O209" i="1"/>
  <c r="O862" i="1"/>
  <c r="O1593" i="1"/>
  <c r="O612" i="1"/>
  <c r="O4036" i="1"/>
  <c r="O3871" i="1"/>
  <c r="O1427" i="1"/>
  <c r="O1445" i="1"/>
  <c r="O2401" i="1"/>
  <c r="O1442" i="1"/>
  <c r="O3850" i="1"/>
  <c r="O1092" i="1"/>
  <c r="O208" i="1"/>
  <c r="O2864" i="1"/>
  <c r="O216" i="1"/>
  <c r="O3794" i="1"/>
  <c r="O185" i="1"/>
  <c r="O1767" i="1"/>
  <c r="O1573" i="1"/>
  <c r="O521" i="1"/>
  <c r="O490" i="1"/>
  <c r="O1051" i="1"/>
  <c r="O3934" i="1"/>
  <c r="O3074" i="1"/>
  <c r="O1408" i="1"/>
  <c r="O192" i="1"/>
  <c r="O507" i="1"/>
  <c r="O2404" i="1"/>
  <c r="O720" i="1"/>
  <c r="O2650" i="1"/>
  <c r="O581" i="1"/>
  <c r="O2516" i="1"/>
  <c r="O959" i="1"/>
  <c r="O2899" i="1"/>
  <c r="O430" i="1"/>
  <c r="O1435" i="1"/>
  <c r="O666" i="1"/>
  <c r="O143" i="1"/>
  <c r="O1245" i="1"/>
  <c r="O968" i="1"/>
  <c r="O3102" i="1"/>
  <c r="O1098" i="1"/>
  <c r="O3805" i="1"/>
  <c r="O2882" i="1"/>
  <c r="O212" i="1"/>
  <c r="O1816" i="1"/>
  <c r="O3073" i="1"/>
  <c r="O632" i="1"/>
  <c r="O3925" i="1"/>
  <c r="O1311" i="1"/>
  <c r="O2881" i="1"/>
  <c r="O576" i="1"/>
  <c r="O3985" i="1"/>
  <c r="O3196" i="1"/>
  <c r="O2503" i="1"/>
  <c r="O3114" i="1"/>
  <c r="O3856" i="1"/>
  <c r="O1766" i="1"/>
  <c r="O1781" i="1"/>
  <c r="O2144" i="1"/>
  <c r="O448" i="1"/>
  <c r="O3849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915" i="1"/>
  <c r="O3906" i="1"/>
  <c r="O3121" i="1"/>
  <c r="O550" i="1"/>
  <c r="O445" i="1"/>
  <c r="O484" i="1"/>
  <c r="O1566" i="1"/>
  <c r="O1171" i="1"/>
  <c r="O3854" i="1"/>
  <c r="O4044" i="1"/>
  <c r="O3055" i="1"/>
  <c r="O1111" i="1"/>
  <c r="O2570" i="1"/>
  <c r="O1877" i="1"/>
  <c r="O1579" i="1"/>
  <c r="O588" i="1"/>
  <c r="O1084" i="1"/>
  <c r="O1563" i="1"/>
  <c r="O1072" i="1"/>
  <c r="O2564" i="1"/>
  <c r="O468" i="1"/>
  <c r="O1438" i="1"/>
  <c r="O456" i="1"/>
  <c r="O2162" i="1"/>
  <c r="O151" i="1"/>
  <c r="O663" i="1"/>
  <c r="O2567" i="1"/>
  <c r="O2946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2345" i="1"/>
  <c r="O3117" i="1"/>
  <c r="O172" i="1"/>
  <c r="O307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2674" i="1"/>
  <c r="O4037" i="1"/>
  <c r="O1922" i="1"/>
  <c r="O3064" i="1"/>
  <c r="O1799" i="1"/>
  <c r="O2702" i="1"/>
  <c r="O1004" i="1"/>
  <c r="O3846" i="1"/>
  <c r="O4089" i="1"/>
  <c r="O2910" i="1"/>
  <c r="O2855" i="1"/>
  <c r="O4065" i="1"/>
  <c r="O934" i="1"/>
  <c r="O1146" i="1"/>
  <c r="O2601" i="1"/>
  <c r="O587" i="1"/>
  <c r="O1174" i="1"/>
  <c r="O3084" i="1"/>
  <c r="O4016" i="1"/>
  <c r="O585" i="1"/>
  <c r="O1575" i="1"/>
  <c r="O1017" i="1"/>
  <c r="O590" i="1"/>
  <c r="O1796" i="1"/>
  <c r="O942" i="1"/>
  <c r="O1451" i="1"/>
  <c r="O458" i="1"/>
  <c r="O4056" i="1"/>
  <c r="O871" i="1"/>
  <c r="O1815" i="1"/>
  <c r="O462" i="1"/>
  <c r="O2582" i="1"/>
  <c r="O3748" i="1"/>
  <c r="O1569" i="1"/>
  <c r="O230" i="1"/>
  <c r="O1880" i="1"/>
  <c r="O2414" i="1"/>
  <c r="O2439" i="1"/>
  <c r="O2575" i="1"/>
  <c r="O2774" i="1"/>
  <c r="O2848" i="1"/>
  <c r="O3806" i="1"/>
  <c r="O3933" i="1"/>
  <c r="O1141" i="1"/>
  <c r="O4002" i="1"/>
  <c r="O514" i="1"/>
  <c r="O2700" i="1"/>
  <c r="O2743" i="1"/>
  <c r="O1875" i="1"/>
  <c r="O1791" i="1"/>
  <c r="O1155" i="1"/>
  <c r="O2357" i="1"/>
  <c r="O2683" i="1"/>
  <c r="O874" i="1"/>
  <c r="O970" i="1"/>
  <c r="O3891" i="1"/>
  <c r="O129" i="1"/>
  <c r="O897" i="1"/>
  <c r="O558" i="1"/>
  <c r="O3069" i="1"/>
  <c r="O1242" i="1"/>
  <c r="O893" i="1"/>
  <c r="O3207" i="1"/>
  <c r="O2852" i="1"/>
  <c r="O170" i="1"/>
  <c r="O1104" i="1"/>
  <c r="O207" i="1"/>
  <c r="O2747" i="1"/>
  <c r="O4042" i="1"/>
  <c r="O3913" i="1"/>
  <c r="O898" i="1"/>
  <c r="O2958" i="1"/>
  <c r="O960" i="1"/>
  <c r="O1237" i="1"/>
  <c r="O470" i="1"/>
  <c r="O549" i="1"/>
  <c r="O557" i="1"/>
  <c r="O591" i="1"/>
  <c r="O1589" i="1"/>
  <c r="O3864" i="1"/>
  <c r="O3808" i="1"/>
  <c r="O599" i="1"/>
  <c r="O1160" i="1"/>
  <c r="O3968" i="1"/>
  <c r="O594" i="1"/>
  <c r="O2900" i="1"/>
  <c r="O1983" i="1"/>
  <c r="O944" i="1"/>
  <c r="O3882" i="1"/>
  <c r="O2361" i="1"/>
  <c r="O1426" i="1"/>
  <c r="O146" i="1"/>
  <c r="O2847" i="1"/>
  <c r="O4012" i="1"/>
  <c r="O520" i="1"/>
  <c r="O149" i="1"/>
  <c r="O439" i="1"/>
  <c r="O497" i="1"/>
  <c r="O928" i="1"/>
  <c r="O1710" i="1"/>
  <c r="O2507" i="1"/>
  <c r="O4025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161" i="1"/>
  <c r="O1487" i="1"/>
  <c r="O429" i="1"/>
  <c r="O903" i="1"/>
  <c r="O1158" i="1"/>
  <c r="O1999" i="1"/>
  <c r="O505" i="1"/>
  <c r="O2571" i="1"/>
  <c r="O907" i="1"/>
  <c r="O502" i="1"/>
  <c r="O917" i="1"/>
  <c r="O1814" i="1"/>
  <c r="O1728" i="1"/>
  <c r="O866" i="1"/>
  <c r="O1866" i="1"/>
  <c r="O1873" i="1"/>
  <c r="O214" i="1"/>
  <c r="O1421" i="1"/>
  <c r="O4034" i="1"/>
  <c r="O176" i="1"/>
  <c r="O204" i="1"/>
  <c r="O471" i="1"/>
  <c r="O1179" i="1"/>
  <c r="O1459" i="1"/>
  <c r="O1555" i="1"/>
  <c r="O2580" i="1"/>
  <c r="O3865" i="1"/>
  <c r="O1412" i="1"/>
  <c r="O2423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2745" i="1"/>
  <c r="O3107" i="1"/>
  <c r="O1321" i="1"/>
  <c r="O4048" i="1"/>
  <c r="O145" i="1"/>
  <c r="O922" i="1"/>
  <c r="O1708" i="1"/>
  <c r="O2344" i="1"/>
  <c r="O2883" i="1"/>
  <c r="O3875" i="1"/>
  <c r="O3958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1165" i="1"/>
  <c r="O1703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568" i="1"/>
  <c r="O636" i="1"/>
  <c r="O2148" i="1"/>
  <c r="O3858" i="1"/>
  <c r="O4047" i="1"/>
  <c r="O2362" i="1"/>
  <c r="O2396" i="1"/>
  <c r="O442" i="1"/>
  <c r="O1484" i="1"/>
  <c r="O3941" i="1"/>
  <c r="O1881" i="1"/>
  <c r="O511" i="1"/>
  <c r="O579" i="1"/>
  <c r="O608" i="1"/>
  <c r="O2398" i="1"/>
  <c r="O2442" i="1"/>
  <c r="O3870" i="1"/>
  <c r="O1125" i="1"/>
  <c r="O1132" i="1"/>
  <c r="O1717" i="1"/>
  <c r="O3942" i="1"/>
  <c r="O3928" i="1"/>
  <c r="O1740" i="1"/>
  <c r="O902" i="1"/>
  <c r="O3963" i="1"/>
  <c r="O4043" i="1"/>
  <c r="O1101" i="1"/>
  <c r="O2895" i="1"/>
  <c r="O919" i="1"/>
  <c r="O2508" i="1"/>
  <c r="O1712" i="1"/>
  <c r="O552" i="1"/>
  <c r="O2763" i="1"/>
  <c r="O2905" i="1"/>
  <c r="O1234" i="1"/>
  <c r="O2695" i="1"/>
  <c r="O2868" i="1"/>
  <c r="O1062" i="1"/>
  <c r="O1991" i="1"/>
  <c r="O3796" i="1"/>
  <c r="O472" i="1"/>
  <c r="O1705" i="1"/>
  <c r="O2750" i="1"/>
  <c r="O3866" i="1"/>
  <c r="O880" i="1"/>
  <c r="O999" i="1"/>
  <c r="O3921" i="1"/>
  <c r="O2854" i="1"/>
  <c r="O220" i="1"/>
  <c r="O602" i="1"/>
  <c r="O2768" i="1"/>
  <c r="O3744" i="1"/>
  <c r="O1483" i="1"/>
  <c r="O4049" i="1"/>
  <c r="O2157" i="1"/>
  <c r="O607" i="1"/>
  <c r="O1458" i="1"/>
  <c r="O513" i="1"/>
  <c r="O2777" i="1"/>
  <c r="O905" i="1"/>
  <c r="O769" i="1"/>
  <c r="O1770" i="1"/>
  <c r="O993" i="1"/>
  <c r="O592" i="1"/>
  <c r="O763" i="1"/>
  <c r="O4091" i="1"/>
  <c r="O193" i="1"/>
  <c r="O4027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243" i="1"/>
  <c r="O3201" i="1"/>
  <c r="O3204" i="1"/>
  <c r="O1914" i="1"/>
  <c r="O168" i="1"/>
  <c r="O4069" i="1"/>
  <c r="O4108" i="1"/>
  <c r="O3975" i="1"/>
  <c r="O1003" i="1"/>
  <c r="O1014" i="1"/>
  <c r="O1446" i="1"/>
  <c r="O2754" i="1"/>
  <c r="O1779" i="1"/>
  <c r="O1314" i="1"/>
  <c r="O2853" i="1"/>
  <c r="O1736" i="1"/>
  <c r="O543" i="1"/>
  <c r="O4101" i="1"/>
  <c r="O1419" i="1"/>
  <c r="O863" i="1"/>
  <c r="O1120" i="1"/>
  <c r="O147" i="1"/>
  <c r="O499" i="1"/>
  <c r="O217" i="1"/>
  <c r="O1417" i="1"/>
  <c r="O1054" i="1"/>
  <c r="O1554" i="1"/>
  <c r="O765" i="1"/>
  <c r="O2394" i="1"/>
  <c r="O1773" i="1"/>
  <c r="O1138" i="1"/>
  <c r="O3105" i="1"/>
  <c r="O3086" i="1"/>
  <c r="O126" i="1"/>
  <c r="O768" i="1"/>
  <c r="O1063" i="1"/>
  <c r="O1144" i="1"/>
  <c r="O1411" i="1"/>
  <c r="O1564" i="1"/>
  <c r="O1734" i="1"/>
  <c r="O2400" i="1"/>
  <c r="O2767" i="1"/>
  <c r="O3192" i="1"/>
  <c r="O4028" i="1"/>
  <c r="O3952" i="1"/>
  <c r="O4067" i="1"/>
  <c r="O1494" i="1"/>
  <c r="O2769" i="1"/>
  <c r="O1721" i="1"/>
  <c r="O2766" i="1"/>
  <c r="O998" i="1"/>
  <c r="O1801" i="1"/>
  <c r="O1102" i="1"/>
  <c r="O1567" i="1"/>
  <c r="O234" i="1"/>
  <c r="O1722" i="1"/>
  <c r="O1008" i="1"/>
  <c r="O2862" i="1"/>
  <c r="O950" i="1"/>
  <c r="O2776" i="1"/>
  <c r="O3741" i="1"/>
  <c r="O1739" i="1"/>
  <c r="O3095" i="1"/>
  <c r="O3106" i="1"/>
  <c r="O771" i="1"/>
  <c r="O920" i="1"/>
  <c r="O3878" i="1"/>
  <c r="O556" i="1"/>
  <c r="O882" i="1"/>
  <c r="O775" i="1"/>
  <c r="O883" i="1"/>
  <c r="O4060" i="1"/>
  <c r="O3193" i="1"/>
  <c r="O2161" i="1"/>
  <c r="O3791" i="1"/>
  <c r="O764" i="1"/>
  <c r="O1057" i="1"/>
  <c r="O1553" i="1"/>
  <c r="O2427" i="1"/>
  <c r="O3919" i="1"/>
  <c r="O4087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4059" i="1"/>
  <c r="O3053" i="1"/>
  <c r="O3637" i="1"/>
  <c r="O198" i="1"/>
  <c r="O1804" i="1"/>
  <c r="O3197" i="1"/>
  <c r="O4070" i="1"/>
  <c r="O183" i="1"/>
  <c r="O1581" i="1"/>
  <c r="O918" i="1"/>
  <c r="O476" i="1"/>
  <c r="O422" i="1"/>
  <c r="O3640" i="1"/>
  <c r="O2753" i="1"/>
  <c r="O1719" i="1"/>
  <c r="O3940" i="1"/>
  <c r="O2764" i="1"/>
  <c r="O1598" i="1"/>
  <c r="O2408" i="1"/>
  <c r="O1124" i="1"/>
  <c r="O1996" i="1"/>
  <c r="O878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23" i="1"/>
  <c r="O582" i="1"/>
  <c r="O1547" i="1"/>
  <c r="O1729" i="1"/>
  <c r="O3632" i="1"/>
  <c r="O2588" i="1"/>
  <c r="O2889" i="1"/>
  <c r="O4081" i="1"/>
  <c r="O1420" i="1"/>
  <c r="O1413" i="1"/>
  <c r="O144" i="1"/>
  <c r="O2779" i="1"/>
  <c r="O4086" i="1"/>
  <c r="O1409" i="1"/>
  <c r="O1135" i="1"/>
  <c r="O779" i="1"/>
  <c r="O2432" i="1"/>
  <c r="O1738" i="1"/>
  <c r="O2415" i="1"/>
  <c r="O3903" i="1"/>
  <c r="O1795" i="1"/>
  <c r="O4007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159" i="1"/>
  <c r="O909" i="1"/>
  <c r="O1492" i="1"/>
  <c r="O2867" i="1"/>
  <c r="O3939" i="1"/>
  <c r="O1724" i="1"/>
  <c r="O3971" i="1"/>
  <c r="O164" i="1"/>
  <c r="O1502" i="1"/>
  <c r="O1231" i="1"/>
  <c r="O941" i="1"/>
  <c r="O4076" i="1"/>
  <c r="O1441" i="1"/>
  <c r="O979" i="1"/>
  <c r="O574" i="1"/>
  <c r="O770" i="1"/>
  <c r="O910" i="1"/>
  <c r="O1052" i="1"/>
  <c r="O1056" i="1"/>
  <c r="O1238" i="1"/>
  <c r="O1241" i="1"/>
  <c r="O1335" i="1"/>
  <c r="O2379" i="1"/>
  <c r="O683" i="1"/>
  <c r="O1113" i="1"/>
  <c r="O3861" i="1"/>
  <c r="O4114" i="1"/>
  <c r="O2909" i="1"/>
  <c r="O196" i="1"/>
  <c r="O1865" i="1"/>
  <c r="O571" i="1"/>
  <c r="O3749" i="1"/>
  <c r="O3929" i="1"/>
  <c r="O2649" i="1"/>
  <c r="O2866" i="1"/>
  <c r="O2781" i="1"/>
  <c r="O4095" i="1"/>
  <c r="O551" i="1"/>
  <c r="O900" i="1"/>
  <c r="O450" i="1"/>
  <c r="O1562" i="1"/>
  <c r="O1185" i="1"/>
  <c r="O1559" i="1"/>
  <c r="O436" i="1"/>
  <c r="O1574" i="1"/>
  <c r="O3902" i="1"/>
  <c r="O3922" i="1"/>
  <c r="O1152" i="1"/>
  <c r="O199" i="1"/>
  <c r="O3103" i="1"/>
  <c r="O4040" i="1"/>
  <c r="O4032" i="1"/>
  <c r="O3899" i="1"/>
  <c r="O3982" i="1"/>
  <c r="O2869" i="1"/>
  <c r="O171" i="1"/>
  <c r="O2000" i="1"/>
  <c r="O2922" i="1"/>
  <c r="O964" i="1"/>
  <c r="O2744" i="1"/>
  <c r="O205" i="1"/>
  <c r="O3900" i="1"/>
  <c r="O600" i="1"/>
  <c r="O3853" i="1"/>
  <c r="O3916" i="1"/>
  <c r="O2875" i="1"/>
  <c r="O1776" i="1"/>
  <c r="O3867" i="1"/>
  <c r="O1495" i="1"/>
  <c r="O1545" i="1"/>
  <c r="O4083" i="1"/>
  <c r="O762" i="1"/>
  <c r="O3745" i="1"/>
  <c r="O867" i="1"/>
  <c r="O1071" i="1"/>
  <c r="O1121" i="1"/>
  <c r="O881" i="1"/>
  <c r="O2678" i="1"/>
  <c r="O477" i="1"/>
  <c r="O1229" i="1"/>
  <c r="O1486" i="1"/>
  <c r="O1497" i="1"/>
  <c r="O1707" i="1"/>
  <c r="O1995" i="1"/>
  <c r="O2151" i="1"/>
  <c r="O2354" i="1"/>
  <c r="O2373" i="1"/>
  <c r="O2849" i="1"/>
  <c r="O3918" i="1"/>
  <c r="O1049" i="1"/>
  <c r="O1988" i="1"/>
  <c r="O2948" i="1"/>
  <c r="O638" i="1"/>
  <c r="O1501" i="1"/>
  <c r="O3947" i="1"/>
  <c r="O3996" i="1"/>
  <c r="O4009" i="1"/>
  <c r="O1128" i="1"/>
  <c r="O3868" i="1"/>
  <c r="O886" i="1"/>
  <c r="O1094" i="1"/>
  <c r="O2892" i="1"/>
  <c r="O3203" i="1"/>
  <c r="O4015" i="1"/>
  <c r="O2861" i="1"/>
  <c r="O3889" i="1"/>
  <c r="O4109" i="1"/>
  <c r="O451" i="1"/>
  <c r="O619" i="1"/>
  <c r="O865" i="1"/>
  <c r="O1415" i="1"/>
  <c r="O3863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60" i="1"/>
  <c r="O3987" i="1"/>
  <c r="O4096" i="1"/>
  <c r="O1706" i="1"/>
  <c r="O879" i="1"/>
  <c r="O1587" i="1"/>
  <c r="O2752" i="1"/>
  <c r="O4011" i="1"/>
  <c r="O1788" i="1"/>
  <c r="O1580" i="1"/>
  <c r="O2918" i="1"/>
  <c r="O2913" i="1"/>
  <c r="O1582" i="1"/>
  <c r="O1456" i="1"/>
  <c r="O1711" i="1"/>
  <c r="O3957" i="1"/>
  <c r="O3969" i="1"/>
  <c r="O1342" i="1"/>
  <c r="O3992" i="1"/>
  <c r="O1987" i="1"/>
  <c r="O3898" i="1"/>
  <c r="O4093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4052" i="1"/>
  <c r="O1994" i="1"/>
  <c r="O4115" i="1"/>
  <c r="O3917" i="1"/>
  <c r="O2759" i="1"/>
  <c r="O3123" i="1"/>
  <c r="O3738" i="1"/>
  <c r="O1055" i="1"/>
  <c r="O2643" i="1"/>
  <c r="O2593" i="1"/>
  <c r="O3990" i="1"/>
  <c r="O156" i="1"/>
  <c r="O3873" i="1"/>
  <c r="O516" i="1"/>
  <c r="O774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938" i="1"/>
  <c r="O3964" i="1"/>
  <c r="O3978" i="1"/>
  <c r="O4004" i="1"/>
  <c r="O4071" i="1"/>
  <c r="O4000" i="1"/>
  <c r="O1730" i="1"/>
  <c r="O133" i="1"/>
  <c r="O712" i="1"/>
  <c r="O1586" i="1"/>
  <c r="O1591" i="1"/>
  <c r="O2845" i="1"/>
  <c r="O3746" i="1"/>
  <c r="O3944" i="1"/>
  <c r="O1821" i="1"/>
  <c r="O1493" i="1"/>
  <c r="O2405" i="1"/>
  <c r="O3961" i="1"/>
  <c r="O182" i="1"/>
  <c r="O4003" i="1"/>
  <c r="O2957" i="1"/>
  <c r="O2514" i="1"/>
  <c r="O175" i="1"/>
  <c r="O1061" i="1"/>
  <c r="O1089" i="1"/>
  <c r="O2126" i="1"/>
  <c r="O466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130" i="1"/>
  <c r="O1741" i="1"/>
  <c r="O2346" i="1"/>
  <c r="O3119" i="1"/>
  <c r="O3647" i="1"/>
  <c r="O4074" i="1"/>
  <c r="O1115" i="1"/>
  <c r="O1583" i="1"/>
  <c r="O2585" i="1"/>
  <c r="O2386" i="1"/>
  <c r="O586" i="1"/>
  <c r="O2843" i="1"/>
  <c r="O1904" i="1"/>
  <c r="O2349" i="1"/>
  <c r="O2135" i="1"/>
  <c r="O432" i="1"/>
  <c r="O2951" i="1"/>
  <c r="O3857" i="1"/>
  <c r="O4092" i="1"/>
  <c r="O3852" i="1"/>
  <c r="O3108" i="1"/>
  <c r="O1184" i="1"/>
  <c r="O1077" i="1"/>
  <c r="O1430" i="1"/>
  <c r="O4088" i="1"/>
  <c r="O446" i="1"/>
  <c r="O1137" i="1"/>
  <c r="O3897" i="1"/>
  <c r="O3642" i="1"/>
  <c r="O4010" i="1"/>
  <c r="O890" i="1"/>
  <c r="O1410" i="1"/>
  <c r="O1997" i="1"/>
  <c r="O1119" i="1"/>
  <c r="O1584" i="1"/>
  <c r="O3732" i="1"/>
  <c r="O4105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241" i="1"/>
  <c r="O3205" i="1"/>
  <c r="O1548" i="1"/>
  <c r="O3976" i="1"/>
  <c r="O236" i="1"/>
  <c r="O2856" i="1"/>
  <c r="O2917" i="1"/>
  <c r="O887" i="1"/>
  <c r="O1244" i="1"/>
  <c r="O1448" i="1"/>
  <c r="O932" i="1"/>
  <c r="O949" i="1"/>
  <c r="O3734" i="1"/>
  <c r="O3984" i="1"/>
  <c r="O1600" i="1"/>
  <c r="O2771" i="1"/>
  <c r="O4026" i="1"/>
  <c r="O474" i="1"/>
  <c r="O3893" i="1"/>
  <c r="O611" i="1"/>
  <c r="O560" i="1"/>
  <c r="O1557" i="1"/>
  <c r="O2903" i="1"/>
  <c r="O1075" i="1"/>
  <c r="O1560" i="1"/>
  <c r="O3924" i="1"/>
  <c r="O3910" i="1"/>
  <c r="O1552" i="1"/>
  <c r="O2884" i="1"/>
  <c r="O901" i="1"/>
  <c r="O3118" i="1"/>
  <c r="O454" i="1"/>
  <c r="O4078" i="1"/>
  <c r="O3644" i="1"/>
  <c r="O1550" i="1"/>
  <c r="O4039" i="1"/>
  <c r="O3739" i="1"/>
  <c r="O3977" i="1"/>
  <c r="O1916" i="1"/>
  <c r="O1044" i="1"/>
  <c r="O203" i="1"/>
  <c r="O3876" i="1"/>
  <c r="O132" i="1"/>
  <c r="O4103" i="1"/>
  <c r="O3797" i="1"/>
  <c r="O1080" i="1"/>
  <c r="O2921" i="1"/>
  <c r="O4022" i="1"/>
  <c r="O4046" i="1"/>
  <c r="O2857" i="1"/>
  <c r="O4014" i="1"/>
  <c r="O463" i="1"/>
  <c r="O1086" i="1"/>
  <c r="O2846" i="1"/>
  <c r="O912" i="1"/>
  <c r="O2775" i="1"/>
  <c r="O4063" i="1"/>
  <c r="O1590" i="1"/>
  <c r="O617" i="1"/>
  <c r="O467" i="1"/>
  <c r="O931" i="1"/>
  <c r="O1053" i="1"/>
  <c r="O1143" i="1"/>
  <c r="O1601" i="1"/>
  <c r="O3206" i="1"/>
  <c r="O4053" i="1"/>
  <c r="O4111" i="1"/>
  <c r="O1416" i="1"/>
  <c r="O2424" i="1"/>
  <c r="O4006" i="1"/>
  <c r="O780" i="1"/>
  <c r="O2851" i="1"/>
  <c r="O546" i="1"/>
  <c r="O1917" i="1"/>
  <c r="O3860" i="1"/>
  <c r="O1544" i="1"/>
  <c r="O2897" i="1"/>
  <c r="O2133" i="1"/>
  <c r="O3883" i="1"/>
  <c r="O3649" i="1"/>
  <c r="O2125" i="1"/>
  <c r="O127" i="1"/>
  <c r="O4018" i="1"/>
  <c r="O3634" i="1"/>
  <c r="O3993" i="1"/>
  <c r="O4055" i="1"/>
  <c r="O595" i="1"/>
  <c r="O1069" i="1"/>
  <c r="O4104" i="1"/>
  <c r="O2749" i="1"/>
  <c r="O1551" i="1"/>
  <c r="O888" i="1"/>
  <c r="O1921" i="1"/>
  <c r="O2757" i="1"/>
  <c r="O4041" i="1"/>
  <c r="O776" i="1"/>
  <c r="O141" i="1"/>
  <c r="O441" i="1"/>
  <c r="O1812" i="1"/>
  <c r="O179" i="1"/>
  <c r="O2364" i="1"/>
  <c r="O443" i="1"/>
  <c r="O583" i="1"/>
  <c r="O620" i="1"/>
  <c r="O2887" i="1"/>
  <c r="O3989" i="1"/>
  <c r="O1108" i="1"/>
  <c r="O3056" i="1"/>
  <c r="O4045" i="1"/>
  <c r="O1095" i="1"/>
  <c r="O4112" i="1"/>
  <c r="O1878" i="1"/>
  <c r="O4102" i="1"/>
  <c r="O609" i="1"/>
  <c r="O4080" i="1"/>
  <c r="O2156" i="1"/>
  <c r="O4013" i="1"/>
  <c r="O2863" i="1"/>
  <c r="O227" i="1"/>
  <c r="O2363" i="1"/>
  <c r="O2888" i="1"/>
  <c r="O1093" i="1"/>
  <c r="O3997" i="1"/>
  <c r="O3190" i="1"/>
  <c r="O3124" i="1"/>
  <c r="O1064" i="1"/>
  <c r="O4084" i="1"/>
  <c r="O3927" i="1"/>
  <c r="O3737" i="1"/>
  <c r="O2366" i="1"/>
  <c r="O1422" i="1"/>
  <c r="O1073" i="1"/>
  <c r="O2150" i="1"/>
  <c r="O3747" i="1"/>
  <c r="O1879" i="1"/>
  <c r="O1043" i="1"/>
  <c r="O1594" i="1"/>
  <c r="O1549" i="1"/>
  <c r="O2701" i="1"/>
  <c r="O1698" i="1"/>
  <c r="O1700" i="1"/>
  <c r="O1683" i="1"/>
  <c r="O3141" i="1"/>
  <c r="O3148" i="1"/>
  <c r="O2705" i="1"/>
  <c r="O3134" i="1"/>
  <c r="O1693" i="1"/>
  <c r="O3147" i="1"/>
  <c r="O1702" i="1"/>
  <c r="O2706" i="1"/>
  <c r="O2707" i="1"/>
  <c r="O2328" i="1"/>
  <c r="O3130" i="1"/>
  <c r="O1699" i="1"/>
  <c r="O1697" i="1"/>
  <c r="O2323" i="1"/>
  <c r="O1696" i="1"/>
  <c r="O3142" i="1"/>
  <c r="O3132" i="1"/>
  <c r="O1689" i="1"/>
  <c r="O2704" i="1"/>
  <c r="O3146" i="1"/>
  <c r="O1686" i="1"/>
  <c r="O2326" i="1"/>
  <c r="O1684" i="1"/>
  <c r="O1701" i="1"/>
  <c r="O1688" i="1"/>
  <c r="O1694" i="1"/>
  <c r="O3133" i="1"/>
  <c r="O1690" i="1"/>
  <c r="O1685" i="1"/>
  <c r="O2703" i="1"/>
  <c r="O1695" i="1"/>
  <c r="O3144" i="1"/>
  <c r="O2324" i="1"/>
  <c r="O1692" i="1"/>
  <c r="O1691" i="1"/>
  <c r="O3139" i="1"/>
  <c r="O3131" i="1"/>
  <c r="O2327" i="1"/>
  <c r="O3136" i="1"/>
  <c r="O3137" i="1"/>
  <c r="O3145" i="1"/>
  <c r="O3143" i="1"/>
  <c r="O3135" i="1"/>
  <c r="O3138" i="1"/>
  <c r="O1687" i="1"/>
  <c r="O2325" i="1"/>
  <c r="O3140" i="1"/>
  <c r="O1973" i="1"/>
  <c r="O1517" i="1"/>
  <c r="O2066" i="1"/>
  <c r="O1943" i="1"/>
  <c r="O1981" i="1"/>
  <c r="O1975" i="1"/>
  <c r="O2078" i="1"/>
  <c r="O2015" i="1"/>
  <c r="O2715" i="1"/>
  <c r="O328" i="1"/>
  <c r="O373" i="1"/>
  <c r="O300" i="1"/>
  <c r="O2041" i="1"/>
  <c r="O2072" i="1"/>
  <c r="O2985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2049" i="1"/>
  <c r="O1966" i="1"/>
  <c r="O250" i="1"/>
  <c r="O2050" i="1"/>
  <c r="O2027" i="1"/>
  <c r="O2037" i="1"/>
  <c r="O2036" i="1"/>
  <c r="O294" i="1"/>
  <c r="O330" i="1"/>
  <c r="O261" i="1"/>
  <c r="O655" i="1"/>
  <c r="O282" i="1"/>
  <c r="O2074" i="1"/>
  <c r="O1027" i="1"/>
  <c r="O1962" i="1"/>
  <c r="O391" i="1"/>
  <c r="O2020" i="1"/>
  <c r="O279" i="1"/>
  <c r="O2622" i="1"/>
  <c r="O2712" i="1"/>
  <c r="O1958" i="1"/>
  <c r="O355" i="1"/>
  <c r="O344" i="1"/>
  <c r="O2003" i="1"/>
  <c r="O1503" i="1"/>
  <c r="O2310" i="1"/>
  <c r="O2711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118" i="1"/>
  <c r="O1952" i="1"/>
  <c r="O737" i="1"/>
  <c r="O284" i="1"/>
  <c r="O2927" i="1"/>
  <c r="O1535" i="1"/>
  <c r="O1471" i="1"/>
  <c r="O6" i="1"/>
  <c r="O1524" i="1"/>
  <c r="O1366" i="1"/>
  <c r="O1957" i="1"/>
  <c r="O3650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368" i="1"/>
  <c r="O389" i="1"/>
  <c r="O1523" i="1"/>
  <c r="O243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353" i="1"/>
  <c r="O346" i="1"/>
  <c r="O2032" i="1"/>
  <c r="O1371" i="1"/>
  <c r="O1473" i="1"/>
  <c r="O3284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660" i="1"/>
  <c r="O34" i="1"/>
  <c r="O2270" i="1"/>
  <c r="O856" i="1"/>
  <c r="O280" i="1"/>
  <c r="O2732" i="1"/>
  <c r="O1219" i="1"/>
  <c r="O295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361" i="1"/>
  <c r="O256" i="1"/>
  <c r="O2444" i="1"/>
  <c r="O2459" i="1"/>
  <c r="O3261" i="1"/>
  <c r="O3213" i="1"/>
  <c r="O1528" i="1"/>
  <c r="O2612" i="1"/>
  <c r="O420" i="1"/>
  <c r="O1504" i="1"/>
  <c r="O1269" i="1"/>
  <c r="O1186" i="1"/>
  <c r="O3019" i="1"/>
  <c r="O309" i="1"/>
  <c r="O39" i="1"/>
  <c r="O1195" i="1"/>
  <c r="O3247" i="1"/>
  <c r="O2227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1225" i="1"/>
  <c r="O2225" i="1"/>
  <c r="O1531" i="1"/>
  <c r="O1965" i="1"/>
  <c r="O2192" i="1"/>
  <c r="O1271" i="1"/>
  <c r="O394" i="1"/>
  <c r="O416" i="1"/>
  <c r="O2249" i="1"/>
  <c r="O23" i="1"/>
  <c r="O1510" i="1"/>
  <c r="O1525" i="1"/>
  <c r="O2312" i="1"/>
  <c r="O2307" i="1"/>
  <c r="O1522" i="1"/>
  <c r="O2720" i="1"/>
  <c r="O2228" i="1"/>
  <c r="O2540" i="1"/>
  <c r="O285" i="1"/>
  <c r="O311" i="1"/>
  <c r="O2093" i="1"/>
  <c r="O2170" i="1"/>
  <c r="O2239" i="1"/>
  <c r="O2666" i="1"/>
  <c r="O1511" i="1"/>
  <c r="O823" i="1"/>
  <c r="O315" i="1"/>
  <c r="O1518" i="1"/>
  <c r="O281" i="1"/>
  <c r="O1209" i="1"/>
  <c r="O1221" i="1"/>
  <c r="O1205" i="1"/>
  <c r="O1512" i="1"/>
  <c r="O1507" i="1"/>
  <c r="O2110" i="1"/>
  <c r="O1468" i="1"/>
  <c r="O1977" i="1"/>
  <c r="O3276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347" i="1"/>
  <c r="O1198" i="1"/>
  <c r="O797" i="1"/>
  <c r="O1513" i="1"/>
  <c r="O2198" i="1"/>
  <c r="O44" i="1"/>
  <c r="O1218" i="1"/>
  <c r="O287" i="1"/>
  <c r="O1207" i="1"/>
  <c r="O3256" i="1"/>
  <c r="O743" i="1"/>
  <c r="O1206" i="1"/>
  <c r="O3165" i="1"/>
  <c r="O244" i="1"/>
  <c r="O303" i="1"/>
  <c r="O258" i="1"/>
  <c r="O2237" i="1"/>
  <c r="O2229" i="1"/>
  <c r="O415" i="1"/>
  <c r="O1281" i="1"/>
  <c r="O827" i="1"/>
  <c r="O370" i="1"/>
  <c r="O1187" i="1"/>
  <c r="O2523" i="1"/>
  <c r="O1196" i="1"/>
  <c r="O399" i="1"/>
  <c r="O3264" i="1"/>
  <c r="O51" i="1"/>
  <c r="O527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3318" i="1"/>
  <c r="O2637" i="1"/>
  <c r="O351" i="1"/>
  <c r="O2608" i="1"/>
  <c r="O53" i="1"/>
  <c r="O2613" i="1"/>
  <c r="O3007" i="1"/>
  <c r="O419" i="1"/>
  <c r="O2616" i="1"/>
  <c r="O3622" i="1"/>
  <c r="O3" i="1"/>
  <c r="O1751" i="1"/>
  <c r="O1635" i="1"/>
  <c r="O2992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1395" i="1"/>
  <c r="O3716" i="1"/>
  <c r="O3768" i="1"/>
  <c r="O1753" i="1"/>
  <c r="O60" i="1"/>
  <c r="O3360" i="1"/>
  <c r="O350" i="1"/>
  <c r="O3175" i="1"/>
  <c r="O369" i="1"/>
  <c r="O3465" i="1"/>
  <c r="O2999" i="1"/>
  <c r="O5" i="1"/>
  <c r="O1618" i="1"/>
  <c r="O3509" i="1"/>
  <c r="O1375" i="1"/>
  <c r="O331" i="1"/>
  <c r="O1893" i="1"/>
  <c r="O3436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2077" i="1"/>
  <c r="O269" i="1"/>
  <c r="O2282" i="1"/>
  <c r="O364" i="1"/>
  <c r="O3435" i="1"/>
  <c r="O2830" i="1"/>
  <c r="O1268" i="1"/>
  <c r="O1470" i="1"/>
  <c r="O3211" i="1"/>
  <c r="O2043" i="1"/>
  <c r="O1897" i="1"/>
  <c r="O9" i="1"/>
  <c r="O3362" i="1"/>
  <c r="O1852" i="1"/>
  <c r="O1521" i="1"/>
  <c r="O2313" i="1"/>
  <c r="O1749" i="1"/>
  <c r="O1191" i="1"/>
  <c r="O1401" i="1"/>
  <c r="O2201" i="1"/>
  <c r="O1220" i="1"/>
  <c r="O2254" i="1"/>
  <c r="O365" i="1"/>
  <c r="O1189" i="1"/>
  <c r="O1857" i="1"/>
  <c r="O57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3304" i="1"/>
  <c r="O48" i="1"/>
  <c r="O3043" i="1"/>
  <c r="O723" i="1"/>
  <c r="O2231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64" i="1"/>
  <c r="O1670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1663" i="1"/>
  <c r="O3048" i="1"/>
  <c r="O2105" i="1"/>
  <c r="O3365" i="1"/>
  <c r="O1029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3003" i="1"/>
  <c r="O2017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1373" i="1"/>
  <c r="O1624" i="1"/>
  <c r="O1256" i="1"/>
  <c r="O2532" i="1"/>
  <c r="O3312" i="1"/>
  <c r="O2552" i="1"/>
  <c r="O1215" i="1"/>
  <c r="O371" i="1"/>
  <c r="O1264" i="1"/>
  <c r="O1280" i="1"/>
  <c r="O1506" i="1"/>
  <c r="O2305" i="1"/>
  <c r="O1899" i="1"/>
  <c r="O2498" i="1"/>
  <c r="O2824" i="1"/>
  <c r="O3334" i="1"/>
  <c r="O3386" i="1"/>
  <c r="O3215" i="1"/>
  <c r="O2100" i="1"/>
  <c r="O1745" i="1"/>
  <c r="O3752" i="1"/>
  <c r="O1607" i="1"/>
  <c r="O2306" i="1"/>
  <c r="O16" i="1"/>
  <c r="O2094" i="1"/>
  <c r="O804" i="1"/>
  <c r="O410" i="1"/>
  <c r="O835" i="1"/>
  <c r="O3344" i="1"/>
  <c r="O1253" i="1"/>
  <c r="O2550" i="1"/>
  <c r="O1203" i="1"/>
  <c r="O3426" i="1"/>
  <c r="O1631" i="1"/>
  <c r="O2531" i="1"/>
  <c r="O1211" i="1"/>
  <c r="O2972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1350" i="1"/>
  <c r="O3241" i="1"/>
  <c r="O3576" i="1"/>
  <c r="O3281" i="1"/>
  <c r="O1860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2190" i="1"/>
  <c r="O1034" i="1"/>
  <c r="O325" i="1"/>
  <c r="O35" i="1"/>
  <c r="O1934" i="1"/>
  <c r="O102" i="1"/>
  <c r="O296" i="1"/>
  <c r="O2524" i="1"/>
  <c r="O3765" i="1"/>
  <c r="O3830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800" i="1"/>
  <c r="O2981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733" i="1"/>
  <c r="O2809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3287" i="1"/>
  <c r="O3475" i="1"/>
  <c r="O1348" i="1"/>
  <c r="O2047" i="1"/>
  <c r="O1202" i="1"/>
  <c r="O396" i="1"/>
  <c r="O1037" i="1"/>
  <c r="O2197" i="1"/>
  <c r="O2278" i="1"/>
  <c r="O1887" i="1"/>
  <c r="O810" i="1"/>
  <c r="O3676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023" i="1"/>
  <c r="O3219" i="1"/>
  <c r="O3278" i="1"/>
  <c r="O2289" i="1"/>
  <c r="O3295" i="1"/>
  <c r="O752" i="1"/>
  <c r="O1400" i="1"/>
  <c r="O3726" i="1"/>
  <c r="O3186" i="1"/>
  <c r="O3020" i="1"/>
  <c r="O3181" i="1"/>
  <c r="O2175" i="1"/>
  <c r="O533" i="1"/>
  <c r="O3519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7" i="1"/>
  <c r="O2257" i="1"/>
  <c r="O2713" i="1"/>
  <c r="O3336" i="1"/>
  <c r="O1651" i="1"/>
  <c r="O3494" i="1"/>
  <c r="O3051" i="1"/>
  <c r="O1505" i="1"/>
  <c r="O3428" i="1"/>
  <c r="O1378" i="1"/>
  <c r="O2553" i="1"/>
  <c r="O738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532" i="1"/>
  <c r="O3017" i="1"/>
  <c r="O3587" i="1"/>
  <c r="O1669" i="1"/>
  <c r="O1358" i="1"/>
  <c r="O306" i="1"/>
  <c r="O3343" i="1"/>
  <c r="O1884" i="1"/>
  <c r="O3485" i="1"/>
  <c r="O3263" i="1"/>
  <c r="O3324" i="1"/>
  <c r="O3528" i="1"/>
  <c r="O3722" i="1"/>
  <c r="O1262" i="1"/>
  <c r="O538" i="1"/>
  <c r="O2264" i="1"/>
  <c r="O121" i="1"/>
  <c r="O2973" i="1"/>
  <c r="O1931" i="1"/>
  <c r="O3188" i="1"/>
  <c r="O2478" i="1"/>
  <c r="O100" i="1"/>
  <c r="O3562" i="1"/>
  <c r="O2934" i="1"/>
  <c r="O3225" i="1"/>
  <c r="O1859" i="1"/>
  <c r="O2099" i="1"/>
  <c r="O2832" i="1"/>
  <c r="O3377" i="1"/>
  <c r="O3414" i="1"/>
  <c r="O1826" i="1"/>
  <c r="O2562" i="1"/>
  <c r="O654" i="1"/>
  <c r="O12" i="1"/>
  <c r="O661" i="1"/>
  <c r="O3242" i="1"/>
  <c r="O2285" i="1"/>
  <c r="O3439" i="1"/>
  <c r="O3469" i="1"/>
  <c r="O3176" i="1"/>
  <c r="O2791" i="1"/>
  <c r="O3005" i="1"/>
  <c r="O3010" i="1"/>
  <c r="O339" i="1"/>
  <c r="O3508" i="1"/>
  <c r="O3674" i="1"/>
  <c r="O3286" i="1"/>
  <c r="O2804" i="1"/>
  <c r="O3356" i="1"/>
  <c r="O3661" i="1"/>
  <c r="O3517" i="1"/>
  <c r="O3627" i="1"/>
  <c r="O3575" i="1"/>
  <c r="O3669" i="1"/>
  <c r="O116" i="1"/>
  <c r="O2827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412" i="1"/>
  <c r="O3585" i="1"/>
  <c r="O2446" i="1"/>
  <c r="O3836" i="1"/>
  <c r="O3424" i="1"/>
  <c r="O2982" i="1"/>
  <c r="O3690" i="1"/>
  <c r="O3704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748" i="1"/>
  <c r="O3403" i="1"/>
  <c r="O3707" i="1"/>
  <c r="O407" i="1"/>
  <c r="O408" i="1"/>
  <c r="O1392" i="1"/>
  <c r="O3240" i="1"/>
  <c r="O3471" i="1"/>
  <c r="O3515" i="1"/>
  <c r="O1606" i="1"/>
  <c r="O2815" i="1"/>
  <c r="O2238" i="1"/>
  <c r="O3532" i="1"/>
  <c r="O795" i="1"/>
  <c r="O3421" i="1"/>
  <c r="O2835" i="1"/>
  <c r="O1193" i="1"/>
  <c r="O3267" i="1"/>
  <c r="O1201" i="1"/>
  <c r="O3232" i="1"/>
  <c r="O3597" i="1"/>
  <c r="O36" i="1"/>
  <c r="O1527" i="1"/>
  <c r="O2060" i="1"/>
  <c r="O1930" i="1"/>
  <c r="O1304" i="1"/>
  <c r="O2097" i="1"/>
  <c r="O2468" i="1"/>
  <c r="O3289" i="1"/>
  <c r="O3518" i="1"/>
  <c r="O3546" i="1"/>
  <c r="O3776" i="1"/>
  <c r="O3314" i="1"/>
  <c r="O2179" i="1"/>
  <c r="O2248" i="1"/>
  <c r="O794" i="1"/>
  <c r="O3616" i="1"/>
  <c r="O3701" i="1"/>
  <c r="O3322" i="1"/>
  <c r="O728" i="1"/>
  <c r="O1643" i="1"/>
  <c r="O757" i="1"/>
  <c r="O1297" i="1"/>
  <c r="O760" i="1"/>
  <c r="O1349" i="1"/>
  <c r="O2811" i="1"/>
  <c r="O3563" i="1"/>
  <c r="O2317" i="1"/>
  <c r="O3443" i="1"/>
  <c r="O3599" i="1"/>
  <c r="O2935" i="1"/>
  <c r="O3266" i="1"/>
  <c r="O2542" i="1"/>
  <c r="O3280" i="1"/>
  <c r="O3507" i="1"/>
  <c r="O1895" i="1"/>
  <c r="O2842" i="1"/>
  <c r="O3367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625" i="1"/>
  <c r="O3756" i="1"/>
  <c r="O3782" i="1"/>
  <c r="O2091" i="1"/>
  <c r="O735" i="1"/>
  <c r="O1849" i="1"/>
  <c r="O839" i="1"/>
  <c r="O1666" i="1"/>
  <c r="O1357" i="1"/>
  <c r="O3170" i="1"/>
  <c r="O3224" i="1"/>
  <c r="O3618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2726" i="1"/>
  <c r="O378" i="1"/>
  <c r="O3557" i="1"/>
  <c r="O3780" i="1"/>
  <c r="O2988" i="1"/>
  <c r="O1533" i="1"/>
  <c r="O805" i="1"/>
  <c r="O1650" i="1"/>
  <c r="O272" i="1"/>
  <c r="O2304" i="1"/>
  <c r="O3254" i="1"/>
  <c r="O747" i="1"/>
  <c r="O3558" i="1"/>
  <c r="O3154" i="1"/>
  <c r="O2108" i="1"/>
  <c r="O107" i="1"/>
  <c r="O74" i="1"/>
  <c r="O1223" i="1"/>
  <c r="O2260" i="1"/>
  <c r="O1385" i="1"/>
  <c r="O3815" i="1"/>
  <c r="O3550" i="1"/>
  <c r="O3450" i="1"/>
  <c r="O1675" i="1"/>
  <c r="O2617" i="1"/>
  <c r="O43" i="1"/>
  <c r="O46" i="1"/>
  <c r="O2209" i="1"/>
  <c r="O2475" i="1"/>
  <c r="O2482" i="1"/>
  <c r="O3387" i="1"/>
  <c r="O3405" i="1"/>
  <c r="O3433" i="1"/>
  <c r="O3447" i="1"/>
  <c r="O3629" i="1"/>
  <c r="O3772" i="1"/>
  <c r="O1605" i="1"/>
  <c r="O3218" i="1"/>
  <c r="O22" i="1"/>
  <c r="O535" i="1"/>
  <c r="O750" i="1"/>
  <c r="O3375" i="1"/>
  <c r="O3777" i="1"/>
  <c r="O2112" i="1"/>
  <c r="O1636" i="1"/>
  <c r="O3655" i="1"/>
  <c r="O1673" i="1"/>
  <c r="O1653" i="1"/>
  <c r="O2121" i="1"/>
  <c r="O3522" i="1"/>
  <c r="O3729" i="1"/>
  <c r="O1286" i="1"/>
  <c r="O1828" i="1"/>
  <c r="O3359" i="1"/>
  <c r="O3476" i="1"/>
  <c r="O3620" i="1"/>
  <c r="O1263" i="1"/>
  <c r="O1858" i="1"/>
  <c r="O3811" i="1"/>
  <c r="O3841" i="1"/>
  <c r="O42" i="1"/>
  <c r="O3521" i="1"/>
  <c r="O3715" i="1"/>
  <c r="O409" i="1"/>
  <c r="O1287" i="1"/>
  <c r="O1843" i="1"/>
  <c r="O3784" i="1"/>
  <c r="O3474" i="1"/>
  <c r="O3839" i="1"/>
  <c r="O3227" i="1"/>
  <c r="O537" i="1"/>
  <c r="O2790" i="1"/>
  <c r="O2793" i="1"/>
  <c r="O3680" i="1"/>
  <c r="O1303" i="1"/>
  <c r="O3430" i="1"/>
  <c r="O3282" i="1"/>
  <c r="O3467" i="1"/>
  <c r="O3537" i="1"/>
  <c r="O2487" i="1"/>
  <c r="O3381" i="1"/>
  <c r="O756" i="1"/>
  <c r="O1246" i="1"/>
  <c r="O3603" i="1"/>
  <c r="O1300" i="1"/>
  <c r="O3568" i="1"/>
  <c r="O2536" i="1"/>
  <c r="O3388" i="1"/>
  <c r="O1827" i="1"/>
  <c r="O3163" i="1"/>
  <c r="O2974" i="1"/>
  <c r="O3501" i="1"/>
  <c r="O3259" i="1"/>
  <c r="O2113" i="1"/>
  <c r="O17" i="1"/>
  <c r="O1891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2205" i="1"/>
  <c r="O3814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69" i="1"/>
  <c r="O2465" i="1"/>
  <c r="O3769" i="1"/>
  <c r="O1248" i="1"/>
  <c r="O1629" i="1"/>
  <c r="O837" i="1"/>
  <c r="O25" i="1"/>
  <c r="O68" i="1"/>
  <c r="O3349" i="1"/>
  <c r="O1247" i="1"/>
  <c r="O2829" i="1"/>
  <c r="O2840" i="1"/>
  <c r="O539" i="1"/>
  <c r="O1933" i="1"/>
  <c r="O3292" i="1"/>
  <c r="O2220" i="1"/>
  <c r="O1844" i="1"/>
  <c r="O1359" i="1"/>
  <c r="O1637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309" i="1"/>
  <c r="O3611" i="1"/>
  <c r="O3178" i="1"/>
  <c r="O722" i="1"/>
  <c r="O1641" i="1"/>
  <c r="O3277" i="1"/>
  <c r="O3272" i="1"/>
  <c r="O832" i="1"/>
  <c r="O3479" i="1"/>
  <c r="O3305" i="1"/>
  <c r="O73" i="1"/>
  <c r="O2929" i="1"/>
  <c r="O3150" i="1"/>
  <c r="O3330" i="1"/>
  <c r="O2185" i="1"/>
  <c r="O2605" i="1"/>
  <c r="O3032" i="1"/>
  <c r="O3385" i="1"/>
  <c r="O3357" i="1"/>
  <c r="O3419" i="1"/>
  <c r="O791" i="1"/>
  <c r="O1294" i="1"/>
  <c r="O1674" i="1"/>
  <c r="O3487" i="1"/>
  <c r="O3530" i="1"/>
  <c r="O3500" i="1"/>
  <c r="O3246" i="1"/>
  <c r="O3596" i="1"/>
  <c r="O826" i="1"/>
  <c r="O1481" i="1"/>
  <c r="O2010" i="1"/>
  <c r="O2551" i="1"/>
  <c r="O3499" i="1"/>
  <c r="O1022" i="1"/>
  <c r="O3033" i="1"/>
  <c r="O3429" i="1"/>
  <c r="O3495" i="1"/>
  <c r="O3583" i="1"/>
  <c r="O3766" i="1"/>
  <c r="O3580" i="1"/>
  <c r="O2489" i="1"/>
  <c r="O2288" i="1"/>
  <c r="O1604" i="1"/>
  <c r="O3703" i="1"/>
  <c r="O19" i="1"/>
  <c r="O3503" i="1"/>
  <c r="O3660" i="1"/>
  <c r="O255" i="1"/>
  <c r="O2496" i="1"/>
  <c r="O3513" i="1"/>
  <c r="O1846" i="1"/>
  <c r="O3358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2084" i="1"/>
  <c r="O3253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1621" i="1"/>
  <c r="O2939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857" i="1"/>
  <c r="O417" i="1"/>
  <c r="O744" i="1"/>
  <c r="O3524" i="1"/>
  <c r="O2045" i="1"/>
  <c r="O3001" i="1"/>
  <c r="O1035" i="1"/>
  <c r="O1853" i="1"/>
  <c r="O105" i="1"/>
  <c r="O830" i="1"/>
  <c r="O1379" i="1"/>
  <c r="O81" i="1"/>
  <c r="O112" i="1"/>
  <c r="O3712" i="1"/>
  <c r="O3615" i="1"/>
  <c r="O3151" i="1"/>
  <c r="O2783" i="1"/>
  <c r="O3764" i="1"/>
  <c r="O2560" i="1"/>
  <c r="O28" i="1"/>
  <c r="O859" i="1"/>
  <c r="O1644" i="1"/>
  <c r="O3668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530" i="1"/>
  <c r="O3771" i="1"/>
  <c r="O3548" i="1"/>
  <c r="O2208" i="1"/>
  <c r="O3598" i="1"/>
  <c r="O2485" i="1"/>
  <c r="O1656" i="1"/>
  <c r="O848" i="1"/>
  <c r="O2741" i="1"/>
  <c r="O2634" i="1"/>
  <c r="O3319" i="1"/>
  <c r="O3705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840" i="1"/>
  <c r="O2995" i="1"/>
  <c r="O3040" i="1"/>
  <c r="O3566" i="1"/>
  <c r="O2299" i="1"/>
  <c r="O1213" i="1"/>
  <c r="O1615" i="1"/>
  <c r="O2221" i="1"/>
  <c r="O2210" i="1"/>
  <c r="O3551" i="1"/>
  <c r="O1039" i="1"/>
  <c r="O786" i="1"/>
  <c r="O1672" i="1"/>
  <c r="O1833" i="1"/>
  <c r="O2472" i="1"/>
  <c r="O3374" i="1"/>
  <c r="O3561" i="1"/>
  <c r="O3670" i="1"/>
  <c r="O782" i="1"/>
  <c r="O813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1622" i="1"/>
  <c r="O3621" i="1"/>
  <c r="O1896" i="1"/>
  <c r="O2785" i="1"/>
  <c r="O1760" i="1"/>
  <c r="O2806" i="1"/>
  <c r="O378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2938" i="1"/>
  <c r="O3533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1885" i="1"/>
  <c r="O385" i="1"/>
  <c r="O3460" i="1"/>
  <c r="O3534" i="1"/>
  <c r="O2636" i="1"/>
  <c r="O75" i="1"/>
  <c r="O3512" i="1"/>
  <c r="O1842" i="1"/>
  <c r="O3582" i="1"/>
  <c r="O1208" i="1"/>
  <c r="O2559" i="1"/>
  <c r="O3567" i="1"/>
  <c r="O1901" i="1"/>
  <c r="O3028" i="1"/>
  <c r="O2525" i="1"/>
  <c r="O2839" i="1"/>
  <c r="O2295" i="1"/>
  <c r="O1298" i="1"/>
  <c r="O21" i="1"/>
  <c r="O3728" i="1"/>
  <c r="O2630" i="1"/>
  <c r="O3610" i="1"/>
  <c r="O1949" i="1"/>
  <c r="O2302" i="1"/>
  <c r="O3329" i="1"/>
  <c r="O1855" i="1"/>
  <c r="O3285" i="1"/>
  <c r="O3666" i="1"/>
  <c r="O2561" i="1"/>
  <c r="O3838" i="1"/>
  <c r="O2798" i="1"/>
  <c r="O1613" i="1"/>
  <c r="O2671" i="1"/>
  <c r="O3678" i="1"/>
  <c r="O2106" i="1"/>
  <c r="O648" i="1"/>
  <c r="O783" i="1"/>
  <c r="O3718" i="1"/>
  <c r="O2836" i="1"/>
  <c r="O3451" i="1"/>
  <c r="O825" i="1"/>
  <c r="O3316" i="1"/>
  <c r="O35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2558" i="1"/>
  <c r="O361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539" i="1"/>
  <c r="O1361" i="1"/>
  <c r="O3453" i="1"/>
  <c r="O2826" i="1"/>
  <c r="O1266" i="1"/>
  <c r="O1942" i="1"/>
  <c r="O2277" i="1"/>
  <c r="O366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2819" i="1"/>
  <c r="O3579" i="1"/>
  <c r="O27" i="1"/>
  <c r="O2454" i="1"/>
  <c r="O2102" i="1"/>
  <c r="O1465" i="1"/>
  <c r="O814" i="1"/>
  <c r="O3009" i="1"/>
  <c r="O1939" i="1"/>
  <c r="O2335" i="1"/>
  <c r="O384" i="1"/>
  <c r="O2216" i="1"/>
  <c r="O1839" i="1"/>
  <c r="O3609" i="1"/>
  <c r="O3380" i="1"/>
  <c r="O3757" i="1"/>
  <c r="O3396" i="1"/>
  <c r="O745" i="1"/>
  <c r="O2217" i="1"/>
  <c r="O86" i="1"/>
  <c r="O2924" i="1"/>
  <c r="O3002" i="1"/>
  <c r="O3394" i="1"/>
  <c r="O3574" i="1"/>
  <c r="O3581" i="1"/>
  <c r="O3652" i="1"/>
  <c r="O3763" i="1"/>
  <c r="O3831" i="1"/>
  <c r="O92" i="1"/>
  <c r="O541" i="1"/>
  <c r="O2493" i="1"/>
  <c r="O1639" i="1"/>
  <c r="O831" i="1"/>
  <c r="O1837" i="1"/>
  <c r="O3653" i="1"/>
  <c r="O4" i="1"/>
  <c r="O3751" i="1"/>
  <c r="O3565" i="1"/>
  <c r="O3527" i="1"/>
  <c r="O3833" i="1"/>
  <c r="O3323" i="1"/>
  <c r="O3321" i="1"/>
  <c r="O3183" i="1"/>
  <c r="O1614" i="1"/>
  <c r="O3516" i="1"/>
  <c r="O1393" i="1"/>
  <c r="O1661" i="1"/>
  <c r="O76" i="1"/>
  <c r="O3754" i="1"/>
  <c r="O3293" i="1"/>
  <c r="O3713" i="1"/>
  <c r="O106" i="1"/>
  <c r="O377" i="1"/>
  <c r="O3702" i="1"/>
  <c r="O2492" i="1"/>
  <c r="O1296" i="1"/>
  <c r="O3406" i="1"/>
  <c r="O3411" i="1"/>
  <c r="O1374" i="1"/>
  <c r="O11" i="1"/>
  <c r="O3461" i="1"/>
  <c r="O3535" i="1"/>
  <c r="O3589" i="1"/>
  <c r="O72" i="1"/>
  <c r="O2473" i="1"/>
  <c r="O1041" i="1"/>
  <c r="O3347" i="1"/>
  <c r="O3415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2069" i="1"/>
  <c r="O2258" i="1"/>
  <c r="O1898" i="1"/>
  <c r="O2838" i="1"/>
  <c r="O117" i="1"/>
  <c r="O2219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3789" i="1"/>
  <c r="O3688" i="1"/>
  <c r="O24" i="1"/>
  <c r="O97" i="1"/>
  <c r="O3407" i="1"/>
  <c r="O1834" i="1"/>
  <c r="O3560" i="1"/>
  <c r="O820" i="1"/>
  <c r="O3311" i="1"/>
  <c r="O1402" i="1"/>
  <c r="O3523" i="1"/>
  <c r="O2172" i="1"/>
  <c r="O2640" i="1"/>
  <c r="O3695" i="1"/>
  <c r="O3564" i="1"/>
  <c r="O850" i="1"/>
  <c r="O855" i="1"/>
  <c r="O1824" i="1"/>
  <c r="O2114" i="1"/>
  <c r="O2925" i="1"/>
  <c r="O1851" i="1"/>
  <c r="O829" i="1"/>
  <c r="O2742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338" i="1"/>
  <c r="O3444" i="1"/>
  <c r="O3662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1289" i="1"/>
  <c r="O2817" i="1"/>
  <c r="O3813" i="1"/>
  <c r="O3665" i="1"/>
  <c r="O3672" i="1"/>
  <c r="O1365" i="1"/>
  <c r="O3417" i="1"/>
  <c r="O3590" i="1"/>
  <c r="O85" i="1"/>
  <c r="O2822" i="1"/>
  <c r="O3373" i="1"/>
  <c r="O3837" i="1"/>
  <c r="O3721" i="1"/>
  <c r="O2267" i="1"/>
  <c r="O2171" i="1"/>
  <c r="O2169" i="1"/>
  <c r="O3431" i="1"/>
  <c r="O3538" i="1"/>
  <c r="O2629" i="1"/>
  <c r="O2627" i="1"/>
  <c r="O1925" i="1"/>
  <c r="O2203" i="1"/>
  <c r="O3294" i="1"/>
  <c r="O3578" i="1"/>
  <c r="O2825" i="1"/>
  <c r="O2923" i="1"/>
  <c r="O1763" i="1"/>
  <c r="O3510" i="1"/>
  <c r="O3832" i="1"/>
  <c r="O1194" i="1"/>
  <c r="O1764" i="1"/>
  <c r="O2236" i="1"/>
  <c r="O1662" i="1"/>
  <c r="O642" i="1"/>
  <c r="O2978" i="1"/>
  <c r="O3677" i="1"/>
  <c r="O2796" i="1"/>
  <c r="O80" i="1"/>
  <c r="O734" i="1"/>
  <c r="O2538" i="1"/>
  <c r="O1757" i="1"/>
  <c r="O1382" i="1"/>
  <c r="O33" i="1"/>
  <c r="O849" i="1"/>
  <c r="O3602" i="1"/>
  <c r="O1255" i="1"/>
  <c r="O2215" i="1"/>
  <c r="O3842" i="1"/>
  <c r="O2245" i="1"/>
  <c r="O2736" i="1"/>
  <c r="O124" i="1"/>
</calcChain>
</file>

<file path=xl/sharedStrings.xml><?xml version="1.0" encoding="utf-8"?>
<sst xmlns="http://schemas.openxmlformats.org/spreadsheetml/2006/main" count="38344" uniqueCount="8398">
  <si>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</si>
  <si>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</si>
  <si>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</si>
  <si>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</si>
  <si>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</si>
  <si>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</si>
  <si>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</si>
  <si>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</si>
  <si>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</si>
  <si>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</si>
  <si>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</si>
  <si>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</si>
  <si>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</si>
  <si>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</si>
  <si>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</si>
  <si>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</si>
  <si>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</si>
  <si>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</si>
  <si>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</si>
  <si>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</si>
  <si>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</si>
  <si>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</si>
  <si>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</si>
  <si>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</si>
  <si>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</si>
  <si>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</si>
  <si>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</si>
  <si>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</si>
  <si>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</si>
  <si>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</si>
  <si>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</si>
  <si>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</si>
  <si>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</si>
  <si>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</si>
  <si>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</si>
  <si>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</si>
  <si>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</si>
  <si>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</si>
  <si>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</si>
  <si>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</si>
  <si>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</si>
  <si>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</si>
  <si>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</si>
  <si>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</si>
  <si>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</si>
  <si>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</si>
  <si>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</si>
  <si>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</si>
  <si>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</si>
  <si>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</si>
  <si>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</si>
  <si>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</si>
  <si>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</si>
  <si>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</si>
  <si>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</si>
  <si>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</si>
  <si>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</si>
  <si>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</si>
  <si>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</si>
  <si>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</si>
  <si>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</si>
  <si>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</si>
  <si>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</si>
  <si>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</si>
  <si>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</si>
  <si>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</si>
  <si>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</si>
  <si>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</si>
  <si>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</si>
  <si>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</si>
  <si>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</si>
  <si>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</si>
  <si>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</si>
  <si>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</si>
  <si>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</si>
  <si>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</si>
  <si>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</si>
  <si>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</si>
  <si>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</si>
  <si>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</si>
  <si>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</si>
  <si>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</si>
  <si>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</si>
  <si>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</si>
  <si>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</si>
  <si>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</si>
  <si>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</si>
  <si>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</si>
  <si>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</si>
  <si>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</si>
  <si>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</si>
  <si>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</si>
  <si>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</si>
  <si>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</si>
  <si>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</si>
  <si>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</si>
  <si>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</si>
  <si>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</si>
  <si>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</si>
  <si>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</si>
  <si>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</si>
  <si>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</si>
  <si>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</si>
  <si>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</si>
  <si>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</si>
  <si>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</si>
  <si>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</si>
  <si>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</si>
  <si>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</si>
  <si>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</si>
  <si>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</si>
  <si>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</si>
  <si>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</si>
  <si>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</si>
  <si>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</si>
  <si>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</si>
  <si>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</si>
  <si>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</si>
  <si>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</si>
  <si>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</si>
  <si>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</si>
  <si>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</si>
  <si>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</si>
  <si>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</si>
  <si>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</si>
  <si>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</si>
  <si>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</si>
  <si>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</si>
  <si>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</si>
  <si>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</si>
  <si>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</si>
  <si>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</si>
  <si>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</si>
  <si>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</si>
  <si>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</si>
  <si>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</si>
  <si>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</si>
  <si>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</si>
  <si>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</si>
  <si>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</si>
  <si>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</si>
  <si>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</si>
  <si>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</si>
  <si>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</si>
  <si>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</si>
  <si>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</si>
  <si>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</si>
  <si>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</si>
  <si>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</si>
  <si>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</si>
  <si>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</si>
  <si>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</si>
  <si>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</si>
  <si>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</si>
  <si>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</si>
  <si>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</si>
  <si>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</si>
  <si>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</si>
  <si>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</si>
  <si>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</si>
  <si>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</si>
  <si>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</si>
  <si>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</si>
  <si>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</si>
  <si>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</si>
  <si>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</si>
  <si>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</si>
  <si>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</si>
  <si>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</si>
  <si>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</si>
  <si>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</si>
  <si>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</si>
  <si>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</si>
  <si>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</si>
  <si>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</si>
  <si>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</si>
  <si>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</si>
  <si>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</si>
  <si>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</si>
  <si>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</si>
  <si>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</si>
  <si>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</si>
  <si>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</si>
  <si>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</si>
  <si>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</si>
  <si>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</si>
  <si>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</si>
  <si>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</si>
  <si>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</si>
  <si>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</si>
  <si>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</si>
  <si>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</si>
  <si>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</si>
  <si>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</si>
  <si>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</si>
  <si>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</si>
  <si>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</si>
  <si>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</si>
  <si>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</si>
  <si>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</si>
  <si>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</si>
  <si>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</si>
  <si>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</si>
  <si>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</si>
  <si>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</si>
  <si>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</si>
  <si>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</si>
  <si>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</si>
  <si>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</si>
  <si>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</si>
  <si>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</si>
  <si>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</si>
  <si>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</si>
  <si>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</si>
  <si>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</si>
  <si>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</si>
  <si>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</si>
  <si>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</si>
  <si>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</si>
  <si>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</si>
  <si>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</si>
  <si>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</si>
  <si>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</si>
  <si>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</si>
  <si>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</si>
  <si>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</si>
  <si>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</si>
  <si>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</si>
  <si>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</si>
  <si>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</si>
  <si>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</si>
  <si>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</si>
  <si>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</si>
  <si>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</si>
  <si>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</si>
  <si>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</si>
  <si>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</si>
  <si>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</si>
  <si>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</si>
  <si>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</si>
  <si>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</si>
  <si>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</si>
  <si>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</si>
  <si>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</si>
  <si>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</si>
  <si>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</si>
  <si>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</si>
  <si>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</si>
  <si>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</si>
  <si>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</si>
  <si>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</si>
  <si>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</si>
  <si>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</si>
  <si>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</si>
  <si>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</si>
  <si>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</si>
  <si>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</si>
  <si>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</si>
  <si>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</si>
  <si>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</si>
  <si>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</si>
  <si>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</si>
  <si>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</si>
  <si>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</si>
  <si>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</si>
  <si>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</si>
  <si>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</si>
  <si>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</si>
  <si>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</si>
  <si>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</si>
  <si>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</si>
  <si>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</si>
  <si>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</si>
  <si>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</si>
  <si>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</si>
  <si>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</si>
  <si>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</si>
  <si>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</si>
  <si>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</si>
  <si>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</si>
  <si>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</si>
  <si>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</si>
  <si>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</si>
  <si>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</si>
  <si>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</si>
  <si>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</si>
  <si>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</si>
  <si>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</si>
  <si>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</si>
  <si>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</si>
  <si>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</si>
  <si>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</si>
  <si>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</si>
  <si>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</si>
  <si>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</si>
  <si>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</si>
  <si>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</si>
  <si>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</si>
  <si>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</si>
  <si>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</si>
  <si>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</si>
  <si>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</si>
  <si>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</si>
  <si>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</si>
  <si>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</si>
  <si>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</si>
  <si>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</si>
  <si>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</si>
  <si>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</si>
  <si>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</si>
  <si>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</si>
  <si>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</si>
  <si>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</si>
  <si>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</si>
  <si>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</si>
  <si>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</si>
  <si>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</si>
  <si>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</si>
  <si>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</si>
  <si>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</si>
  <si>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</si>
  <si>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</si>
  <si>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</si>
  <si>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</si>
  <si>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</si>
  <si>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</si>
  <si>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</si>
  <si>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</si>
  <si>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</si>
  <si>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</si>
  <si>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</si>
  <si>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</si>
  <si>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</si>
  <si>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</si>
  <si>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</si>
  <si>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</si>
  <si>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</si>
  <si>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</si>
  <si>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</si>
  <si>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</si>
  <si>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</si>
  <si>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</si>
  <si>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</si>
  <si>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</si>
  <si>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</si>
  <si>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</si>
  <si>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</si>
  <si>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</si>
  <si>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</si>
  <si>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</si>
  <si>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</si>
  <si>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</si>
  <si>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</si>
  <si>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</si>
  <si>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</si>
  <si>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</si>
  <si>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</si>
  <si>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</si>
  <si>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</si>
  <si>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</si>
  <si>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</si>
  <si>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</si>
  <si>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</si>
  <si>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</si>
  <si>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</si>
  <si>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</si>
  <si>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</si>
  <si>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</si>
  <si>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</si>
  <si>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</si>
  <si>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</si>
  <si>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</si>
  <si>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</si>
  <si>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</si>
  <si>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</si>
  <si>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</si>
  <si>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</si>
  <si>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</si>
  <si>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</si>
  <si>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</si>
  <si>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</si>
  <si>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</si>
  <si>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</si>
  <si>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</si>
  <si>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</si>
  <si>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</si>
  <si>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</si>
  <si>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</si>
  <si>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</si>
  <si>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</si>
  <si>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</si>
  <si>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</si>
  <si>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</si>
  <si>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</si>
  <si>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</si>
  <si>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</si>
  <si>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</si>
  <si>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</si>
  <si>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</si>
  <si>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</si>
  <si>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</si>
  <si>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</si>
  <si>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</si>
  <si>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</si>
  <si>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</si>
  <si>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</si>
  <si>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</si>
  <si>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</si>
  <si>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</si>
  <si>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</si>
  <si>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</si>
  <si>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</si>
  <si>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</si>
  <si>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</si>
  <si>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</si>
  <si>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</si>
  <si>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</si>
  <si>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</si>
  <si>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</si>
  <si>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</si>
  <si>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</si>
  <si>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</si>
  <si>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</si>
  <si>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</si>
  <si>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</si>
  <si>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</si>
  <si>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</si>
  <si>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</si>
  <si>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</si>
  <si>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</si>
  <si>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</si>
  <si>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</si>
  <si>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</si>
  <si>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</si>
  <si>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</si>
  <si>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</si>
  <si>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</si>
  <si>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</si>
  <si>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</si>
  <si>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</si>
  <si>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</si>
  <si>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</si>
  <si>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</si>
  <si>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</si>
  <si>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</si>
  <si>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</si>
  <si>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</si>
  <si>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</si>
  <si>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</si>
  <si>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</si>
  <si>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</si>
  <si>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</si>
  <si>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</si>
  <si>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</si>
  <si>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</si>
  <si>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</si>
  <si>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</si>
  <si>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</si>
  <si>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</si>
  <si>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</si>
  <si>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</si>
  <si>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</si>
  <si>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</si>
  <si>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</si>
  <si>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</si>
  <si>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</si>
  <si>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</si>
  <si>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</si>
  <si>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</si>
  <si>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</si>
  <si>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</si>
  <si>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</si>
  <si>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</si>
  <si>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</si>
  <si>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</si>
  <si>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</si>
  <si>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</si>
  <si>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</si>
  <si>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</si>
  <si>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</si>
  <si>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</si>
  <si>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</si>
  <si>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</si>
  <si>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</si>
  <si>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</si>
  <si>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</si>
  <si>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</si>
  <si>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</si>
  <si>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</si>
  <si>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</si>
  <si>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</si>
  <si>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</si>
  <si>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</si>
  <si>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</si>
  <si>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</si>
  <si>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</si>
  <si>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</si>
  <si>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</si>
  <si>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</si>
  <si>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</si>
  <si>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</si>
  <si>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</si>
  <si>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</si>
  <si>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</si>
  <si>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</si>
  <si>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</si>
  <si>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</si>
  <si>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</si>
  <si>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</si>
  <si>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</si>
  <si>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</si>
  <si>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</si>
  <si>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</si>
  <si>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</si>
  <si>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</si>
  <si>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</si>
  <si>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</si>
  <si>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</si>
  <si>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</si>
  <si>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</si>
  <si>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</si>
  <si>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</si>
  <si>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</si>
  <si>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</si>
  <si>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</si>
  <si>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</si>
  <si>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</si>
  <si>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</si>
  <si>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</si>
  <si>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</si>
  <si>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</si>
  <si>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</si>
  <si>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</si>
  <si>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</si>
  <si>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</si>
  <si>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</si>
  <si>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</si>
  <si>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</si>
  <si>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</si>
  <si>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</si>
  <si>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</si>
  <si>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</si>
  <si>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</si>
  <si>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</si>
  <si>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</si>
  <si>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</si>
  <si>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</si>
  <si>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</si>
  <si>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</si>
  <si>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</si>
  <si>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</si>
  <si>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</si>
  <si>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</si>
  <si>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</si>
  <si>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</si>
  <si>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</si>
  <si>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</si>
  <si>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</si>
  <si>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</si>
  <si>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</si>
  <si>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</si>
  <si>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</si>
  <si>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</si>
  <si>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</si>
  <si>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</si>
  <si>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</si>
  <si>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</si>
  <si>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</si>
  <si>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</si>
  <si>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</si>
  <si>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</si>
  <si>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</si>
  <si>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</si>
  <si>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</si>
  <si>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</si>
  <si>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</si>
  <si>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</si>
  <si>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</si>
  <si>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</si>
  <si>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</si>
  <si>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</si>
  <si>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</si>
  <si>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</si>
  <si>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</si>
  <si>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</si>
  <si>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</si>
  <si>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</si>
  <si>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</si>
  <si>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</si>
  <si>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</si>
  <si>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</si>
  <si>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</si>
  <si>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</si>
  <si>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</si>
  <si>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</si>
  <si>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</si>
  <si>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</si>
  <si>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</si>
  <si>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</si>
  <si>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</si>
  <si>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</si>
  <si>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</si>
  <si>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</si>
  <si>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</si>
  <si>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</si>
  <si>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</si>
  <si>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</si>
  <si>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</si>
  <si>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</si>
  <si>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</si>
  <si>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</si>
  <si>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</si>
  <si>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</si>
  <si>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</si>
  <si>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</si>
  <si>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</si>
  <si>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</si>
  <si>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</si>
  <si>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</si>
  <si>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</si>
  <si>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</si>
  <si>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</si>
  <si>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</si>
  <si>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</si>
  <si>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</si>
  <si>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</si>
  <si>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</si>
  <si>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</si>
  <si>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</si>
  <si>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</si>
  <si>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</si>
  <si>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</si>
  <si>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</si>
  <si>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</si>
  <si>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</si>
  <si>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</si>
  <si>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</si>
  <si>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</si>
  <si>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</si>
  <si>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</si>
  <si>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</si>
  <si>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</si>
  <si>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</si>
  <si>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</si>
  <si>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</si>
  <si>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</si>
  <si>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</si>
  <si>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</si>
  <si>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</si>
  <si>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</si>
  <si>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</si>
  <si>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</si>
  <si>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</si>
  <si>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</si>
  <si>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</si>
  <si>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</si>
  <si>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</si>
  <si>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</si>
  <si>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</si>
  <si>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</si>
  <si>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</si>
  <si>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</si>
  <si>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</si>
  <si>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</si>
  <si>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</si>
  <si>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</si>
  <si>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</si>
  <si>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</si>
  <si>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</si>
  <si>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</si>
  <si>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</si>
  <si>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</si>
  <si>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</si>
  <si>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</si>
  <si>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</si>
  <si>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</si>
  <si>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</si>
  <si>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</si>
  <si>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</si>
  <si>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</si>
  <si>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</si>
  <si>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</si>
  <si>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</si>
  <si>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</si>
  <si>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</si>
  <si>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</si>
  <si>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</si>
  <si>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</si>
  <si>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</si>
  <si>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</si>
  <si>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</si>
  <si>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</si>
  <si>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</si>
  <si>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</si>
  <si>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</si>
  <si>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</si>
  <si>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</si>
  <si>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</si>
  <si>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</si>
  <si>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</si>
  <si>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</si>
  <si>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</si>
  <si>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</si>
  <si>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</si>
  <si>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</si>
  <si>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</si>
  <si>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</si>
  <si>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</si>
  <si>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</si>
  <si>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</si>
  <si>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</si>
  <si>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</si>
  <si>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</si>
  <si>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</si>
  <si>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</si>
  <si>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</si>
  <si>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</si>
  <si>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</si>
  <si>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</si>
  <si>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</si>
  <si>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</si>
  <si>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</si>
  <si>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</si>
  <si>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</si>
  <si>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</si>
  <si>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</si>
  <si>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</si>
  <si>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</si>
  <si>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</si>
  <si>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</si>
  <si>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</si>
  <si>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</si>
  <si>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</si>
  <si>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</si>
  <si>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</si>
  <si>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</si>
  <si>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</si>
  <si>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</si>
  <si>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</si>
  <si>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</si>
  <si>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</si>
  <si>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</si>
  <si>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</si>
  <si>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</si>
  <si>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</si>
  <si>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</si>
  <si>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</si>
  <si>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</si>
  <si>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</si>
  <si>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</si>
  <si>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</si>
  <si>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</si>
  <si>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</si>
  <si>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</si>
  <si>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</si>
  <si>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</si>
  <si>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</si>
  <si>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</si>
  <si>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</si>
  <si>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</si>
  <si>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</si>
  <si>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</si>
  <si>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</si>
  <si>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</si>
  <si>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</si>
  <si>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</si>
  <si>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</si>
  <si>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</si>
  <si>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</si>
  <si>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</si>
  <si>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</si>
  <si>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</si>
  <si>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</si>
  <si>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</si>
  <si>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</si>
  <si>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</si>
  <si>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</si>
  <si>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</si>
  <si>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</si>
  <si>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</si>
  <si>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</si>
  <si>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</si>
  <si>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</si>
  <si>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</si>
  <si>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</si>
  <si>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</si>
  <si>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</si>
  <si>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</si>
  <si>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</si>
  <si>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</si>
  <si>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</si>
  <si>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</si>
  <si>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</si>
  <si>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</si>
  <si>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</si>
  <si>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</si>
  <si>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</si>
  <si>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</si>
  <si>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</si>
  <si>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</si>
  <si>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</si>
  <si>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</si>
  <si>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</si>
  <si>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</si>
  <si>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</si>
  <si>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</si>
  <si>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</si>
  <si>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</si>
  <si>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</si>
  <si>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</si>
  <si>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</si>
  <si>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</si>
  <si>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</si>
  <si>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</si>
  <si>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</si>
  <si>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</si>
  <si>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</si>
  <si>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</si>
  <si>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</si>
  <si>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</si>
  <si>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</si>
  <si>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</si>
  <si>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</si>
  <si>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</si>
  <si>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</si>
  <si>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</si>
  <si>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</si>
  <si>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</si>
  <si>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</si>
  <si>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</si>
  <si>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</si>
  <si>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</si>
  <si>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</si>
  <si>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</si>
  <si>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</si>
  <si>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</si>
  <si>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</si>
  <si>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</si>
  <si>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</si>
  <si>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</si>
  <si>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</si>
  <si>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</si>
  <si>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</si>
  <si>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</si>
  <si>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</si>
  <si>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</si>
  <si>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</si>
  <si>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</si>
  <si>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</si>
  <si>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</si>
  <si>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</si>
  <si>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</si>
  <si>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</si>
  <si>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</si>
  <si>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</si>
  <si>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</si>
  <si>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</si>
  <si>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</si>
  <si>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</si>
  <si>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</si>
  <si>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</si>
  <si>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</si>
  <si>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</si>
  <si>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</si>
  <si>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</si>
  <si>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</si>
  <si>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</si>
  <si>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</si>
  <si>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</si>
  <si>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</si>
  <si>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</si>
  <si>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</si>
  <si>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</si>
  <si>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</si>
  <si>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</si>
  <si>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</si>
  <si>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</si>
  <si>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</si>
  <si>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</si>
  <si>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</si>
  <si>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</si>
  <si>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</si>
  <si>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</si>
  <si>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</si>
  <si>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</si>
  <si>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</si>
  <si>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</si>
  <si>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</si>
  <si>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</si>
  <si>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</si>
  <si>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</si>
  <si>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</si>
  <si>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</si>
  <si>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</si>
  <si>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</si>
  <si>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</si>
  <si>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</si>
  <si>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</si>
  <si>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</si>
  <si>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</si>
  <si>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</si>
  <si>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</si>
  <si>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</si>
  <si>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</si>
  <si>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</si>
  <si>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</si>
  <si>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</si>
  <si>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</si>
  <si>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</si>
  <si>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</si>
  <si>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</si>
  <si>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</si>
  <si>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</si>
  <si>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</si>
  <si>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</si>
  <si>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</si>
  <si>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</si>
  <si>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</si>
  <si>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</si>
  <si>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</si>
  <si>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</si>
  <si>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</si>
  <si>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</si>
  <si>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</si>
  <si>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</si>
  <si>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</si>
  <si>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</si>
  <si>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</si>
  <si>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</si>
  <si>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</si>
  <si>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</si>
  <si>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</si>
  <si>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</si>
  <si>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</si>
  <si>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</si>
  <si>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</si>
  <si>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</si>
  <si>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</si>
  <si>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</si>
  <si>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</si>
  <si>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</si>
  <si>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</si>
  <si>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</si>
  <si>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</si>
  <si>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</si>
  <si>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</si>
  <si>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</si>
  <si>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</si>
  <si>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</si>
  <si>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</si>
  <si>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</si>
  <si>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</si>
  <si>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</si>
  <si>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</si>
  <si>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</si>
  <si>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</si>
  <si>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</si>
  <si>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</si>
  <si>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</si>
  <si>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</si>
  <si>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</si>
  <si>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</si>
  <si>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</si>
  <si>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</si>
  <si>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</si>
  <si>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</si>
  <si>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</si>
  <si>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</si>
  <si>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</si>
  <si>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</si>
  <si>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</si>
  <si>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</si>
  <si>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</si>
  <si>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</si>
  <si>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</si>
  <si>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</si>
  <si>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</si>
  <si>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</si>
  <si>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</si>
  <si>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</si>
  <si>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</si>
  <si>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</si>
  <si>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</si>
  <si>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</si>
  <si>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</si>
  <si>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</si>
  <si>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</si>
  <si>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</si>
  <si>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</si>
  <si>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</si>
  <si>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</si>
  <si>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</si>
  <si>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</si>
  <si>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</si>
  <si>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</si>
  <si>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</si>
  <si>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</si>
  <si>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</si>
  <si>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</si>
  <si>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</si>
  <si>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</si>
  <si>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</si>
  <si>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</si>
  <si>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</si>
  <si>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</si>
  <si>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</si>
  <si>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</si>
  <si>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</si>
  <si>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</si>
  <si>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</si>
  <si>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</si>
  <si>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</si>
  <si>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</si>
  <si>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</si>
  <si>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</si>
  <si>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</si>
  <si>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</si>
  <si>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</si>
  <si>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</si>
  <si>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</si>
  <si>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</si>
  <si>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</si>
  <si>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</si>
  <si>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</si>
  <si>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</si>
  <si>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</si>
  <si>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</si>
  <si>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</si>
  <si>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</si>
  <si>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</si>
  <si>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</si>
  <si>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</si>
  <si>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</si>
  <si>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</si>
  <si>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</si>
  <si>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</si>
  <si>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</si>
  <si>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</si>
  <si>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</si>
  <si>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</si>
  <si>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</si>
  <si>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</si>
  <si>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</si>
  <si>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</si>
  <si>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</si>
  <si>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</si>
  <si>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</si>
  <si>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</si>
  <si>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</si>
  <si>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</si>
  <si>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</si>
  <si>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</si>
  <si>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</si>
  <si>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</si>
  <si>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</si>
  <si>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</si>
  <si>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</si>
  <si>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</si>
  <si>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</si>
  <si>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</si>
  <si>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</si>
  <si>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</si>
  <si>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</si>
  <si>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</si>
  <si>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</si>
  <si>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</si>
  <si>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</si>
  <si>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</si>
  <si>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</si>
  <si>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</si>
  <si>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</si>
  <si>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</si>
  <si>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</si>
  <si>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</si>
  <si>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</si>
  <si>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</si>
  <si>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</si>
  <si>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</si>
  <si>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</si>
  <si>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</si>
  <si>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</si>
  <si>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</si>
  <si>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</si>
  <si>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</si>
  <si>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</si>
  <si>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</si>
  <si>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</si>
  <si>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</si>
  <si>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</si>
  <si>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</si>
  <si>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</si>
  <si>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</si>
  <si>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</si>
  <si>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</si>
  <si>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</si>
  <si>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</si>
  <si>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</si>
  <si>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</si>
  <si>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</si>
  <si>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</si>
  <si>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</si>
  <si>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</si>
  <si>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</si>
  <si>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</si>
  <si>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</si>
  <si>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</si>
  <si>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</si>
  <si>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</si>
  <si>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</si>
  <si>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</si>
  <si>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</si>
  <si>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</si>
  <si>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</si>
  <si>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</si>
  <si>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</si>
  <si>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</si>
  <si>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</si>
  <si>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</si>
  <si>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</si>
  <si>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</si>
  <si>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</si>
  <si>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</si>
  <si>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</si>
  <si>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</si>
  <si>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</si>
  <si>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</si>
  <si>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</si>
  <si>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</si>
  <si>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</si>
  <si>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</si>
  <si>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</si>
  <si>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</si>
  <si>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</si>
  <si>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</si>
  <si>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</si>
  <si>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</si>
  <si>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</si>
  <si>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</si>
  <si>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</si>
  <si>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</si>
  <si>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</si>
  <si>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</si>
  <si>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</si>
  <si>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</si>
  <si>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</si>
  <si>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</si>
  <si>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</si>
  <si>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</si>
  <si>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</si>
  <si>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</si>
  <si>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</si>
  <si>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</si>
  <si>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</si>
  <si>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</si>
  <si>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</si>
  <si>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</si>
  <si>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</si>
  <si>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</si>
  <si>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</si>
  <si>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</si>
  <si>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</si>
  <si>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</si>
  <si>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</si>
  <si>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</si>
  <si>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</si>
  <si>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</si>
  <si>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</si>
  <si>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</si>
  <si>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</si>
  <si>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</si>
  <si>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</si>
  <si>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</si>
  <si>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</si>
  <si>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</si>
  <si>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</si>
  <si>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</si>
  <si>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</si>
  <si>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</si>
  <si>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</si>
  <si>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</si>
  <si>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</si>
  <si>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</si>
  <si>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</si>
  <si>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</si>
  <si>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</si>
  <si>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</si>
  <si>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</si>
  <si>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</si>
  <si>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</si>
  <si>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</si>
  <si>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</si>
  <si>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</si>
  <si>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</si>
  <si>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</si>
  <si>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</si>
  <si>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</si>
  <si>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</si>
  <si>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</si>
  <si>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</si>
  <si>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</si>
  <si>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</si>
  <si>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</si>
  <si>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</si>
  <si>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</si>
  <si>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</si>
  <si>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</si>
  <si>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</si>
  <si>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</si>
  <si>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</si>
  <si>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</si>
  <si>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</si>
  <si>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</si>
  <si>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</si>
  <si>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</si>
  <si>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</si>
  <si>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</si>
  <si>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</si>
  <si>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</si>
  <si>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</si>
  <si>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</si>
  <si>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</si>
  <si>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</si>
  <si>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</si>
  <si>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</si>
  <si>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</si>
  <si>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</si>
  <si>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</si>
  <si>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</si>
  <si>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</si>
  <si>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</si>
  <si>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</si>
  <si>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</si>
  <si>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</si>
  <si>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</si>
  <si>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</si>
  <si>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</si>
  <si>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</si>
  <si>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</si>
  <si>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</si>
  <si>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</si>
  <si>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</si>
  <si>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</si>
  <si>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</si>
  <si>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</si>
  <si>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</si>
  <si>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</si>
  <si>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</si>
  <si>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</si>
  <si>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</si>
  <si>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</si>
  <si>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</si>
  <si>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</si>
  <si>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</si>
  <si>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</si>
  <si>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</si>
  <si>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</si>
  <si>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</si>
  <si>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</si>
  <si>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</si>
  <si>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</si>
  <si>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</si>
  <si>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</si>
  <si>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</si>
  <si>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</si>
  <si>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</si>
  <si>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</si>
  <si>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</si>
  <si>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</si>
  <si>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</si>
  <si>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</si>
  <si>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</si>
  <si>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</si>
  <si>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</si>
  <si>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</si>
  <si>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</si>
  <si>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</si>
  <si>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</si>
  <si>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</si>
  <si>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</si>
  <si>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</si>
  <si>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</si>
  <si>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</si>
  <si>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</si>
  <si>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</si>
  <si>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</si>
  <si>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</si>
  <si>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</si>
  <si>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</si>
  <si>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</si>
  <si>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</si>
  <si>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</si>
  <si>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</si>
  <si>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</si>
  <si>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</si>
  <si>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</si>
  <si>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</si>
  <si>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</si>
  <si>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</si>
  <si>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</si>
  <si>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</si>
  <si>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</si>
  <si>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</si>
  <si>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</si>
  <si>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</si>
  <si>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</si>
  <si>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</si>
  <si>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</si>
  <si>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</si>
  <si>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</si>
  <si>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</si>
  <si>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</si>
  <si>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</si>
  <si>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</si>
  <si>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</si>
  <si>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</si>
  <si>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</si>
  <si>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</si>
  <si>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</si>
  <si>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</si>
  <si>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</si>
  <si>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</si>
  <si>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</si>
  <si>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</si>
  <si>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</si>
  <si>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</si>
  <si>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</si>
  <si>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</si>
  <si>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</si>
  <si>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</si>
  <si>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</si>
  <si>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</si>
  <si>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</si>
  <si>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</si>
  <si>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</si>
  <si>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</si>
  <si>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</si>
  <si>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</si>
  <si>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</si>
  <si>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</si>
  <si>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</si>
  <si>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</si>
  <si>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</si>
  <si>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</si>
  <si>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</si>
  <si>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</si>
  <si>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</si>
  <si>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</si>
  <si>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</si>
  <si>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</si>
  <si>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</si>
  <si>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</si>
  <si>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</si>
  <si>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</si>
  <si>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</si>
  <si>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</si>
  <si>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</si>
  <si>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</si>
  <si>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</si>
  <si>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</si>
  <si>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</si>
  <si>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</si>
  <si>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</si>
  <si>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</si>
  <si>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</si>
  <si>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</si>
  <si>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</si>
  <si>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</si>
  <si>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</si>
  <si>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</si>
  <si>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</si>
  <si>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</si>
  <si>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</si>
  <si>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</si>
  <si>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</si>
  <si>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</si>
  <si>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</si>
  <si>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</si>
  <si>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</si>
  <si>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</si>
  <si>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</si>
  <si>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</si>
  <si>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</si>
  <si>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</si>
  <si>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</si>
  <si>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</si>
  <si>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</si>
  <si>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</si>
  <si>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</si>
  <si>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</si>
  <si>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</si>
  <si>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</si>
  <si>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</si>
  <si>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</si>
  <si>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</si>
  <si>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</si>
  <si>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</si>
  <si>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</si>
  <si>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</si>
  <si>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</si>
  <si>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</si>
  <si>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</si>
  <si>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</si>
  <si>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</si>
  <si>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</si>
  <si>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</si>
  <si>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</si>
  <si>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</si>
  <si>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</si>
  <si>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</si>
  <si>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</si>
  <si>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</si>
  <si>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</si>
  <si>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</si>
  <si>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</si>
  <si>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</si>
  <si>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</si>
  <si>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</si>
  <si>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</si>
  <si>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</si>
  <si>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</si>
  <si>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</si>
  <si>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</si>
  <si>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</si>
  <si>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</si>
  <si>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</si>
  <si>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</si>
  <si>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</si>
  <si>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</si>
  <si>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</si>
  <si>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</si>
  <si>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</si>
  <si>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</si>
  <si>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</si>
  <si>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</si>
  <si>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</si>
  <si>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</si>
  <si>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</si>
  <si>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</si>
  <si>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</si>
  <si>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</si>
  <si>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</si>
  <si>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</si>
  <si>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</si>
  <si>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</si>
  <si>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</si>
  <si>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</si>
  <si>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</si>
  <si>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</si>
  <si>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</si>
  <si>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</si>
  <si>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</si>
  <si>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</si>
  <si>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</si>
  <si>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</si>
  <si>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</si>
  <si>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</si>
  <si>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</si>
  <si>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</si>
  <si>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</si>
  <si>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</si>
  <si>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</si>
  <si>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</si>
  <si>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</si>
  <si>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</si>
  <si>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</si>
  <si>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</si>
  <si>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</si>
  <si>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</si>
  <si>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</si>
  <si>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</si>
  <si>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</si>
  <si>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</si>
  <si>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</si>
  <si>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</si>
  <si>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</si>
  <si>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</si>
  <si>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</si>
  <si>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</si>
  <si>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</si>
  <si>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</si>
  <si>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</si>
  <si>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</si>
  <si>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</si>
  <si>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</si>
  <si>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</si>
  <si>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</si>
  <si>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</si>
  <si>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</si>
  <si>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</si>
  <si>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</si>
  <si>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</si>
  <si>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</si>
  <si>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</si>
  <si>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</si>
  <si>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</si>
  <si>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</si>
  <si>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</si>
  <si>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</si>
  <si>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</si>
  <si>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</si>
  <si>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</si>
  <si>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</si>
  <si>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</si>
  <si>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</si>
  <si>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</si>
  <si>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</si>
  <si>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</si>
  <si>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</si>
  <si>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</si>
  <si>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</si>
  <si>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</si>
  <si>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</si>
  <si>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</si>
  <si>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</si>
  <si>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</si>
  <si>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</si>
  <si>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</si>
  <si>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</si>
  <si>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</si>
  <si>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</si>
  <si>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</si>
  <si>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</si>
  <si>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</si>
  <si>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</si>
  <si>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</si>
  <si>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</si>
  <si>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</si>
  <si>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</si>
  <si>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</si>
  <si>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</si>
  <si>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</si>
  <si>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</si>
  <si>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</si>
  <si>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</si>
  <si>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</si>
  <si>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</si>
  <si>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</si>
  <si>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</si>
  <si>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</si>
  <si>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</si>
  <si>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</si>
  <si>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</si>
  <si>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</si>
  <si>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</si>
  <si>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</si>
  <si>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</si>
  <si>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</si>
  <si>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</si>
  <si>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</si>
  <si>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</si>
  <si>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</si>
  <si>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</si>
  <si>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</si>
  <si>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</si>
  <si>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</si>
  <si>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</si>
  <si>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</si>
  <si>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</si>
  <si>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</si>
  <si>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</si>
  <si>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</si>
  <si>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</si>
  <si>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</si>
  <si>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</si>
  <si>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</si>
  <si>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</si>
  <si>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</si>
  <si>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</si>
  <si>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</si>
  <si>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</si>
  <si>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</si>
  <si>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</si>
  <si>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</si>
  <si>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</si>
  <si>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</si>
  <si>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</si>
  <si>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</si>
  <si>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</si>
  <si>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</si>
  <si>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</si>
  <si>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</si>
  <si>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</si>
  <si>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</si>
  <si>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</si>
  <si>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</si>
  <si>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</si>
  <si>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</si>
  <si>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</si>
  <si>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</si>
  <si>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</si>
  <si>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</si>
  <si>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</si>
  <si>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</si>
  <si>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</si>
  <si>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</si>
  <si>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</si>
  <si>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</si>
  <si>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</si>
  <si>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</si>
  <si>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</si>
  <si>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</si>
  <si>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</si>
  <si>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</si>
  <si>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</si>
  <si>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</si>
  <si>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</si>
  <si>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</si>
  <si>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</si>
  <si>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</si>
  <si>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</si>
  <si>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</si>
  <si>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</si>
  <si>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</si>
  <si>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</si>
  <si>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</si>
  <si>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</si>
  <si>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</si>
  <si>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</si>
  <si>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</si>
  <si>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</si>
  <si>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</si>
  <si>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</si>
  <si>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</si>
  <si>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</si>
  <si>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</si>
  <si>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</si>
  <si>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</si>
  <si>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</si>
  <si>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</si>
  <si>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</si>
  <si>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</si>
  <si>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</si>
  <si>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</si>
  <si>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</si>
  <si>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</si>
  <si>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</si>
  <si>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</si>
  <si>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</si>
  <si>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</si>
  <si>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</si>
  <si>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</si>
  <si>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</si>
  <si>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</si>
  <si>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</si>
  <si>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</si>
  <si>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</si>
  <si>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</si>
  <si>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</si>
  <si>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</si>
  <si>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</si>
  <si>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</si>
  <si>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</si>
  <si>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</si>
  <si>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</si>
  <si>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</si>
  <si>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</si>
  <si>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</si>
  <si>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</si>
  <si>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</si>
  <si>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</si>
  <si>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</si>
  <si>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</si>
  <si>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</si>
  <si>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</si>
  <si>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</si>
  <si>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</si>
  <si>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</si>
  <si>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</si>
  <si>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</si>
  <si>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</si>
  <si>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</si>
  <si>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</si>
  <si>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</si>
  <si>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</si>
  <si>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</si>
  <si>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</si>
  <si>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</si>
  <si>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</si>
  <si>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</si>
  <si>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</si>
  <si>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</si>
  <si>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</si>
  <si>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</si>
  <si>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</si>
  <si>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</si>
  <si>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</si>
  <si>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</si>
  <si>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</si>
  <si>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</si>
  <si>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</si>
  <si>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</si>
  <si>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</si>
  <si>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</si>
  <si>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</si>
  <si>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</si>
  <si>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</si>
  <si>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</si>
  <si>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</si>
  <si>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</si>
  <si>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</si>
  <si>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</si>
  <si>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</si>
  <si>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</si>
  <si>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</si>
  <si>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</si>
  <si>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</si>
  <si>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</si>
  <si>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</si>
  <si>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</si>
  <si>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</si>
  <si>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</si>
  <si>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</si>
  <si>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</si>
  <si>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</si>
  <si>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</si>
  <si>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</si>
  <si>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</si>
  <si>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</si>
  <si>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</si>
  <si>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</si>
  <si>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</si>
  <si>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</si>
  <si>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</si>
  <si>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</si>
  <si>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</si>
  <si>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</si>
  <si>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</si>
  <si>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</si>
  <si>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</si>
  <si>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</si>
  <si>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</si>
  <si>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</si>
  <si>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</si>
  <si>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</si>
  <si>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</si>
  <si>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</si>
  <si>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</si>
  <si>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</si>
  <si>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</si>
  <si>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</si>
  <si>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</si>
  <si>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</si>
  <si>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</si>
  <si>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</si>
  <si>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</si>
  <si>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</si>
  <si>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</si>
  <si>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</si>
  <si>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</si>
  <si>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</si>
  <si>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</si>
  <si>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</si>
  <si>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</si>
  <si>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</si>
  <si>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</si>
  <si>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</si>
  <si>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</si>
  <si>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</si>
  <si>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</si>
  <si>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</si>
  <si>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</si>
  <si>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</si>
  <si>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</si>
  <si>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</si>
  <si>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</si>
  <si>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</si>
  <si>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</si>
  <si>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</si>
  <si>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</si>
  <si>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</si>
  <si>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</si>
  <si>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</si>
  <si>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</si>
  <si>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</si>
  <si>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</si>
  <si>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</si>
  <si>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</si>
  <si>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</si>
  <si>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</si>
  <si>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</si>
  <si>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</si>
  <si>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</si>
  <si>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</si>
  <si>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</si>
  <si>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</si>
  <si>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</si>
  <si>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</si>
  <si>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</si>
  <si>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</si>
  <si>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</si>
  <si>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</si>
  <si>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</si>
  <si>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</si>
  <si>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</si>
  <si>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</si>
  <si>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</si>
  <si>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</si>
  <si>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</si>
  <si>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</si>
  <si>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</si>
  <si>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</si>
  <si>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</si>
  <si>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</si>
  <si>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</si>
  <si>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</si>
  <si>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</si>
  <si>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</si>
  <si>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</si>
  <si>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</si>
  <si>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</si>
  <si>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</si>
  <si>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</si>
  <si>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</si>
  <si>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</si>
  <si>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</si>
  <si>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</si>
  <si>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</si>
  <si>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</si>
  <si>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</si>
  <si>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</si>
  <si>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</si>
  <si>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</si>
  <si>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</si>
  <si>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</si>
  <si>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</si>
  <si>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</si>
  <si>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</si>
  <si>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</si>
  <si>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</si>
  <si>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</si>
  <si>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</si>
  <si>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</si>
  <si>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</si>
  <si>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</si>
  <si>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</si>
  <si>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</si>
  <si>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</si>
  <si>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</si>
  <si>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</si>
  <si>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</si>
  <si>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</si>
  <si>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</si>
  <si>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</si>
  <si>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</si>
  <si>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</si>
  <si>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</si>
  <si>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</si>
  <si>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</si>
  <si>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</si>
  <si>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</si>
  <si>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</si>
  <si>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</si>
  <si>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</si>
  <si>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</si>
  <si>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</si>
  <si>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</si>
  <si>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</si>
  <si>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</si>
  <si>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</si>
  <si>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</si>
  <si>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</si>
  <si>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</si>
  <si>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</si>
  <si>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</si>
  <si>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</si>
  <si>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</si>
  <si>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</si>
  <si>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</si>
  <si>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</si>
  <si>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</si>
  <si>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</si>
  <si>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</si>
  <si>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</si>
  <si>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</si>
  <si>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</si>
  <si>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</si>
  <si>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</si>
  <si>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</si>
  <si>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</si>
  <si>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</si>
  <si>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</si>
  <si>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</si>
  <si>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</si>
  <si>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</si>
  <si>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</si>
  <si>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</si>
  <si>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</si>
  <si>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</si>
  <si>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</si>
  <si>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</si>
  <si>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</si>
  <si>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</si>
  <si>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</si>
  <si>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</si>
  <si>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</si>
  <si>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</si>
  <si>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</si>
  <si>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</si>
  <si>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</si>
  <si>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</si>
  <si>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</si>
  <si>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</si>
  <si>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</si>
  <si>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</si>
  <si>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</si>
  <si>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</si>
  <si>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</si>
  <si>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</si>
  <si>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</si>
  <si>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</si>
  <si>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</si>
  <si>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</si>
  <si>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</si>
  <si>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</si>
  <si>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</si>
  <si>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</si>
  <si>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</si>
  <si>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</si>
  <si>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</si>
  <si>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</si>
  <si>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</si>
  <si>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</si>
  <si>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</si>
  <si>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</si>
  <si>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</si>
  <si>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</si>
  <si>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</si>
  <si>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</si>
  <si>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</si>
  <si>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</si>
  <si>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</si>
  <si>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</si>
  <si>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</si>
  <si>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</si>
  <si>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</si>
  <si>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</si>
  <si>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</si>
  <si>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</si>
  <si>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</si>
  <si>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</si>
  <si>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</si>
  <si>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</si>
  <si>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</si>
  <si>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</si>
  <si>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</si>
  <si>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</si>
  <si>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</si>
  <si>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</si>
  <si>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</si>
  <si>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</si>
  <si>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</si>
  <si>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</si>
  <si>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</si>
  <si>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</si>
  <si>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</si>
  <si>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</si>
  <si>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</si>
  <si>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</si>
  <si>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</si>
  <si>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</si>
  <si>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</si>
  <si>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</si>
  <si>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</si>
  <si>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</si>
  <si>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</si>
  <si>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</si>
  <si>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</si>
  <si>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</si>
  <si>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</si>
  <si>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</si>
  <si>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</si>
  <si>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</si>
  <si>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</si>
  <si>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</si>
  <si>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</si>
  <si>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</si>
  <si>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</si>
  <si>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</si>
  <si>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</si>
  <si>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</si>
  <si>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</si>
  <si>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</si>
  <si>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</si>
  <si>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</si>
  <si>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</si>
  <si>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</si>
  <si>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</si>
  <si>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</si>
  <si>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</si>
  <si>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</si>
  <si>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</si>
  <si>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</si>
  <si>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</si>
  <si>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</si>
  <si>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</si>
  <si>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</si>
  <si>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</si>
  <si>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</si>
  <si>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</si>
  <si>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</si>
  <si>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</si>
  <si>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</si>
  <si>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</si>
  <si>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</si>
  <si>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</si>
  <si>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</si>
  <si>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</si>
  <si>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</si>
  <si>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</si>
  <si>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</si>
  <si>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</si>
  <si>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</si>
  <si>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</si>
  <si>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</si>
  <si>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</si>
  <si>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</si>
  <si>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</si>
  <si>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</si>
  <si>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</si>
  <si>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</si>
  <si>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</si>
  <si>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</si>
  <si>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</si>
  <si>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</si>
  <si>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</si>
  <si>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</si>
  <si>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</si>
  <si>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</si>
  <si>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</si>
  <si>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</si>
  <si>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</si>
  <si>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</si>
  <si>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</si>
  <si>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</si>
  <si>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</si>
  <si>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</si>
  <si>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</si>
  <si>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</si>
  <si>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</si>
  <si>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</si>
  <si>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</si>
  <si>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</si>
  <si>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</si>
  <si>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</si>
  <si>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</si>
  <si>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</si>
  <si>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</si>
  <si>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</si>
  <si>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</si>
  <si>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</si>
  <si>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</si>
  <si>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</si>
  <si>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</si>
  <si>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</si>
  <si>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</si>
  <si>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</si>
  <si>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</si>
  <si>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</si>
  <si>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</si>
  <si>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</si>
  <si>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</si>
  <si>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</si>
  <si>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</si>
  <si>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</si>
  <si>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</si>
  <si>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</si>
  <si>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</si>
  <si>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</si>
  <si>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</si>
  <si>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</si>
  <si>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</si>
  <si>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</si>
  <si>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</si>
  <si>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</si>
  <si>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</si>
  <si>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</si>
  <si>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</si>
  <si>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</si>
  <si>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</si>
  <si>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</si>
  <si>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</si>
  <si>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</si>
  <si>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</si>
  <si>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</si>
  <si>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</si>
  <si>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</si>
  <si>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</si>
  <si>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</si>
  <si>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</si>
  <si>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</si>
  <si>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</si>
  <si>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</si>
  <si>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</si>
  <si>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</si>
  <si>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</si>
  <si>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</si>
  <si>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</si>
  <si>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</si>
  <si>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</si>
  <si>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</si>
  <si>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</si>
  <si>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</si>
  <si>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</si>
  <si>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</si>
  <si>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</si>
  <si>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</si>
  <si>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</si>
  <si>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</si>
  <si>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</si>
  <si>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</si>
  <si>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</si>
  <si>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</si>
  <si>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</si>
  <si>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</si>
  <si>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</si>
  <si>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</si>
  <si>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</si>
  <si>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</si>
  <si>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</si>
  <si>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</si>
  <si>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</si>
  <si>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</si>
  <si>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</si>
  <si>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</si>
  <si>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</si>
  <si>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</si>
  <si>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</si>
  <si>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</si>
  <si>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</si>
  <si>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</si>
  <si>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</si>
  <si>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</si>
  <si>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</si>
  <si>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</si>
  <si>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</si>
  <si>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</si>
  <si>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</si>
  <si>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</si>
  <si>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</si>
  <si>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</si>
  <si>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</si>
  <si>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</si>
  <si>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</si>
  <si>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</si>
  <si>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</si>
  <si>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</si>
  <si>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</si>
  <si>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</si>
  <si>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</si>
  <si>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</si>
  <si>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</si>
  <si>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</si>
  <si>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</si>
  <si>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</si>
  <si>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</si>
  <si>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</si>
  <si>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</si>
  <si>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</si>
  <si>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</si>
  <si>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</si>
  <si>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</si>
  <si>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</si>
  <si>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</si>
  <si>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</si>
  <si>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</si>
  <si>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</si>
  <si>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</si>
  <si>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</si>
  <si>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</si>
  <si>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</si>
  <si>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</si>
  <si>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</si>
  <si>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</si>
  <si>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</si>
  <si>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</si>
  <si>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</si>
  <si>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</si>
  <si>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</si>
  <si>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</si>
  <si>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</si>
  <si>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</si>
  <si>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</si>
  <si>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</si>
  <si>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</si>
  <si>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</si>
  <si>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</si>
  <si>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</si>
  <si>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</si>
  <si>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</si>
  <si>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</si>
  <si>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</si>
  <si>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</si>
  <si>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</si>
  <si>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</si>
  <si>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</si>
  <si>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</si>
  <si>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</si>
  <si>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</si>
  <si>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</si>
  <si>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</si>
  <si>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</si>
  <si>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</si>
  <si>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</si>
  <si>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</si>
  <si>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</si>
  <si>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</si>
  <si>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</si>
  <si>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</si>
  <si>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</si>
  <si>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</si>
  <si>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</si>
  <si>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</si>
  <si>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</si>
  <si>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</si>
  <si>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</si>
  <si>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</si>
  <si>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</si>
  <si>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</si>
  <si>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</si>
  <si>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</si>
  <si>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</si>
  <si>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</si>
  <si>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</si>
  <si>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</si>
  <si>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</si>
  <si>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</si>
  <si>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</si>
  <si>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</si>
  <si>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</si>
  <si>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</si>
  <si>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</si>
  <si>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</si>
  <si>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</si>
  <si>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</si>
  <si>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</si>
  <si>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</si>
  <si>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</si>
  <si>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</si>
  <si>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</si>
  <si>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</si>
  <si>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</si>
  <si>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</si>
  <si>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</si>
  <si>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</si>
  <si>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</si>
  <si>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</si>
  <si>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</si>
  <si>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</si>
  <si>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</si>
  <si>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</si>
  <si>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</si>
  <si>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</si>
  <si>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</si>
  <si>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</si>
  <si>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</si>
  <si>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</si>
  <si>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</si>
  <si>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</si>
  <si>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</si>
  <si>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</si>
  <si>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</si>
  <si>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</si>
  <si>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</si>
  <si>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</si>
  <si>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</si>
  <si>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</si>
  <si>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</si>
  <si>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</si>
  <si>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</si>
  <si>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</si>
  <si>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</si>
  <si>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</si>
  <si>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</si>
  <si>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</si>
  <si>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</si>
  <si>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</si>
  <si>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</si>
  <si>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</si>
  <si>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</si>
  <si>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</si>
  <si>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</si>
  <si>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</si>
  <si>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</si>
  <si>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</si>
  <si>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</si>
  <si>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</si>
  <si>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</si>
  <si>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</si>
  <si>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</si>
  <si>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</si>
  <si>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</si>
  <si>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</si>
  <si>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</si>
  <si>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</si>
  <si>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</si>
  <si>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</si>
  <si>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</si>
  <si>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</si>
  <si>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</si>
  <si>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</si>
  <si>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</si>
  <si>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</si>
  <si>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</si>
  <si>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</si>
  <si>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</si>
  <si>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</si>
  <si>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</si>
  <si>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</si>
  <si>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</si>
  <si>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</si>
  <si>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</si>
  <si>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</si>
  <si>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</si>
  <si>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</si>
  <si>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</si>
  <si>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</si>
  <si>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</si>
  <si>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</si>
  <si>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</si>
  <si>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</si>
  <si>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</si>
  <si>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</si>
  <si>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</si>
  <si>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</si>
  <si>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</si>
  <si>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</si>
  <si>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</si>
  <si>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</si>
  <si>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</si>
  <si>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</si>
  <si>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</si>
  <si>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</si>
  <si>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</si>
  <si>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</si>
  <si>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</si>
  <si>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</si>
  <si>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</si>
  <si>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</si>
  <si>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</si>
  <si>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</si>
  <si>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</si>
  <si>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</si>
  <si>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</si>
  <si>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</si>
  <si>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</si>
  <si>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</si>
  <si>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</si>
  <si>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</si>
  <si>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</si>
  <si>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</si>
  <si>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</si>
  <si>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</si>
  <si>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</si>
  <si>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</si>
  <si>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</si>
  <si>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</si>
  <si>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</si>
  <si>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</si>
  <si>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</si>
  <si>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</si>
  <si>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</si>
  <si>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</si>
  <si>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</si>
  <si>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</si>
  <si>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</si>
  <si>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</si>
  <si>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</si>
  <si>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</si>
  <si>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</si>
  <si>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</si>
  <si>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</si>
  <si>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</si>
  <si>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</si>
  <si>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</si>
  <si>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</si>
  <si>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</si>
  <si>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</si>
  <si>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</si>
  <si>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</si>
  <si>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</si>
  <si>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</si>
  <si>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</si>
  <si>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</si>
  <si>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</si>
  <si>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</si>
  <si>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</si>
  <si>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</si>
  <si>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</si>
  <si>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</si>
  <si>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</si>
  <si>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</si>
  <si>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</si>
  <si>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</si>
  <si>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</si>
  <si>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</si>
  <si>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</si>
  <si>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</si>
  <si>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</si>
  <si>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</si>
  <si>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</si>
  <si>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</si>
  <si>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</si>
  <si>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</si>
  <si>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</si>
  <si>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</si>
  <si>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</si>
  <si>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</si>
  <si>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</si>
  <si>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</si>
  <si>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</si>
  <si>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</si>
  <si>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</si>
  <si>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</si>
  <si>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</si>
  <si>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</si>
  <si>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</si>
  <si>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</si>
  <si>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</si>
  <si>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</si>
  <si>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</si>
  <si>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</si>
  <si>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</si>
  <si>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</si>
  <si>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</si>
  <si>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</si>
  <si>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</si>
  <si>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</si>
  <si>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</si>
  <si>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</si>
  <si>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</si>
  <si>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</si>
  <si>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</si>
  <si>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</si>
  <si>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</si>
  <si>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</si>
  <si>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</si>
  <si>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</si>
  <si>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</si>
  <si>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</si>
  <si>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</si>
  <si>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</si>
  <si>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</si>
  <si>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</si>
  <si>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</si>
  <si>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</si>
  <si>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</si>
  <si>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</si>
  <si>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</si>
  <si>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</si>
  <si>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</si>
  <si>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</si>
  <si>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</si>
  <si>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</si>
  <si>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</si>
  <si>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</si>
  <si>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</si>
  <si>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</si>
  <si>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</si>
  <si>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</si>
  <si>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</si>
  <si>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</si>
  <si>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</si>
  <si>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</si>
  <si>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</si>
  <si>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</si>
  <si>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</si>
  <si>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</si>
  <si>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</si>
  <si>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</si>
  <si>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</si>
  <si>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</si>
  <si>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</si>
  <si>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</si>
  <si>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</si>
  <si>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</si>
  <si>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</si>
  <si>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</si>
  <si>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</si>
  <si>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</si>
  <si>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</si>
  <si>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</si>
  <si>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</si>
  <si>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</si>
  <si>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</si>
  <si>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</si>
  <si>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</si>
  <si>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</si>
  <si>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</si>
  <si>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</si>
  <si>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</si>
  <si>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</si>
  <si>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</si>
  <si>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</si>
  <si>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</si>
  <si>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</si>
  <si>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</si>
  <si>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</si>
  <si>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</si>
  <si>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</si>
  <si>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</si>
  <si>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</si>
  <si>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</si>
  <si>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</si>
  <si>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</si>
  <si>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</si>
  <si>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</si>
  <si>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</si>
  <si>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</si>
  <si>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</si>
  <si>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</si>
  <si>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</si>
  <si>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</si>
  <si>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</si>
  <si>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</si>
  <si>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</si>
  <si>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</si>
  <si>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</si>
  <si>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</si>
  <si>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</si>
  <si>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</si>
  <si>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</si>
  <si>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</si>
  <si>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</si>
  <si>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</si>
  <si>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</si>
  <si>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</si>
  <si>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</si>
  <si>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</si>
  <si>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</si>
  <si>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</si>
  <si>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</si>
  <si>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</si>
  <si>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</si>
  <si>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</si>
  <si>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</si>
  <si>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</si>
  <si>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</si>
  <si>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</si>
  <si>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</si>
  <si>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</si>
  <si>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</si>
  <si>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</si>
  <si>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</si>
  <si>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</si>
  <si>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</si>
  <si>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</si>
  <si>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</si>
  <si>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</si>
  <si>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</si>
  <si>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</si>
  <si>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</si>
  <si>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</si>
  <si>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</si>
  <si>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</si>
  <si>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</si>
  <si>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</si>
  <si>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</si>
  <si>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</si>
  <si>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</si>
  <si>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</si>
  <si>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</si>
  <si>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</si>
  <si>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</si>
  <si>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</si>
  <si>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</si>
  <si>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</si>
  <si>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</si>
  <si>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</si>
  <si>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</si>
  <si>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</si>
  <si>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</si>
  <si>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</si>
  <si>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</si>
  <si>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</si>
  <si>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</si>
  <si>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</si>
  <si>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</si>
  <si>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</si>
  <si>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</si>
  <si>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</si>
  <si>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</si>
  <si>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</si>
  <si>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</si>
  <si>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</si>
  <si>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</si>
  <si>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</si>
  <si>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</si>
  <si>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</si>
  <si>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</si>
  <si>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</si>
  <si>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</si>
  <si>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</si>
  <si>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</si>
  <si>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</si>
  <si>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</si>
  <si>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</si>
  <si>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</si>
  <si>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</si>
  <si>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</si>
  <si>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</si>
  <si>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</si>
  <si>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</si>
  <si>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</si>
  <si>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</si>
  <si>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</si>
  <si>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</si>
  <si>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</si>
  <si>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</si>
  <si>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</si>
  <si>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</si>
  <si>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</si>
  <si>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</si>
  <si>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</si>
  <si>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</si>
  <si>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</si>
  <si>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</si>
  <si>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</si>
  <si>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</si>
  <si>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</si>
  <si>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</si>
  <si>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</si>
  <si>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</si>
  <si>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</si>
  <si>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</si>
  <si>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</si>
  <si>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</si>
  <si>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</si>
  <si>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</si>
  <si>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</si>
  <si>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</si>
  <si>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</si>
  <si>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</si>
  <si>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</si>
  <si>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</si>
  <si>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</si>
  <si>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</si>
  <si>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</si>
  <si>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</si>
  <si>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</si>
  <si>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</si>
  <si>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</si>
  <si>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</si>
  <si>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</si>
  <si>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</si>
  <si>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</si>
  <si>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</si>
  <si>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</si>
  <si>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</si>
  <si>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</si>
  <si>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</si>
  <si>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</si>
  <si>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</si>
  <si>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</si>
  <si>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</si>
  <si>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</si>
  <si>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</si>
  <si>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</si>
  <si>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</si>
  <si>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</si>
  <si>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</si>
  <si>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</si>
  <si>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</si>
  <si>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</si>
  <si>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</si>
  <si>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</si>
  <si>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</si>
  <si>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</si>
  <si>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</si>
  <si>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</si>
  <si>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</si>
  <si>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</si>
  <si>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</si>
  <si>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</si>
  <si>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</si>
  <si>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</si>
  <si>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</si>
  <si>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</si>
  <si>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</si>
  <si>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</si>
  <si>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</si>
  <si>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</si>
  <si>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</si>
  <si>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</si>
  <si>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</si>
  <si>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</si>
  <si>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</si>
  <si>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</si>
  <si>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</si>
  <si>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</si>
  <si>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</si>
  <si>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</si>
  <si>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</si>
  <si>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</si>
  <si>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</si>
  <si>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</si>
  <si>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</si>
  <si>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</si>
  <si>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</si>
  <si>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</si>
  <si>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</si>
  <si>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</si>
  <si>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</si>
  <si>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</si>
  <si>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</si>
  <si>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</si>
  <si>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</si>
  <si>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</si>
  <si>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</si>
  <si>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</si>
  <si>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</si>
  <si>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</si>
  <si>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</si>
  <si>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</si>
  <si>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</si>
  <si>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</si>
  <si>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</si>
  <si>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</si>
  <si>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</si>
  <si>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</si>
  <si>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</si>
  <si>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</si>
  <si>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</si>
  <si>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</si>
  <si>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</si>
  <si>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</si>
  <si>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</si>
  <si>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</si>
  <si>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</si>
  <si>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</si>
  <si>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</si>
  <si>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</si>
  <si>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</si>
  <si>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</si>
  <si>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</si>
  <si>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</si>
  <si>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</si>
  <si>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</si>
  <si>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</si>
  <si>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</si>
  <si>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</si>
  <si>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</si>
  <si>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</si>
  <si>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</si>
  <si>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</si>
  <si>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</si>
  <si>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</si>
  <si>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</si>
  <si>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</si>
  <si>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</si>
  <si>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</si>
  <si>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</si>
  <si>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</si>
  <si>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</si>
  <si>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</si>
  <si>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</si>
  <si>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</si>
  <si>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</si>
  <si>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</si>
  <si>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</si>
  <si>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</si>
  <si>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</si>
  <si>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</si>
  <si>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</si>
  <si>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</si>
  <si>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</si>
  <si>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</si>
  <si>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</si>
  <si>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</si>
  <si>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</si>
  <si>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</si>
  <si>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</si>
  <si>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</si>
  <si>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</si>
  <si>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</si>
  <si>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</si>
  <si>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</si>
  <si>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</si>
  <si>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</si>
  <si>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</si>
  <si>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</si>
  <si>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</si>
  <si>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</si>
  <si>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</si>
  <si>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</si>
  <si>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</si>
  <si>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</si>
  <si>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</si>
  <si>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</si>
  <si>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</si>
  <si>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</si>
  <si>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</si>
  <si>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</si>
  <si>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</si>
  <si>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</si>
  <si>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</si>
  <si>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</si>
  <si>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</si>
  <si>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</si>
  <si>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</si>
  <si>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</si>
  <si>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</si>
  <si>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</si>
  <si>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</si>
  <si>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</si>
  <si>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</si>
  <si>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</si>
  <si>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</si>
  <si>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</si>
  <si>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</si>
  <si>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</si>
  <si>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</si>
  <si>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</si>
  <si>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</si>
  <si>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</si>
  <si>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</si>
  <si>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</si>
  <si>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</si>
  <si>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</si>
  <si>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</si>
  <si>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</si>
  <si>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</si>
  <si>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</si>
  <si>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</si>
  <si>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</si>
  <si>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</si>
  <si>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</si>
  <si>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</si>
  <si>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</si>
  <si>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</si>
  <si>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</si>
  <si>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</si>
  <si>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</si>
  <si>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</si>
  <si>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</si>
  <si>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</si>
  <si>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</si>
  <si>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</si>
  <si>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</si>
  <si>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</si>
  <si>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</si>
  <si>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</si>
  <si>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</si>
  <si>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</si>
  <si>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</si>
  <si>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</si>
  <si>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</si>
  <si>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</si>
  <si>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</si>
  <si>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</si>
  <si>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</si>
  <si>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</si>
  <si>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</si>
  <si>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</si>
  <si>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</si>
  <si>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</si>
  <si>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</si>
  <si>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</si>
  <si>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</si>
  <si>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</si>
  <si>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</si>
  <si>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</si>
  <si>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</si>
  <si>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</si>
  <si>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</si>
  <si>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</si>
  <si>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</si>
  <si>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</si>
  <si>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</si>
  <si>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</si>
  <si>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</si>
  <si>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</si>
  <si>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</si>
  <si>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</si>
  <si>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</si>
  <si>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</si>
  <si>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</si>
  <si>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</si>
  <si>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</si>
  <si>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</si>
  <si>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</si>
  <si>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</si>
  <si>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</si>
  <si>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</si>
  <si>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</si>
  <si>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</si>
  <si>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</si>
  <si>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</si>
  <si>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</si>
  <si>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</si>
  <si>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</si>
  <si>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</si>
  <si>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</si>
  <si>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</si>
  <si>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</si>
  <si>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</si>
  <si>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</si>
  <si>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</si>
  <si>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</si>
  <si>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</si>
  <si>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</si>
  <si>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</si>
  <si>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</si>
  <si>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</si>
  <si>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</si>
  <si>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</si>
  <si>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</si>
  <si>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</si>
  <si>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</si>
  <si>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</si>
  <si>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</si>
  <si>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</si>
  <si>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</si>
  <si>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</si>
  <si>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</si>
  <si>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</si>
  <si>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</si>
  <si>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</si>
  <si>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</si>
  <si>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</si>
  <si>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</si>
  <si>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</si>
  <si>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</si>
  <si>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</si>
  <si>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</si>
  <si>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</si>
  <si>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</si>
  <si>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</si>
  <si>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</si>
  <si>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</si>
  <si>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</si>
  <si>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</si>
  <si>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</si>
  <si>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</si>
  <si>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</si>
  <si>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</si>
  <si>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</si>
  <si>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</si>
  <si>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</si>
  <si>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</si>
  <si>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</si>
  <si>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</si>
  <si>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</si>
  <si>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</si>
  <si>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</si>
  <si>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</si>
  <si>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</si>
  <si>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</si>
  <si>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</si>
  <si>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</si>
  <si>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</si>
  <si>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</si>
  <si>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</si>
  <si>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</si>
  <si>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</si>
  <si>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</si>
  <si>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</si>
  <si>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</si>
  <si>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</si>
  <si>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</si>
  <si>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</si>
  <si>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</si>
  <si>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</si>
  <si>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</si>
  <si>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</si>
  <si>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</si>
  <si>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</si>
  <si>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</si>
  <si>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</si>
  <si>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</si>
  <si>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</si>
  <si>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</si>
  <si>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</si>
  <si>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</si>
  <si>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</si>
  <si>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</si>
  <si>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</si>
  <si>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</si>
  <si>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</si>
  <si>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</si>
  <si>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</si>
  <si>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</si>
  <si>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</si>
  <si>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</si>
  <si>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</si>
  <si>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</si>
  <si>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</si>
  <si>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</si>
  <si>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</si>
  <si>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</si>
  <si>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</si>
  <si>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</si>
  <si>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</si>
  <si>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</si>
  <si>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</si>
  <si>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</si>
  <si>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</si>
  <si>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</si>
  <si>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</si>
  <si>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</si>
  <si>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</si>
  <si>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</si>
  <si>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</si>
  <si>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</si>
  <si>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</si>
  <si>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</si>
  <si>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</si>
  <si>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</si>
  <si>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</si>
  <si>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</si>
  <si>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</si>
  <si>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</si>
  <si>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</si>
  <si>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</si>
  <si>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</si>
  <si>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</si>
  <si>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</si>
  <si>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</si>
  <si>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</si>
  <si>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</si>
  <si>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</si>
  <si>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</si>
  <si>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</si>
  <si>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</si>
  <si>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</si>
  <si>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</si>
  <si>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</si>
  <si>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</si>
  <si>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</si>
  <si>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</si>
  <si>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</si>
  <si>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</si>
  <si>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</si>
  <si>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</si>
  <si>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</si>
  <si>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</si>
  <si>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</si>
  <si>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</si>
  <si>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</si>
  <si>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</si>
  <si>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</si>
  <si>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</si>
  <si>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</si>
  <si>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</si>
  <si>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</si>
  <si>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</si>
  <si>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</si>
  <si>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</si>
  <si>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</si>
  <si>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</si>
  <si>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</si>
  <si>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</si>
  <si>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</si>
  <si>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</si>
  <si>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</si>
  <si>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</si>
  <si>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</si>
  <si>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</si>
  <si>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</si>
  <si>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</si>
  <si>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</si>
  <si>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</si>
  <si>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</si>
  <si>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</si>
  <si>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</si>
  <si>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</si>
  <si>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</si>
  <si>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</si>
  <si>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</si>
  <si>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</si>
  <si>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</si>
  <si>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</si>
  <si>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</si>
  <si>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</si>
  <si>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</si>
  <si>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</si>
  <si>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</si>
  <si>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</si>
  <si>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</si>
  <si>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</si>
  <si>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</si>
  <si>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</si>
  <si>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</si>
  <si>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</si>
  <si>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</si>
  <si>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</si>
  <si>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</si>
  <si>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</si>
  <si>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</si>
  <si>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</si>
  <si>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</si>
  <si>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</si>
  <si>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</si>
  <si>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</si>
  <si>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</si>
  <si>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</si>
  <si>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</si>
  <si>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</si>
  <si>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</si>
  <si>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</si>
  <si>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</si>
  <si>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</si>
  <si>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</si>
  <si>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</si>
  <si>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</si>
  <si>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</si>
  <si>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</si>
  <si>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</si>
  <si>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</si>
  <si>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</si>
  <si>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</si>
  <si>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</si>
  <si>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</si>
  <si>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</si>
  <si>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</si>
  <si>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</si>
  <si>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</si>
  <si>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</si>
  <si>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</si>
  <si>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</si>
  <si>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</si>
  <si>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</si>
  <si>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</si>
  <si>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</si>
  <si>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</si>
  <si>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</si>
  <si>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</si>
  <si>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</si>
  <si>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</si>
  <si>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</si>
  <si>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</si>
  <si>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</si>
  <si>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</si>
  <si>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</si>
  <si>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</si>
  <si>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</si>
  <si>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</si>
  <si>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</si>
  <si>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</si>
  <si>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</si>
  <si>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</si>
  <si>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</si>
  <si>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</si>
  <si>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</si>
  <si>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</si>
  <si>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</si>
  <si>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</si>
  <si>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</si>
  <si>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</si>
  <si>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</si>
  <si>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</si>
  <si>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</si>
  <si>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</si>
  <si>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</si>
  <si>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</si>
  <si>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</si>
  <si>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</si>
  <si>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</si>
  <si>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</si>
  <si>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</si>
  <si>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</si>
  <si>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</si>
  <si>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</si>
  <si>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</si>
  <si>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</si>
  <si>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</si>
  <si>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</si>
  <si>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</si>
  <si>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</si>
  <si>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</si>
  <si>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</si>
  <si>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</si>
  <si>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</si>
  <si>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</si>
  <si>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</si>
  <si>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</si>
  <si>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</si>
  <si>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</si>
  <si>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</si>
  <si>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</si>
  <si>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</si>
  <si>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</si>
  <si>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</si>
  <si>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</si>
  <si>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</si>
  <si>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</si>
  <si>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</si>
  <si>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</si>
  <si>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</si>
  <si>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</si>
  <si>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</si>
  <si>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</si>
  <si>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</si>
  <si>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</si>
  <si>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</si>
  <si>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</si>
  <si>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</si>
  <si>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</si>
  <si>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</si>
  <si>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</si>
  <si>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</si>
  <si>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</si>
  <si>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</si>
  <si>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</si>
  <si>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</si>
  <si>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</si>
  <si>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</si>
  <si>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</si>
  <si>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</si>
  <si>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</si>
  <si>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</si>
  <si>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</si>
  <si>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</si>
  <si>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</si>
  <si>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</si>
  <si>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</si>
  <si>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</si>
  <si>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</si>
  <si>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</si>
  <si>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</si>
  <si>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</si>
  <si>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</si>
  <si>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</si>
  <si>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</si>
  <si>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</si>
  <si>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</si>
  <si>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</si>
  <si>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</si>
  <si>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</si>
  <si>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</si>
  <si>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</si>
  <si>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</si>
  <si>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</si>
  <si>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</si>
  <si>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</si>
  <si>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</si>
  <si>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</si>
  <si>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</si>
  <si>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</si>
  <si>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</si>
  <si>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</si>
  <si>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</si>
  <si>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</si>
  <si>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</si>
  <si>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</si>
  <si>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</si>
  <si>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</si>
  <si>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</si>
  <si>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</si>
  <si>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</si>
  <si>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</si>
  <si>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</si>
  <si>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</si>
  <si>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</si>
  <si>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</si>
  <si>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</si>
  <si>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</si>
  <si>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</si>
  <si>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</si>
  <si>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</si>
  <si>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</si>
  <si>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</si>
  <si>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</si>
  <si>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</si>
  <si>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</si>
  <si>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</si>
  <si>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</si>
  <si>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</si>
  <si>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</si>
  <si>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</si>
  <si>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</si>
  <si>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</si>
  <si>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</si>
  <si>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</si>
  <si>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</si>
  <si>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</si>
  <si>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</si>
  <si>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</si>
  <si>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</si>
  <si>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</si>
  <si>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</si>
  <si>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</si>
  <si>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</si>
  <si>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</si>
  <si>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</si>
  <si>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</si>
  <si>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</si>
  <si>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</si>
  <si>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</si>
  <si>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</si>
  <si>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</si>
  <si>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</si>
  <si>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</si>
  <si>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</si>
  <si>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</si>
  <si>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</si>
  <si>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</si>
  <si>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</si>
  <si>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</si>
  <si>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</si>
  <si>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</si>
  <si>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</si>
  <si>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</si>
  <si>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</si>
  <si>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</si>
  <si>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</si>
  <si>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</si>
  <si>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</si>
  <si>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</si>
  <si>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</si>
  <si>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</si>
  <si>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</si>
  <si>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</si>
  <si>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</si>
  <si>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</si>
  <si>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</si>
  <si>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</si>
  <si>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</si>
  <si>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</si>
  <si>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</si>
  <si>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</si>
  <si>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</si>
  <si>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</si>
  <si>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</si>
  <si>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</si>
  <si>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</si>
  <si>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</si>
  <si>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</si>
  <si>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</si>
  <si>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</si>
  <si>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</si>
  <si>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</si>
  <si>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</si>
  <si>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</si>
  <si>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</si>
  <si>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</si>
  <si>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</si>
  <si>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</si>
  <si>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</si>
  <si>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</si>
  <si>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</si>
  <si>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</si>
  <si>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</si>
  <si>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</si>
  <si>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</si>
  <si>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</si>
  <si>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</si>
  <si>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</si>
  <si>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</si>
  <si>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</si>
  <si>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</si>
  <si>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</si>
  <si>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</si>
  <si>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</si>
  <si>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</si>
  <si>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</si>
  <si>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</si>
  <si>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</si>
  <si>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</si>
  <si>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</si>
  <si>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</si>
  <si>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</si>
  <si>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</si>
  <si>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</si>
  <si>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</si>
  <si>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</si>
  <si>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</si>
  <si>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</si>
  <si>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</si>
  <si>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</si>
  <si>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</si>
  <si>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</si>
  <si>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</si>
  <si>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</si>
  <si>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</si>
  <si>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</si>
  <si>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</si>
  <si>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</si>
  <si>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</si>
  <si>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</si>
  <si>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</si>
  <si>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</si>
  <si>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</si>
  <si>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</si>
  <si>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</si>
  <si>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</si>
  <si>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</si>
  <si>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</si>
  <si>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</si>
  <si>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</si>
  <si>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</si>
  <si>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</si>
  <si>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</si>
  <si>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</si>
  <si>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</si>
  <si>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</si>
  <si>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</si>
  <si>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</si>
  <si>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</si>
  <si>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</si>
  <si>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</si>
  <si>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</si>
  <si>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</si>
  <si>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</si>
  <si>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</si>
  <si>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</si>
  <si>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</si>
  <si>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</si>
  <si>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</si>
  <si>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</si>
  <si>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</si>
  <si>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</si>
  <si>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</si>
  <si>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</si>
  <si>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</si>
  <si>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</si>
  <si>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</si>
  <si>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</si>
  <si>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</si>
  <si>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</si>
  <si>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</si>
  <si>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</si>
  <si>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</si>
  <si>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</si>
  <si>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</si>
  <si>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</si>
  <si>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</si>
  <si>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</si>
  <si>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</si>
  <si>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</si>
  <si>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</si>
  <si>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</si>
  <si>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</si>
  <si>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</si>
  <si>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</si>
  <si>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</si>
  <si>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</si>
  <si>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</si>
  <si>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</si>
  <si>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</si>
  <si>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</si>
  <si>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</si>
  <si>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</si>
  <si>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</si>
  <si>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</si>
  <si>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</si>
  <si>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</si>
  <si>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</si>
  <si>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</si>
  <si>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</si>
  <si>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</si>
  <si>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</si>
  <si>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</si>
  <si>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</si>
  <si>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</si>
  <si>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</si>
  <si>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</si>
  <si>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</si>
  <si>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</si>
  <si>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</si>
  <si>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</si>
  <si>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</si>
  <si>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</si>
  <si>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</si>
  <si>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</si>
  <si>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</si>
  <si>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</si>
  <si>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</si>
  <si>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</si>
  <si>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</si>
  <si>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</si>
  <si>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</si>
  <si>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</si>
  <si>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</si>
  <si>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</si>
  <si>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</si>
  <si>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</si>
  <si>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</si>
  <si>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</si>
  <si>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</si>
  <si>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</si>
  <si>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</si>
  <si>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</si>
  <si>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</si>
  <si>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</si>
  <si>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</si>
  <si>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</si>
  <si>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</si>
  <si>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</si>
  <si>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</si>
  <si>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</si>
  <si>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</si>
  <si>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</si>
  <si>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</si>
  <si>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</si>
  <si>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</si>
  <si>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</si>
  <si>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</si>
  <si>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</si>
  <si>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</si>
  <si>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</si>
  <si>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</si>
  <si>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</si>
  <si>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</si>
  <si>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</si>
  <si>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</si>
  <si>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</si>
  <si>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</si>
  <si>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</si>
  <si>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</si>
  <si>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</si>
  <si>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</si>
  <si>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</si>
  <si>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</si>
  <si>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</si>
  <si>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</si>
  <si>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</si>
  <si>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</si>
  <si>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</si>
  <si>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</si>
  <si>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</si>
  <si>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</si>
  <si>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</si>
  <si>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</si>
  <si>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</si>
  <si>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</si>
  <si>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</si>
  <si>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</si>
  <si>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</si>
  <si>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</si>
  <si>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</si>
  <si>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</si>
  <si>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</si>
  <si>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</si>
  <si>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</si>
  <si>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</si>
  <si>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</si>
  <si>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</si>
  <si>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</si>
  <si>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</si>
  <si>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</si>
  <si>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</si>
  <si>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</si>
  <si>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</si>
  <si>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</si>
  <si>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</si>
  <si>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</si>
  <si>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</si>
  <si>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</si>
  <si>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</si>
  <si>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</si>
  <si>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</si>
  <si>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</si>
  <si>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</si>
  <si>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</si>
  <si>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</si>
  <si>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</si>
  <si>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</si>
  <si>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</si>
  <si>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</si>
  <si>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</si>
  <si>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</si>
  <si>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</si>
  <si>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</si>
  <si>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</si>
  <si>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</si>
  <si>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</si>
  <si>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</si>
  <si>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</si>
  <si>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</si>
  <si>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</si>
  <si>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</si>
  <si>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</si>
  <si>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</si>
  <si>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</si>
  <si>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</si>
  <si>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</si>
  <si>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</si>
  <si>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</si>
  <si>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</si>
  <si>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</si>
  <si>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</si>
  <si>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</si>
  <si>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</si>
  <si>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</si>
  <si>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</si>
  <si>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</si>
  <si>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</si>
  <si>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</si>
  <si>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</si>
  <si>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</si>
  <si>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</si>
  <si>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</si>
  <si>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</si>
  <si>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</si>
  <si>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</si>
  <si>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</si>
  <si>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</si>
  <si>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</si>
  <si>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</si>
  <si>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</si>
  <si>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</si>
  <si>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</si>
  <si>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</si>
  <si>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</si>
  <si>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</si>
  <si>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</si>
  <si>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</si>
  <si>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</si>
  <si>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</si>
  <si>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</si>
  <si>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</si>
  <si>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</si>
  <si>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</si>
  <si>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</si>
  <si>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</si>
  <si>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</si>
  <si>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</si>
  <si>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</si>
  <si>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</si>
  <si>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</si>
  <si>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</si>
  <si>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</si>
  <si>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</si>
  <si>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</si>
  <si>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</si>
  <si>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</si>
  <si>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</si>
  <si>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</si>
  <si>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</si>
  <si>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</si>
  <si>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</si>
  <si>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</si>
  <si>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</si>
  <si>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</si>
  <si>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</si>
  <si>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</si>
  <si>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</si>
  <si>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</si>
  <si>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</si>
  <si>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</si>
  <si>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</si>
  <si>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</si>
  <si>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</si>
  <si>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</si>
  <si>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</si>
  <si>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</si>
  <si>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</si>
  <si>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</si>
  <si>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</si>
  <si>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</si>
  <si>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</si>
  <si>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</si>
  <si>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</si>
  <si>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</si>
  <si>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</si>
  <si>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</si>
  <si>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</si>
  <si>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</si>
  <si>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</si>
  <si>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</si>
  <si>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</si>
  <si>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</si>
  <si>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</si>
  <si>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</si>
  <si>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</si>
  <si>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</si>
  <si>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</si>
  <si>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</si>
  <si>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</si>
  <si>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</si>
  <si>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</si>
  <si>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</si>
  <si>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</si>
  <si>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</si>
  <si>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</si>
  <si>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</si>
  <si>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</si>
  <si>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</si>
  <si>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</si>
  <si>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</si>
  <si>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</si>
  <si>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</si>
  <si>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</si>
  <si>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</si>
  <si>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</si>
  <si>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</si>
  <si>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</si>
  <si>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</si>
  <si>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</si>
  <si>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</si>
  <si>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</si>
  <si>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</si>
  <si>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</si>
  <si>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</si>
  <si>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</si>
  <si>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</si>
  <si>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</si>
  <si>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</si>
  <si>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</si>
  <si>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</si>
  <si>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</si>
  <si>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</si>
  <si>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</si>
  <si>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</si>
  <si>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</si>
  <si>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</si>
  <si>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</si>
  <si>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</si>
  <si>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</si>
  <si>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</si>
  <si>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</si>
  <si>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</si>
  <si>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</si>
  <si>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</si>
  <si>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</si>
  <si>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</si>
  <si>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</si>
  <si>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</si>
  <si>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</si>
  <si>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</si>
  <si>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</si>
  <si>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</si>
  <si>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</si>
  <si>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</si>
  <si>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</si>
  <si>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</si>
  <si>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</si>
  <si>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</si>
  <si>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</si>
  <si>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</si>
  <si>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</si>
  <si>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</si>
  <si>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</si>
  <si>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</si>
  <si>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</si>
  <si>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</si>
  <si>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</si>
  <si>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</si>
  <si>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</si>
  <si>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</si>
  <si>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</si>
  <si>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</si>
  <si>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</si>
  <si>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</si>
  <si>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</si>
  <si>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</si>
  <si>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</si>
  <si>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</si>
  <si>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</si>
  <si>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</si>
  <si>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</si>
  <si>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</si>
  <si>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</si>
  <si>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</si>
  <si>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</si>
  <si>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</si>
  <si>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</si>
  <si>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</si>
  <si>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</si>
  <si>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</si>
  <si>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</si>
  <si>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</si>
  <si>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</si>
  <si>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</si>
  <si>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</si>
  <si>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</si>
  <si>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</si>
  <si>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</si>
  <si>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</si>
  <si>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</si>
  <si>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</si>
  <si>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</si>
  <si>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</si>
  <si>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</si>
  <si>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</si>
  <si>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</si>
  <si>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</si>
  <si>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</si>
  <si>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</si>
  <si>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</si>
  <si>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</si>
  <si>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</si>
  <si>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</si>
  <si>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</si>
  <si>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</si>
  <si>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</si>
  <si>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</si>
  <si>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</si>
  <si>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</si>
  <si>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</si>
  <si>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</si>
  <si>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</si>
  <si>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</si>
  <si>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</si>
  <si>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</si>
  <si>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</si>
  <si>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</si>
  <si>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</si>
  <si>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</si>
  <si>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</si>
  <si>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</si>
  <si>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</si>
  <si>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</si>
  <si>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</si>
  <si>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</si>
  <si>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</si>
  <si>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</si>
  <si>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</si>
  <si>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</si>
  <si>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</si>
  <si>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</si>
  <si>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</si>
  <si>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</si>
  <si>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</si>
  <si>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</si>
  <si>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</si>
  <si>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</si>
  <si>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</si>
  <si>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</si>
  <si>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</si>
  <si>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</si>
  <si>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</si>
  <si>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</si>
  <si>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</si>
  <si>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</si>
  <si>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</si>
  <si>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</si>
  <si>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</si>
  <si>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</si>
  <si>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</si>
  <si>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</si>
  <si>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</si>
  <si>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</si>
  <si>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</si>
  <si>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</si>
  <si>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</si>
  <si>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</si>
  <si>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</si>
  <si>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</si>
  <si>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</si>
  <si>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</si>
  <si>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</si>
  <si>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</si>
  <si>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</si>
  <si>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</si>
  <si>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</si>
  <si>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</si>
  <si>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</si>
  <si>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</si>
  <si>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</si>
  <si>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</si>
  <si>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</si>
  <si>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</si>
  <si>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</si>
  <si>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</si>
  <si>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</si>
  <si>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</si>
  <si>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</si>
  <si>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</si>
  <si>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</si>
  <si>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</si>
  <si>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</si>
  <si>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</si>
  <si>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</si>
  <si>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</si>
  <si>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</si>
  <si>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</si>
  <si>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</si>
  <si>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</si>
  <si>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</si>
  <si>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</si>
  <si>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</si>
  <si>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</si>
  <si>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</si>
  <si>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</si>
  <si>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</si>
  <si>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</si>
  <si>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</si>
  <si>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</si>
  <si>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</si>
  <si>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</si>
  <si>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</si>
  <si>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</si>
  <si>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</si>
  <si>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</si>
  <si>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</si>
  <si>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</si>
  <si>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</si>
  <si>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</si>
  <si>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</si>
  <si>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</si>
  <si>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</si>
  <si>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</si>
  <si>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</si>
  <si>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</si>
  <si>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</si>
  <si>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</si>
  <si>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</si>
  <si>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</si>
  <si>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</si>
  <si>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</si>
  <si>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</si>
  <si>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</si>
  <si>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</si>
  <si>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</si>
  <si>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</si>
  <si>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</si>
  <si>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</si>
  <si>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</si>
  <si>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</si>
  <si>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</si>
  <si>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</si>
  <si>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</si>
  <si>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</si>
  <si>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</si>
  <si>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</si>
  <si>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</si>
  <si>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</si>
  <si>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</si>
  <si>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</si>
  <si>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</si>
  <si>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</si>
  <si>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</si>
  <si>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</si>
  <si>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</si>
  <si>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</si>
  <si>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</si>
  <si>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</si>
  <si>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</si>
  <si>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</si>
  <si>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</si>
  <si>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</si>
  <si>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</si>
  <si>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</si>
  <si>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</si>
  <si>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</si>
  <si>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</si>
  <si>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</si>
  <si>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</si>
  <si>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</si>
  <si>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</si>
  <si>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</si>
  <si>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</si>
  <si>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</si>
  <si>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</si>
  <si>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</si>
  <si>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</si>
  <si>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</si>
  <si>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</si>
  <si>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</si>
  <si>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</si>
  <si>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</si>
  <si>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</si>
  <si>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</si>
  <si>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</si>
  <si>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</si>
  <si>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</si>
  <si>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</si>
  <si>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</si>
  <si>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</si>
  <si>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</si>
  <si>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</si>
  <si>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</si>
  <si>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</si>
  <si>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</si>
  <si>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</si>
  <si>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</si>
  <si>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</si>
  <si>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</si>
  <si>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</si>
  <si>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</si>
  <si>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</si>
  <si>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</si>
  <si>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</si>
  <si>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</si>
  <si>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</si>
  <si>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</si>
  <si>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</si>
  <si>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</si>
  <si>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</si>
  <si>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</si>
  <si>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</si>
  <si>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</si>
  <si>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</si>
  <si>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</si>
  <si>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</si>
  <si>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</si>
  <si>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</si>
  <si>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</si>
  <si>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</si>
  <si>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</si>
  <si>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</si>
  <si>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</si>
  <si>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</si>
  <si>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</si>
  <si>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</si>
  <si>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</si>
  <si>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</si>
  <si>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</si>
  <si>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</si>
  <si>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</si>
  <si>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</si>
  <si>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</si>
  <si>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</si>
  <si>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</si>
  <si>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</si>
  <si>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</si>
  <si>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</si>
  <si>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</si>
  <si>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</si>
  <si>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</si>
  <si>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</si>
  <si>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</si>
  <si>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</si>
  <si>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</si>
  <si>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</si>
  <si>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</si>
  <si>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</si>
  <si>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</si>
  <si>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</si>
  <si>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</si>
  <si>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</si>
  <si>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</si>
  <si>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</si>
  <si>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</si>
  <si>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</si>
  <si>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</si>
  <si>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</si>
  <si>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</si>
  <si>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</si>
  <si>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</si>
  <si>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</si>
  <si>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</si>
  <si>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</si>
  <si>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</si>
  <si>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</si>
  <si>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</si>
  <si>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</si>
  <si>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</si>
  <si>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</si>
  <si>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</si>
  <si>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</si>
  <si>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</si>
  <si>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</si>
  <si>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</si>
  <si>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</si>
  <si>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</si>
  <si>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</si>
  <si>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</si>
  <si>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</si>
  <si>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</si>
  <si>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</si>
  <si>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</si>
  <si>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</si>
  <si>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</si>
  <si>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</si>
  <si>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</si>
  <si>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</si>
  <si>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</si>
  <si>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</si>
  <si>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</si>
  <si>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</si>
  <si>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</si>
  <si>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</si>
  <si>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</si>
  <si>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</si>
  <si>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</si>
  <si>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</si>
  <si>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</si>
  <si>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</si>
  <si>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</si>
  <si>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</si>
  <si>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</si>
  <si>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</si>
  <si>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</si>
  <si>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</si>
  <si>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</si>
  <si>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</si>
  <si>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</si>
  <si>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</si>
  <si>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</si>
  <si>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</si>
  <si>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</si>
  <si>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</si>
  <si>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</si>
  <si>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</si>
  <si>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</si>
  <si>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</si>
  <si>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</si>
  <si>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</si>
  <si>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</si>
  <si>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</si>
  <si>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</si>
  <si>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</si>
  <si>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</si>
  <si>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</si>
  <si>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</si>
  <si>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</si>
  <si>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</si>
  <si>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</si>
  <si>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</si>
  <si>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</si>
  <si>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</si>
  <si>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</si>
  <si>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</si>
  <si>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</si>
  <si>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</si>
  <si>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</si>
  <si>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</si>
  <si>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</si>
  <si>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</si>
  <si>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</si>
  <si>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</si>
  <si>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</si>
  <si>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</si>
  <si>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</si>
  <si>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</si>
  <si>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</si>
  <si>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</si>
  <si>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</si>
  <si>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</si>
  <si>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</si>
  <si>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</si>
  <si>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</si>
  <si>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</si>
  <si>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</si>
  <si>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</si>
  <si>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</si>
  <si>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</si>
  <si>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</si>
  <si>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</si>
  <si>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</si>
  <si>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</si>
  <si>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</si>
  <si>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</si>
  <si>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</si>
  <si>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</si>
  <si>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</si>
  <si>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</si>
  <si>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</si>
  <si>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</si>
  <si>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</si>
  <si>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</si>
  <si>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</si>
  <si>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</si>
  <si>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</si>
  <si>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</si>
  <si>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</si>
  <si>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</si>
  <si>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</si>
  <si>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</si>
  <si>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</si>
  <si>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</si>
  <si>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</si>
  <si>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</si>
  <si>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</si>
  <si>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</si>
  <si>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</si>
  <si>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</si>
  <si>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</si>
  <si>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</si>
  <si>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</si>
  <si>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</si>
  <si>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</si>
  <si>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</si>
  <si>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</si>
  <si>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</si>
  <si>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</si>
  <si>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</si>
  <si>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</si>
  <si>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</si>
  <si>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</si>
  <si>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</si>
  <si>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</si>
  <si>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</si>
  <si>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</si>
  <si>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</si>
  <si>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</si>
  <si>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</si>
  <si>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</si>
  <si>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</si>
  <si>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</si>
  <si>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</si>
  <si>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</si>
  <si>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</si>
  <si>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</si>
  <si>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</si>
  <si>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</si>
  <si>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</si>
  <si>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</si>
  <si>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</si>
  <si>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</si>
  <si>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</si>
  <si>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</si>
  <si>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</si>
  <si>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</si>
  <si>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</si>
  <si>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</si>
  <si>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</si>
  <si>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</si>
  <si>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</si>
  <si>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</si>
  <si>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</si>
  <si>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</si>
  <si>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</si>
  <si>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</si>
  <si>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</si>
  <si>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</si>
  <si>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</si>
  <si>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</si>
  <si>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</si>
  <si>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</si>
  <si>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</si>
  <si>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</si>
  <si>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</si>
  <si>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</si>
  <si>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</si>
  <si>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</si>
  <si>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</si>
  <si>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</si>
  <si>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</si>
  <si>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</si>
  <si>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</si>
  <si>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</si>
  <si>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</si>
  <si>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</si>
  <si>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</si>
  <si>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</si>
  <si>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</si>
  <si>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</si>
  <si>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</si>
  <si>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</si>
  <si>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</si>
  <si>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</si>
  <si>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</si>
  <si>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</si>
  <si>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</si>
  <si>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</si>
  <si>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</si>
  <si>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</si>
  <si>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</si>
  <si>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</si>
  <si>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</si>
  <si>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</si>
  <si>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</si>
  <si>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</si>
  <si>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</si>
  <si>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</si>
  <si>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</si>
  <si>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</si>
  <si>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</si>
  <si>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</si>
  <si>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</si>
  <si>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</si>
  <si>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</si>
  <si>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</si>
  <si>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</si>
  <si>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</si>
  <si>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</si>
  <si>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</si>
  <si>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</si>
  <si>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</si>
  <si>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</si>
  <si>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</si>
  <si>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</si>
  <si>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</si>
  <si>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</si>
  <si>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</si>
  <si>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</si>
  <si>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</si>
  <si>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</si>
  <si>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</si>
  <si>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</si>
  <si>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</si>
  <si>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</si>
  <si>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</si>
  <si>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</si>
  <si>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</si>
  <si>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</si>
  <si>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</si>
  <si>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</si>
  <si>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</si>
  <si>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</si>
  <si>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</si>
  <si>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</si>
  <si>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</si>
  <si>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</si>
  <si>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</si>
  <si>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</si>
  <si>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</si>
  <si>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</si>
  <si>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</si>
  <si>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</si>
  <si>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</si>
  <si>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</si>
  <si>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</si>
  <si>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</si>
  <si>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</si>
  <si>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</si>
  <si>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</si>
  <si>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</si>
  <si>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</si>
  <si>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</si>
  <si>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</si>
  <si>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</si>
  <si>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</si>
  <si>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</si>
  <si>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</si>
  <si>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</si>
  <si>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</si>
  <si>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</si>
  <si>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</si>
  <si>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</si>
  <si>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</si>
  <si>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</si>
  <si>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</si>
  <si>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</si>
  <si>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</si>
  <si>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</si>
  <si>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</si>
  <si>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</si>
  <si>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</si>
  <si>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</si>
  <si>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</si>
  <si>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</si>
  <si>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</si>
  <si>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</si>
  <si>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</si>
  <si>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</si>
  <si>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</si>
  <si>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</si>
  <si>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</si>
  <si>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</si>
  <si>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</si>
  <si>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</si>
  <si>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</si>
  <si>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</si>
  <si>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</si>
  <si>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</si>
  <si>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</si>
  <si>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</si>
  <si>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</si>
  <si>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</si>
  <si>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</si>
  <si>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</si>
  <si>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</si>
  <si>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</si>
  <si>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</si>
  <si>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</si>
  <si>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</si>
  <si>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</si>
  <si>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</si>
  <si>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</si>
  <si>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</si>
  <si>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</si>
  <si>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</si>
  <si>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</si>
  <si>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</si>
  <si>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</si>
  <si>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</si>
  <si>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</si>
  <si>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</si>
  <si>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</si>
  <si>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</si>
  <si>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</si>
  <si>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</si>
  <si>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</si>
  <si>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</si>
  <si>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</si>
  <si>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</si>
  <si>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</si>
  <si>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</si>
  <si>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</si>
  <si>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</si>
  <si>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</si>
  <si>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</si>
  <si>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</si>
  <si>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</si>
  <si>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</si>
  <si>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</si>
  <si>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</si>
  <si>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</si>
  <si>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</si>
  <si>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</si>
  <si>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</si>
  <si>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</si>
  <si>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</si>
  <si>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</si>
  <si>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</si>
  <si>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</si>
  <si>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</si>
  <si>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</si>
  <si>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</si>
  <si>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</si>
  <si>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</si>
  <si>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</si>
  <si>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</si>
  <si>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</si>
  <si>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</si>
  <si>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</si>
  <si>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</si>
  <si>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</si>
  <si>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</si>
  <si>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</si>
  <si>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</si>
  <si>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</si>
  <si>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</si>
  <si>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</si>
  <si>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</si>
  <si>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</si>
  <si>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</si>
  <si>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</si>
  <si>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</si>
  <si>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</si>
  <si>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</si>
  <si>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</si>
  <si>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</si>
  <si>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</si>
  <si>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</si>
  <si>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</si>
  <si>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</si>
  <si>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</si>
  <si>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</si>
  <si>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</si>
  <si>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</si>
  <si>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</si>
  <si>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</si>
  <si>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</si>
  <si>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</si>
  <si>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</si>
  <si>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</si>
  <si>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</si>
  <si>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</si>
  <si>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</si>
  <si>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</si>
  <si>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</si>
  <si>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</si>
  <si>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</si>
  <si>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</si>
  <si>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</si>
  <si>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</si>
  <si>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</si>
  <si>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</si>
  <si>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</si>
  <si>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</si>
  <si>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</si>
  <si>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</si>
  <si>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</si>
  <si>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</si>
  <si>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</si>
  <si>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</si>
  <si>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</si>
  <si>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</si>
  <si>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</si>
  <si>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</si>
  <si>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</si>
  <si>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</si>
  <si>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</si>
  <si>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</si>
  <si>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</si>
  <si>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</si>
  <si>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</si>
  <si>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</si>
  <si>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</si>
  <si>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</si>
  <si>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</si>
  <si>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</si>
  <si>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</si>
  <si>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</si>
  <si>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</si>
  <si>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</si>
  <si>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</si>
  <si>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</si>
  <si>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</si>
  <si>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</si>
  <si>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</si>
  <si>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</si>
  <si>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</si>
  <si>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</si>
  <si>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</si>
  <si>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</si>
  <si>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</si>
  <si>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</si>
  <si>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</si>
  <si>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</si>
  <si>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</si>
  <si>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</si>
  <si>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</si>
  <si>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</si>
  <si>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</si>
  <si>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</si>
  <si>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</si>
  <si>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</si>
  <si>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</si>
  <si>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</si>
  <si>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</si>
  <si>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</si>
  <si>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</si>
  <si>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</si>
  <si>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</si>
  <si>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</si>
  <si>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</si>
  <si>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</si>
  <si>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</si>
  <si>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</si>
  <si>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</si>
  <si>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</si>
  <si>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</si>
  <si>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</si>
  <si>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</si>
  <si>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</si>
  <si>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</si>
  <si>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</si>
  <si>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</si>
  <si>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</si>
  <si>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</si>
  <si>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</si>
  <si>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</si>
  <si>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</si>
  <si>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</si>
  <si>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</si>
  <si>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</si>
  <si>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</si>
  <si>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</si>
  <si>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</si>
  <si>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</si>
  <si>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</si>
  <si>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</si>
  <si>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</si>
  <si>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</si>
  <si>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</si>
  <si>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</si>
  <si>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</si>
  <si>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</si>
  <si>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</si>
  <si>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</si>
  <si>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</si>
  <si>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</si>
  <si>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</si>
  <si>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</si>
  <si>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</si>
  <si>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</si>
  <si>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</si>
  <si>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</si>
  <si>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</si>
  <si>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</si>
  <si>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</si>
  <si>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</si>
  <si>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</si>
  <si>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</si>
  <si>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</si>
  <si>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</si>
  <si>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</si>
  <si>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</si>
  <si>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</si>
  <si>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</si>
  <si>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</si>
  <si>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</si>
  <si>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</si>
  <si>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</si>
  <si>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</si>
  <si>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</si>
  <si>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</si>
  <si>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</si>
  <si>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</si>
  <si>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</si>
  <si>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</si>
  <si>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</si>
  <si>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</si>
  <si>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</si>
  <si>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</si>
  <si>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</si>
  <si>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</si>
  <si>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</si>
  <si>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</si>
  <si>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</si>
  <si>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</si>
  <si>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</si>
  <si>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</si>
  <si>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</si>
  <si>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</si>
  <si>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</si>
  <si>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</si>
  <si>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</si>
  <si>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</si>
  <si>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</si>
  <si>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</si>
  <si>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</si>
  <si>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</si>
  <si>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</si>
  <si>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</si>
  <si>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</si>
  <si>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</si>
  <si>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</si>
  <si>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</si>
  <si>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</si>
  <si>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</si>
  <si>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</si>
  <si>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</si>
  <si>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</si>
  <si>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</si>
  <si>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</si>
  <si>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</si>
  <si>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</si>
  <si>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</si>
  <si>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</si>
  <si>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</si>
  <si>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</si>
  <si>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</si>
  <si>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</si>
  <si>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</si>
  <si>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</si>
  <si>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</si>
  <si>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</si>
  <si>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</si>
  <si>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</si>
  <si>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</si>
  <si>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</si>
  <si>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</si>
  <si>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</si>
  <si>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</si>
  <si>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</si>
  <si>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</si>
  <si>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</si>
  <si>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</si>
  <si>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</si>
  <si>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</si>
  <si>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</si>
  <si>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</si>
  <si>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</si>
  <si>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</si>
  <si>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</si>
  <si>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</si>
  <si>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</si>
  <si>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</si>
  <si>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</si>
  <si>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</si>
  <si>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</si>
  <si>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</si>
  <si>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</si>
  <si>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</si>
  <si>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</si>
  <si>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</si>
  <si>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</si>
  <si>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</si>
  <si>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</si>
  <si>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</si>
  <si>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</si>
  <si>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</si>
  <si>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</si>
  <si>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</si>
  <si>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</si>
  <si>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</si>
  <si>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</si>
  <si>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</si>
  <si>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</si>
  <si>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</si>
  <si>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</si>
  <si>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</si>
  <si>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</si>
  <si>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</si>
  <si>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</si>
  <si>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</si>
  <si>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</si>
  <si>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</si>
  <si>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</si>
  <si>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</si>
  <si>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</si>
  <si>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</si>
  <si>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</si>
  <si>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</si>
  <si>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</si>
  <si>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</si>
  <si>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</si>
  <si>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</si>
  <si>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</si>
  <si>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</si>
  <si>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</si>
  <si>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</si>
  <si>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</si>
  <si>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</si>
  <si>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</si>
  <si>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</si>
  <si>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</si>
  <si>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</si>
  <si>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</si>
  <si>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</si>
  <si>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</si>
  <si>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</si>
  <si>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</si>
  <si>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</si>
  <si>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</si>
  <si>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</si>
  <si>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</si>
  <si>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</si>
  <si>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</si>
  <si>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</si>
  <si>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</si>
  <si>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</si>
  <si>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</si>
  <si>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</si>
  <si>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</si>
  <si>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</si>
  <si>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</si>
  <si>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</si>
  <si>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</si>
  <si>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</si>
  <si>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</si>
  <si>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</si>
  <si>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</si>
  <si>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</si>
  <si>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</si>
  <si>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</si>
  <si>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</si>
  <si>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</si>
  <si>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</si>
  <si>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</si>
  <si>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</si>
  <si>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</si>
  <si>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</si>
  <si>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</si>
  <si>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</si>
  <si>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</si>
  <si>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</si>
  <si>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</si>
  <si>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</si>
  <si>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</si>
  <si>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</si>
  <si>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</si>
  <si>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</si>
  <si>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</si>
  <si>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</si>
  <si>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</si>
  <si>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</si>
  <si>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</si>
  <si>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</si>
  <si>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</si>
  <si>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</si>
  <si>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</si>
  <si>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</si>
  <si>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</si>
  <si>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</si>
  <si>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</si>
  <si>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</si>
  <si>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</si>
  <si>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</si>
  <si>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</si>
  <si>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</si>
  <si>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</si>
  <si>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</si>
  <si>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</si>
  <si>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</si>
  <si>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</si>
  <si>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</si>
  <si>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</si>
  <si>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</si>
  <si>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</si>
  <si>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</si>
  <si>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</si>
  <si>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</si>
  <si>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</si>
  <si>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</si>
  <si>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</si>
  <si>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</si>
  <si>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</si>
  <si>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</si>
  <si>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</si>
  <si>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</si>
  <si>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</si>
  <si>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</si>
  <si>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</si>
  <si>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</si>
  <si>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</si>
  <si>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</si>
  <si>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</si>
  <si>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</si>
  <si>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</si>
  <si>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</si>
  <si>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</si>
  <si>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</si>
  <si>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</si>
  <si>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</si>
  <si>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</si>
  <si>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</si>
  <si>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</si>
  <si>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</si>
  <si>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</si>
  <si>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</si>
  <si>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</si>
  <si>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</si>
  <si>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</si>
  <si>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</si>
  <si>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</si>
  <si>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</si>
  <si>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</si>
  <si>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</si>
  <si>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</si>
  <si>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</si>
  <si>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</si>
  <si>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</si>
  <si>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</si>
  <si>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</si>
  <si>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</si>
  <si>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</si>
  <si>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</si>
  <si>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</si>
  <si>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</si>
  <si>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</si>
  <si>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</si>
  <si>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</si>
  <si>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</si>
  <si>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</si>
  <si>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</si>
  <si>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</si>
  <si>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</si>
  <si>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</si>
  <si>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</si>
  <si>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</si>
  <si>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</si>
  <si>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</si>
  <si>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</si>
  <si>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</si>
  <si>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</si>
  <si>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</si>
  <si>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</si>
  <si>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</si>
  <si>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</si>
  <si>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</si>
  <si>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</si>
  <si>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</si>
  <si>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</si>
  <si>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</si>
  <si>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</si>
  <si>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</si>
  <si>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</si>
  <si>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</si>
  <si>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</si>
  <si>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</si>
  <si>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</si>
  <si>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</si>
  <si>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</si>
  <si>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</si>
  <si>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</si>
  <si>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</si>
  <si>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</si>
  <si>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</si>
  <si>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</si>
  <si>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</si>
  <si>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</si>
  <si>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</si>
  <si>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</si>
  <si>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</si>
  <si>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</si>
  <si>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</si>
  <si>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</si>
  <si>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</si>
  <si>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</si>
  <si>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</si>
  <si>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</si>
  <si>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</si>
  <si>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</si>
  <si>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</si>
  <si>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</si>
  <si>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</si>
  <si>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</si>
  <si>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</si>
  <si>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</si>
  <si>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</si>
  <si>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</si>
  <si>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</si>
  <si>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</si>
  <si>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</si>
  <si>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</si>
  <si>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</si>
  <si>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</si>
  <si>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</si>
  <si>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</si>
  <si>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</si>
  <si>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</si>
  <si>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</si>
  <si>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</si>
  <si>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</si>
  <si>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</si>
  <si>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</si>
  <si>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</si>
  <si>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</si>
  <si>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</si>
  <si>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</si>
  <si>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</si>
  <si>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</si>
  <si>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</si>
  <si>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</si>
  <si>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</si>
  <si>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</si>
  <si>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</si>
  <si>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</si>
  <si>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</si>
  <si>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</si>
  <si>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</si>
  <si>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</si>
  <si>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</si>
  <si>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</si>
  <si>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</si>
  <si>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</si>
  <si>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</si>
  <si>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</si>
  <si>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</si>
  <si>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</si>
  <si>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</si>
  <si>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</si>
  <si>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</si>
  <si>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</si>
  <si>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</si>
  <si>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</si>
  <si>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</si>
  <si>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</si>
  <si>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</si>
  <si>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</si>
  <si>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</si>
  <si>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</si>
  <si>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</si>
  <si>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</si>
  <si>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</si>
  <si>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</si>
  <si>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</si>
  <si>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</si>
  <si>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</si>
  <si>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</si>
  <si>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</si>
  <si>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</si>
  <si>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</si>
  <si>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</si>
  <si>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</si>
  <si>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</si>
  <si>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</si>
  <si>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</si>
  <si>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</si>
  <si>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</si>
  <si>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</si>
  <si>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</si>
  <si>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</si>
  <si>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</si>
  <si>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</si>
  <si>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</si>
  <si>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</si>
  <si>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</si>
  <si>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</si>
  <si>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</si>
  <si>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</si>
  <si>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</si>
  <si>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</si>
  <si>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</si>
  <si>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</si>
  <si>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</si>
  <si>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</si>
  <si>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</si>
  <si>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</si>
  <si>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</si>
  <si>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</si>
  <si>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</si>
  <si>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</si>
  <si>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</si>
  <si>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</si>
  <si>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</si>
  <si>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</si>
  <si>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</si>
  <si>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</si>
  <si>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</si>
  <si>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</si>
  <si>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</si>
  <si>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</si>
  <si>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</si>
  <si>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</si>
  <si>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</si>
  <si>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</si>
  <si>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</si>
  <si>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</si>
  <si>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</si>
  <si>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</si>
  <si>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</si>
  <si>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</si>
  <si>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</si>
  <si>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</si>
  <si>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</si>
  <si>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</si>
  <si>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</si>
  <si>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</si>
  <si>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</si>
  <si>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</si>
  <si>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</si>
  <si>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</si>
  <si>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</si>
  <si>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</si>
  <si>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</si>
  <si>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</si>
  <si>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</si>
  <si>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</si>
  <si>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</si>
  <si>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</si>
  <si>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</si>
  <si>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</si>
  <si>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</si>
  <si>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</si>
  <si>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</si>
  <si>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</si>
  <si>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</si>
  <si>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</si>
  <si>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</si>
  <si>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</si>
  <si>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</si>
  <si>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</si>
  <si>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</si>
  <si>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</si>
  <si>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</si>
  <si>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</si>
  <si>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</si>
  <si>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</si>
  <si>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</si>
  <si>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</si>
  <si>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</si>
  <si>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</si>
  <si>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</si>
  <si>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</si>
  <si>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</si>
  <si>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</si>
  <si>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</si>
  <si>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</si>
  <si>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</si>
  <si>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</si>
  <si>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</si>
  <si>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</si>
  <si>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</si>
  <si>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</si>
  <si>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</si>
  <si>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</si>
  <si>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</si>
  <si>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</si>
  <si>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</si>
  <si>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</si>
  <si>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</si>
  <si>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</si>
  <si>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</si>
  <si>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</si>
  <si>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</si>
  <si>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</si>
  <si>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</si>
  <si>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</si>
  <si>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</si>
  <si>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</si>
  <si>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</si>
  <si>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</si>
  <si>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</si>
  <si>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</si>
  <si>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</si>
  <si>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</si>
  <si>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</si>
  <si>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</si>
  <si>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</si>
  <si>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</si>
  <si>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</si>
  <si>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</si>
  <si>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</si>
  <si>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</si>
  <si>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</si>
  <si>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</si>
  <si>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</si>
  <si>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</si>
  <si>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</si>
  <si>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</si>
  <si>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</si>
  <si>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</si>
  <si>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</si>
  <si>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</si>
  <si>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</si>
  <si>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</si>
  <si>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</si>
  <si>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</si>
  <si>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</si>
  <si>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</si>
  <si>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</si>
  <si>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</si>
  <si>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</si>
  <si>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</si>
  <si>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</si>
  <si>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</si>
  <si>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</si>
  <si>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</si>
  <si>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</si>
  <si>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</si>
  <si>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</si>
  <si>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</si>
  <si>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</si>
  <si>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</si>
  <si>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</si>
  <si>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</si>
  <si>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</si>
  <si>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</si>
  <si>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</si>
  <si>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</si>
  <si>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</si>
  <si>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</si>
  <si>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</si>
  <si>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</si>
  <si>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</si>
  <si>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</si>
  <si>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</si>
  <si>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</si>
  <si>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</si>
  <si>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</si>
  <si>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</si>
  <si>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</si>
  <si>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</si>
  <si>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</si>
  <si>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</si>
  <si>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</si>
  <si>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</si>
  <si>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</si>
  <si>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</si>
  <si>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</si>
  <si>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</si>
  <si>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</si>
  <si>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</si>
  <si>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</si>
  <si>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</si>
  <si>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</si>
  <si>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</si>
  <si>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</si>
  <si>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</si>
  <si>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</si>
  <si>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</si>
  <si>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</si>
  <si>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</si>
  <si>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</si>
  <si>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</si>
  <si>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</si>
  <si>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</si>
  <si>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</si>
  <si>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</si>
  <si>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</si>
  <si>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</si>
  <si>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</si>
  <si>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</si>
  <si>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</si>
  <si>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</si>
  <si>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</si>
  <si>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</si>
  <si>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</si>
  <si>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</si>
  <si>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</si>
  <si>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</si>
  <si>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</si>
  <si>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</si>
  <si>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</si>
  <si>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</si>
  <si>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</si>
  <si>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</si>
  <si>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</si>
  <si>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</si>
  <si>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</si>
  <si>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</si>
  <si>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</si>
  <si>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</si>
  <si>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</si>
  <si>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</si>
  <si>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</si>
  <si>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</si>
  <si>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</si>
  <si>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</si>
  <si>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</si>
  <si>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</si>
  <si>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</si>
  <si>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</si>
  <si>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</si>
  <si>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</si>
  <si>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</si>
  <si>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</si>
  <si>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</si>
  <si>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</si>
  <si>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</si>
  <si>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</si>
  <si>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</si>
  <si>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</si>
  <si>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</si>
  <si>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</si>
  <si>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</si>
  <si>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</si>
  <si>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</si>
  <si>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</si>
  <si>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</si>
  <si>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</si>
  <si>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</si>
  <si>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</si>
  <si>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</si>
  <si>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</si>
  <si>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</si>
  <si>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</si>
  <si>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</si>
  <si>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</si>
  <si>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</si>
  <si>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</si>
  <si>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</si>
  <si>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</si>
  <si>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</si>
  <si>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</si>
  <si>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</si>
  <si>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</si>
  <si>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</si>
  <si>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</si>
  <si>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</si>
  <si>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</si>
  <si>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</si>
  <si>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</si>
  <si>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</si>
  <si>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</si>
  <si>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</si>
  <si>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</si>
  <si>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</si>
  <si>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</si>
  <si>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</si>
  <si>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</si>
  <si>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</si>
  <si>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</si>
  <si>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</si>
  <si>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</si>
  <si>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</si>
  <si>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</si>
  <si>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</si>
  <si>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</si>
  <si>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</si>
  <si>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</si>
  <si>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</si>
  <si>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</si>
  <si>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</si>
  <si>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</si>
  <si>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</si>
  <si>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</si>
  <si>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</si>
  <si>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</si>
  <si>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</si>
  <si>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</si>
  <si>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</si>
  <si>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</si>
  <si>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</si>
  <si>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</si>
  <si>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</si>
  <si>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</si>
  <si>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</si>
  <si>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</si>
  <si>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</si>
  <si>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</si>
  <si>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</si>
  <si>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</si>
  <si>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</si>
  <si>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</si>
  <si>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</si>
  <si>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</si>
  <si>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</si>
  <si>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</si>
  <si>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</si>
  <si>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</si>
  <si>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</si>
  <si>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</si>
  <si>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</si>
  <si>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</si>
  <si>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</si>
  <si>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</si>
  <si>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</si>
  <si>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</si>
  <si>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</si>
  <si>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</si>
  <si>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</si>
  <si>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</si>
  <si>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</si>
  <si>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</si>
  <si>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</si>
  <si>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</si>
  <si>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</si>
  <si>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</si>
  <si>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</si>
  <si>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</si>
  <si>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</si>
  <si>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</si>
  <si>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</si>
  <si>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</si>
  <si>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</si>
  <si>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</si>
  <si>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</si>
  <si>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</si>
  <si>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</si>
  <si>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</si>
  <si>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</si>
  <si>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</si>
  <si>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</si>
  <si>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</si>
  <si>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</si>
  <si>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</si>
  <si>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</si>
  <si>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</si>
  <si>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</si>
  <si>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</si>
  <si>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</si>
  <si>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</si>
  <si>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</si>
  <si>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</si>
  <si>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</si>
  <si>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</si>
  <si>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</si>
  <si>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</si>
  <si>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</si>
  <si>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</si>
  <si>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</si>
  <si>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</si>
  <si>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</si>
  <si>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</si>
  <si>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</si>
  <si>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</si>
  <si>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</si>
  <si>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</si>
  <si>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</si>
  <si>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</si>
  <si>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</si>
  <si>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</si>
  <si>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</si>
  <si>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</si>
  <si>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</si>
  <si>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</si>
  <si>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</si>
  <si>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</si>
  <si>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</si>
  <si>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</si>
  <si>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</si>
  <si>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</si>
  <si>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</si>
  <si>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</si>
  <si>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</si>
  <si>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</si>
  <si>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</si>
  <si>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</si>
  <si>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</si>
  <si>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</si>
  <si>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</si>
  <si>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</si>
  <si>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</si>
  <si>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</si>
  <si>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</si>
  <si>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</si>
  <si>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</si>
  <si>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</si>
  <si>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</si>
  <si>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</si>
  <si>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</si>
  <si>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</si>
  <si>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</si>
  <si>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</si>
  <si>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</si>
  <si>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</si>
  <si>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</si>
  <si>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</si>
  <si>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</si>
  <si>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</si>
  <si>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</si>
  <si>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</si>
  <si>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</si>
  <si>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</si>
  <si>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</si>
  <si>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</si>
  <si>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</si>
  <si>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</si>
  <si>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</si>
  <si>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</si>
  <si>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</si>
  <si>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</si>
  <si>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</si>
  <si>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</si>
  <si>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</si>
  <si>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</si>
  <si>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</si>
  <si>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</si>
  <si>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</si>
  <si>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</si>
  <si>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</si>
  <si>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</si>
  <si>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</si>
  <si>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</si>
  <si>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</si>
  <si>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</si>
  <si>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</si>
  <si>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</si>
  <si>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</si>
  <si>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</si>
  <si>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</si>
  <si>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</si>
  <si>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</si>
  <si>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</si>
  <si>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</si>
  <si>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</si>
  <si>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</si>
  <si>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</si>
  <si>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</si>
  <si>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</si>
  <si>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</si>
  <si>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</si>
  <si>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</si>
  <si>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</si>
  <si>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</si>
  <si>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</si>
  <si>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</si>
  <si>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</si>
  <si>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</si>
  <si>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</si>
  <si>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</si>
  <si>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</si>
  <si>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</si>
  <si>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</si>
  <si>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</si>
  <si>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</si>
  <si>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</si>
  <si>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</si>
  <si>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</si>
  <si>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</si>
  <si>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</si>
  <si>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</si>
  <si>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</si>
  <si>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</si>
  <si>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</si>
  <si>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</si>
  <si>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</si>
  <si>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</si>
  <si>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</si>
  <si>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</si>
  <si>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</si>
  <si>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</si>
  <si>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</si>
  <si>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</si>
  <si>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</si>
  <si>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</si>
  <si>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</si>
  <si>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</si>
  <si>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</si>
  <si>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</si>
  <si>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</si>
  <si>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</si>
  <si>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</si>
  <si>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</si>
  <si>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</si>
  <si>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</si>
  <si>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</si>
  <si>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</si>
  <si>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</si>
  <si>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</si>
  <si>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</si>
  <si>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</si>
  <si>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</si>
  <si>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</si>
  <si>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</si>
  <si>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</si>
  <si>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</si>
  <si>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</si>
  <si>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</si>
  <si>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</si>
  <si>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</si>
  <si>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</si>
  <si>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</si>
  <si>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</si>
  <si>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</si>
  <si>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</si>
  <si>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</si>
  <si>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</si>
  <si>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</si>
  <si>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</si>
  <si>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</si>
  <si>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</si>
  <si>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</si>
  <si>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</si>
  <si>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</si>
  <si>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</si>
  <si>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</si>
  <si>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</si>
  <si>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</si>
  <si>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</si>
  <si>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</si>
  <si>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</si>
  <si>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</si>
  <si>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</si>
  <si>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</si>
  <si>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</si>
  <si>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</si>
  <si>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</si>
  <si>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</si>
  <si>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</si>
  <si>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</si>
  <si>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</si>
  <si>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</si>
  <si>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</si>
  <si>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</si>
  <si>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</si>
  <si>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</si>
  <si>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</si>
  <si>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</si>
  <si>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</si>
  <si>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</si>
  <si>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</si>
  <si>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</si>
  <si>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</si>
  <si>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</si>
  <si>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</si>
  <si>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</si>
  <si>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</si>
  <si>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</si>
  <si>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</si>
  <si>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</si>
  <si>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</si>
  <si>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</si>
  <si>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</si>
  <si>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</si>
  <si>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</si>
  <si>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</si>
  <si>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</si>
  <si>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</si>
  <si>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</si>
  <si>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</si>
  <si>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</si>
  <si>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</si>
  <si>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</si>
  <si>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</si>
  <si>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</si>
  <si>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</si>
  <si>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</si>
  <si>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</si>
  <si>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</si>
  <si>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</si>
  <si>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</si>
  <si>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</si>
  <si>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</si>
  <si>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</si>
  <si>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</si>
  <si>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</si>
  <si>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</si>
  <si>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</si>
  <si>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</si>
  <si>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</si>
  <si>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</si>
  <si>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</si>
  <si>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</si>
  <si>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</si>
  <si>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</si>
  <si>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</si>
  <si>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</si>
  <si>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</si>
  <si>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</si>
  <si>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</si>
  <si>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</si>
  <si>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</si>
  <si>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</si>
  <si>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</si>
  <si>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</si>
  <si>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</si>
  <si>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</si>
  <si>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</si>
  <si>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</si>
  <si>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</si>
  <si>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</si>
  <si>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</si>
  <si>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</si>
  <si>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</si>
  <si>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</si>
  <si>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</si>
  <si>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</si>
  <si>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</si>
  <si>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</si>
  <si>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</si>
  <si>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</si>
  <si>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</si>
  <si>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</si>
  <si>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</si>
  <si>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</si>
  <si>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</si>
  <si>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</si>
  <si>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</si>
  <si>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</si>
  <si>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</si>
  <si>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</si>
  <si>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</si>
  <si>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</si>
  <si>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</si>
  <si>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</si>
  <si>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</si>
  <si>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</si>
  <si>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</si>
  <si>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</si>
  <si>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</si>
  <si>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</si>
  <si>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</si>
  <si>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</si>
  <si>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</si>
  <si>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</si>
  <si>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</si>
  <si>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</si>
  <si>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</si>
  <si>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</si>
  <si>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</si>
  <si>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</si>
  <si>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</si>
  <si>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</si>
  <si>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</si>
  <si>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</si>
  <si>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</si>
  <si>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</si>
  <si>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</si>
  <si>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</si>
  <si>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</si>
  <si>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</si>
  <si>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</si>
  <si>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</si>
  <si>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</si>
  <si>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</si>
  <si>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</si>
  <si>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</si>
  <si>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</si>
  <si>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</si>
  <si>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</si>
  <si>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</si>
  <si>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</si>
  <si>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</si>
  <si>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</si>
  <si>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</si>
  <si>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</si>
  <si>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</si>
  <si>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</si>
  <si>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</si>
  <si>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</si>
  <si>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</si>
  <si>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</si>
  <si>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</si>
  <si>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</si>
  <si>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</si>
  <si>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</si>
  <si>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</si>
  <si>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</si>
  <si>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</si>
  <si>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</si>
  <si>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</si>
  <si>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</si>
  <si>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</si>
  <si>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</si>
  <si>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</si>
  <si>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</si>
  <si>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</si>
  <si>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</si>
  <si>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</si>
  <si>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</si>
  <si>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</si>
  <si>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</si>
  <si>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</si>
  <si>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</si>
  <si>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</si>
  <si>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</si>
  <si>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</si>
  <si>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</si>
  <si>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</si>
  <si>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</si>
  <si>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</si>
  <si>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</si>
  <si>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</si>
  <si>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</si>
  <si>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</si>
  <si>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</si>
  <si>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</si>
  <si>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</si>
  <si>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</si>
  <si>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</si>
  <si>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</si>
  <si>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</si>
  <si>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</si>
  <si>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</si>
  <si>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</si>
  <si>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</si>
  <si>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</si>
  <si>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</si>
  <si>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</si>
  <si>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</si>
  <si>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</si>
  <si>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</si>
  <si>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</si>
  <si>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</si>
  <si>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</si>
  <si>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</si>
  <si>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</si>
  <si>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</si>
  <si>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</si>
  <si>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</si>
  <si>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</si>
  <si>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</si>
  <si>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</si>
  <si>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</si>
  <si>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</si>
  <si>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</si>
  <si>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</si>
  <si>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</si>
  <si>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</si>
  <si>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</si>
  <si>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</si>
  <si>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</si>
  <si>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</si>
  <si>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</si>
  <si>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</si>
  <si>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</si>
  <si>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</si>
  <si>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</si>
  <si>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</si>
  <si>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</si>
  <si>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</si>
  <si>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</si>
  <si>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</si>
  <si>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</si>
  <si>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</si>
  <si>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</si>
  <si>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</si>
  <si>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</si>
  <si>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</si>
  <si>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</si>
  <si>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</si>
  <si>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</si>
  <si>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</si>
  <si>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</si>
  <si>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</si>
  <si>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</si>
  <si>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</si>
  <si>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</si>
  <si>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</si>
  <si>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</si>
  <si>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</si>
  <si>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</si>
  <si>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</si>
  <si>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</si>
  <si>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</si>
  <si>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</si>
  <si>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</si>
  <si>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</si>
  <si>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</si>
  <si>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</si>
  <si>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</si>
  <si>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</si>
  <si>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</si>
  <si>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</si>
  <si>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</si>
  <si>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</si>
  <si>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</si>
  <si>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</si>
  <si>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</si>
  <si>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</si>
  <si>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</si>
  <si>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</si>
  <si>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</si>
  <si>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</si>
  <si>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</si>
  <si>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</si>
  <si>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</si>
  <si>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</si>
  <si>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</si>
  <si>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</si>
  <si>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</si>
  <si>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</si>
  <si>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</si>
  <si>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</si>
  <si>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</si>
  <si>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</si>
  <si>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</si>
  <si>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</si>
  <si>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</si>
  <si>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</si>
  <si>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</si>
  <si>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</si>
  <si>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</si>
  <si>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</si>
  <si>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</si>
  <si>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</si>
  <si>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</si>
  <si>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</si>
  <si>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</si>
  <si>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</si>
  <si>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</si>
  <si>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</si>
  <si>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</si>
  <si>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</si>
  <si>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</si>
  <si>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</si>
  <si>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</si>
  <si>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</si>
  <si>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</si>
  <si>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</si>
  <si>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</si>
  <si>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</si>
  <si>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</si>
  <si>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</si>
  <si>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</si>
  <si>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</si>
  <si>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</si>
  <si>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</si>
  <si>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</si>
  <si>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</si>
  <si>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</si>
  <si>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</si>
  <si>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</si>
  <si>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</si>
  <si>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</si>
  <si>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</si>
  <si>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</si>
  <si>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</si>
  <si>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</si>
  <si>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</si>
  <si>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</si>
  <si>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</si>
  <si>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</si>
  <si>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</si>
  <si>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</si>
  <si>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</si>
  <si>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</si>
  <si>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</si>
  <si>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</si>
  <si>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</si>
  <si>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</si>
  <si>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</si>
  <si>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</si>
  <si>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</si>
  <si>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</si>
  <si>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</si>
  <si>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</si>
  <si>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</si>
  <si>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</si>
  <si>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</si>
  <si>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</si>
  <si>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</si>
  <si>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</si>
  <si>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</si>
  <si>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</si>
  <si>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</si>
  <si>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</si>
  <si>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</si>
  <si>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</si>
  <si>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</si>
  <si>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</si>
  <si>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</si>
  <si>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</si>
  <si>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</si>
  <si>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</si>
  <si>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</si>
  <si>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</si>
  <si>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</si>
  <si>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</si>
  <si>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</si>
  <si>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</si>
  <si>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</si>
  <si>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</si>
  <si>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</si>
  <si>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</si>
  <si>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</si>
  <si>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</si>
  <si>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</si>
  <si>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</si>
  <si>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</si>
  <si>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</si>
  <si>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</si>
  <si>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</si>
  <si>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</si>
  <si>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</si>
  <si>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</si>
  <si>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</si>
  <si>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</si>
  <si>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</si>
  <si>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</si>
  <si>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</si>
  <si>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</si>
  <si>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</si>
  <si>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</si>
  <si>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</si>
  <si>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</si>
  <si>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</si>
  <si>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</si>
  <si>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</si>
  <si>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</si>
  <si>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</si>
  <si>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</si>
  <si>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</si>
  <si>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</si>
  <si>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</si>
  <si>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</si>
  <si>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</si>
  <si>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</si>
  <si>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</si>
  <si>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</si>
  <si>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</si>
  <si>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</si>
  <si>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</si>
  <si>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</si>
  <si>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</si>
  <si>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</si>
  <si>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</si>
  <si>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</si>
  <si>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</si>
  <si>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</si>
  <si>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</si>
  <si>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</si>
  <si>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</si>
  <si>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</si>
  <si>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</si>
  <si>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</si>
  <si>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</si>
  <si>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</si>
  <si>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</si>
  <si>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</si>
  <si>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</si>
  <si>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</si>
  <si>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</si>
  <si>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</si>
  <si>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</si>
  <si>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</si>
  <si>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</si>
  <si>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</si>
  <si>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</si>
  <si>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</si>
  <si>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</si>
  <si>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</si>
  <si>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</si>
  <si>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</si>
  <si>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</si>
  <si>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</si>
  <si>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</si>
  <si>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</si>
  <si>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</si>
  <si>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</si>
  <si>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</si>
  <si>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</si>
  <si>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</si>
  <si>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</si>
  <si>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</si>
  <si>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</si>
  <si>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</si>
  <si>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</si>
  <si>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</si>
  <si>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</si>
  <si>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</si>
  <si>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</si>
  <si>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</si>
  <si>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</si>
  <si>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</si>
  <si>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</si>
  <si>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</si>
  <si>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</si>
  <si>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</si>
  <si>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</si>
  <si>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</si>
  <si>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</si>
  <si>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</si>
  <si>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</si>
  <si>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</si>
  <si>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</si>
  <si>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</si>
  <si>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</si>
  <si>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</si>
  <si>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</si>
  <si>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</si>
  <si>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</si>
  <si>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</si>
  <si>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</si>
  <si>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</si>
  <si>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</si>
  <si>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</si>
  <si>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</si>
  <si>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</si>
  <si>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</si>
  <si>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</si>
  <si>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</si>
  <si>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</si>
  <si>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</si>
  <si>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</si>
  <si>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</si>
  <si>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</si>
  <si>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</si>
  <si>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</si>
  <si>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</si>
  <si>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</si>
  <si>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</si>
  <si>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</si>
  <si>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</si>
  <si>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</si>
  <si>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</si>
  <si>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</si>
  <si>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</si>
  <si>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</si>
  <si>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</si>
  <si>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</si>
  <si>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</si>
  <si>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</si>
  <si>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</si>
  <si>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</si>
  <si>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</si>
  <si>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</si>
  <si>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</si>
  <si>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</si>
  <si>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</si>
  <si>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</si>
  <si>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</si>
  <si>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</si>
  <si>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</si>
  <si>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</si>
  <si>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</si>
  <si>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</si>
  <si>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</si>
  <si>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</si>
  <si>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</si>
  <si>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</si>
  <si>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</si>
  <si>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</si>
  <si>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</si>
  <si>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</si>
  <si>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</si>
  <si>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</si>
  <si>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</si>
  <si>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</si>
  <si>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</si>
  <si>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</si>
  <si>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</si>
  <si>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</si>
  <si>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</si>
  <si>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</si>
  <si>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</si>
  <si>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</si>
  <si>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</si>
  <si>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</si>
  <si>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</si>
  <si>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</si>
  <si>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</si>
  <si>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</si>
  <si>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</si>
  <si>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</si>
  <si>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</si>
  <si>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</si>
  <si>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</si>
  <si>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</si>
  <si>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</si>
  <si>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</si>
  <si>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</si>
  <si>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</si>
  <si>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</si>
  <si>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</si>
  <si>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</si>
  <si>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</si>
  <si>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</si>
  <si>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</si>
  <si>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</si>
  <si>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</si>
  <si>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</si>
  <si>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</si>
  <si>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</si>
  <si>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</si>
  <si>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</si>
  <si>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</si>
  <si>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</si>
  <si>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</si>
  <si>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</si>
  <si>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</si>
  <si>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</si>
  <si>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</si>
  <si>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</si>
  <si>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</si>
  <si>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</si>
  <si>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</si>
  <si>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</si>
  <si>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</si>
  <si>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</si>
  <si>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</si>
  <si>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</si>
  <si>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</si>
  <si>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</si>
  <si>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</si>
  <si>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</si>
  <si>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</si>
  <si>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</si>
  <si>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</si>
  <si>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</si>
  <si>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</si>
  <si>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</si>
  <si>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</si>
  <si>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</si>
  <si>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</si>
  <si>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</si>
  <si>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</si>
  <si>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</si>
  <si>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</si>
  <si>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</si>
  <si>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</si>
  <si>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</si>
  <si>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</si>
  <si>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</si>
  <si>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</si>
  <si>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</si>
  <si>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</si>
  <si>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</si>
  <si>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</si>
  <si>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</si>
  <si>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</si>
  <si>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</si>
  <si>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</si>
  <si>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</si>
  <si>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</si>
  <si>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</si>
  <si>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</si>
  <si>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</si>
  <si>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</si>
  <si>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</si>
  <si>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</si>
  <si>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</si>
  <si>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</si>
  <si>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</si>
  <si>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</si>
  <si>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</si>
  <si>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</si>
  <si>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</si>
  <si>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</si>
  <si>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</si>
  <si>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</si>
  <si>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</si>
  <si>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</si>
  <si>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</si>
  <si>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</si>
  <si>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</si>
  <si>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</si>
  <si>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</si>
  <si>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</si>
  <si>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</si>
  <si>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</si>
  <si>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</si>
  <si>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</si>
  <si>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</si>
  <si>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</si>
  <si>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</si>
  <si>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</si>
  <si>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</si>
  <si>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</si>
  <si>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</si>
  <si>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</si>
  <si>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</si>
  <si>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</si>
  <si>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</si>
  <si>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</si>
  <si>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</si>
  <si>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</si>
  <si>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</si>
  <si>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</si>
  <si>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</si>
  <si>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</si>
  <si>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</si>
  <si>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</si>
  <si>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</si>
  <si>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</si>
  <si>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</si>
  <si>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</si>
  <si>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</si>
  <si>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</si>
  <si>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</si>
  <si>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</si>
  <si>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</si>
  <si>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</si>
  <si>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</si>
  <si>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</si>
  <si>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</si>
  <si>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</si>
  <si>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</si>
  <si>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</si>
  <si>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</si>
  <si>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</si>
  <si>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</si>
  <si>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</si>
  <si>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</si>
  <si>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</si>
  <si>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</si>
  <si>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</si>
  <si>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</si>
  <si>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</si>
  <si>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</si>
  <si>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</si>
  <si>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</si>
  <si>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</si>
  <si>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</si>
  <si>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</si>
  <si>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</si>
  <si>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</si>
  <si>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</si>
  <si>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</si>
  <si>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</si>
  <si>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</si>
  <si>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</si>
  <si>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</si>
  <si>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</si>
  <si>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</si>
  <si>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</si>
  <si>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</si>
  <si>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</si>
  <si>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</si>
  <si>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</si>
  <si>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</si>
  <si>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</si>
  <si>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</si>
  <si>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</si>
  <si>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</si>
  <si>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</si>
  <si>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</si>
  <si>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</si>
  <si>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</si>
  <si>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</si>
  <si>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</si>
  <si>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</si>
  <si>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</si>
  <si>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</si>
  <si>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</si>
  <si>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</si>
  <si>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</si>
  <si>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</si>
  <si>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</si>
  <si>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</si>
  <si>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</si>
  <si>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</si>
  <si>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</si>
  <si>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</si>
  <si>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</si>
  <si>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</si>
  <si>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</si>
  <si>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</si>
  <si>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</si>
  <si>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</si>
  <si>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</si>
  <si>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</si>
  <si>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</si>
  <si>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</si>
  <si>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</si>
  <si>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</si>
  <si>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</si>
  <si>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</si>
  <si>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</si>
  <si>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</si>
  <si>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</si>
  <si>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</si>
  <si>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</si>
  <si>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</si>
  <si>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</si>
  <si>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</si>
  <si>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</si>
  <si>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</si>
  <si>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</si>
  <si>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</si>
  <si>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</si>
  <si>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</si>
  <si>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</si>
  <si>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</si>
  <si>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</si>
  <si>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</si>
  <si>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</si>
  <si>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</si>
  <si>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</si>
  <si>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</si>
  <si>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</si>
  <si>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</si>
  <si>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</si>
  <si>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</si>
  <si>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</si>
  <si>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</si>
  <si>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</si>
  <si>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</si>
  <si>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</si>
  <si>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</si>
  <si>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</si>
  <si>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</si>
  <si>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</si>
  <si>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</si>
  <si>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</si>
  <si>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</si>
  <si>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</si>
  <si>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</si>
  <si>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</si>
  <si>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</si>
  <si>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</si>
  <si>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</si>
  <si>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</si>
  <si>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</si>
  <si>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</si>
  <si>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</si>
  <si>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</si>
  <si>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</si>
  <si>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</si>
  <si>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</si>
  <si>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</si>
  <si>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</si>
  <si>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</si>
  <si>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</si>
  <si>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</si>
  <si>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</si>
  <si>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</si>
  <si>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</si>
  <si>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</si>
  <si>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</si>
  <si>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</si>
  <si>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</si>
  <si>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</si>
  <si>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</si>
  <si>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</si>
  <si>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</si>
  <si>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</si>
  <si>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</si>
  <si>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</si>
  <si>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</si>
  <si>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</si>
  <si>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</si>
  <si>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</si>
  <si>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</si>
  <si>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</si>
  <si>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</si>
  <si>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</si>
  <si>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</si>
  <si>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</si>
  <si>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</si>
  <si>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</si>
  <si>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</si>
  <si>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</si>
  <si>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</si>
  <si>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</si>
  <si>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</si>
  <si>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</si>
  <si>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</si>
  <si>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</si>
  <si>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</si>
  <si>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</si>
  <si>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</si>
  <si>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</si>
  <si>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</si>
  <si>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</si>
  <si>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</si>
  <si>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</si>
  <si>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</si>
  <si>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</si>
  <si>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</si>
  <si>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</si>
  <si>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</si>
  <si>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</si>
  <si>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</si>
  <si>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</si>
  <si>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</si>
  <si>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</si>
  <si>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</si>
  <si>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</si>
  <si>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</si>
  <si>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</si>
  <si>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</si>
  <si>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</si>
  <si>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</si>
  <si>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</si>
  <si>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</si>
  <si>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</si>
  <si>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</si>
  <si>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</si>
  <si>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</si>
  <si>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</si>
  <si>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</si>
  <si>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</si>
  <si>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</si>
  <si>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</si>
  <si>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</si>
  <si>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</si>
  <si>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</si>
  <si>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</si>
  <si>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</si>
  <si>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</si>
  <si>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</si>
  <si>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</si>
  <si>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</si>
  <si>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</si>
  <si>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</si>
  <si>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</si>
  <si>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</si>
  <si>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</si>
  <si>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</si>
  <si>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</si>
  <si>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</si>
  <si>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</si>
  <si>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</si>
  <si>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</si>
  <si>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</si>
  <si>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</si>
  <si>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</si>
  <si>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</si>
  <si>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</si>
  <si>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</si>
  <si>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</si>
  <si>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</si>
  <si>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</si>
  <si>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</si>
  <si>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</si>
  <si>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</si>
  <si>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</si>
  <si>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</si>
  <si>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</si>
  <si>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</si>
  <si>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</si>
  <si>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</si>
  <si>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</si>
  <si>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</si>
  <si>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</si>
  <si>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</si>
  <si>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</si>
  <si>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</si>
  <si>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</si>
  <si>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</si>
  <si>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</si>
  <si>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</si>
  <si>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</si>
  <si>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</si>
  <si>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</si>
  <si>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</si>
  <si>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</si>
  <si>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</si>
  <si>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</si>
  <si>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</si>
  <si>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</si>
  <si>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</si>
  <si>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</si>
  <si>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</si>
  <si>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</si>
  <si>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</si>
  <si>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</si>
  <si>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</si>
  <si>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</si>
  <si>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</si>
  <si>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</si>
  <si>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</si>
  <si>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</si>
  <si>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</si>
  <si>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</si>
  <si>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</si>
  <si>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</si>
  <si>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</si>
  <si>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</si>
  <si>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</si>
  <si>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</si>
  <si>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</si>
  <si>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</si>
  <si>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</si>
  <si>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</si>
  <si>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</si>
  <si>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</si>
  <si>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</si>
  <si>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</si>
  <si>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</si>
  <si>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</si>
  <si>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</si>
  <si>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</si>
  <si>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</si>
  <si>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</si>
  <si>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</si>
  <si>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</si>
  <si>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</si>
  <si>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</si>
  <si>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</si>
  <si>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</si>
  <si>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</si>
  <si>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</si>
  <si>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</si>
  <si>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</si>
  <si>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</si>
  <si>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</si>
  <si>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</si>
  <si>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</si>
  <si>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</si>
  <si>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</si>
  <si>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</si>
  <si>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</si>
  <si>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</si>
  <si>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</si>
  <si>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</si>
  <si>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</si>
  <si>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</si>
  <si>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</si>
  <si>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</si>
  <si>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</si>
  <si>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</si>
  <si>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</si>
  <si>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</si>
  <si>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</si>
  <si>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</si>
  <si>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</si>
  <si>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</si>
  <si>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</si>
  <si>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</si>
  <si>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</si>
  <si>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</si>
  <si>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</si>
  <si>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</si>
  <si>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</si>
  <si>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</si>
  <si>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</si>
  <si>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</si>
  <si>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</si>
  <si>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</si>
  <si>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</si>
  <si>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</si>
  <si>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</si>
  <si>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</si>
  <si>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</si>
  <si>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</si>
  <si>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</si>
  <si>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</si>
  <si>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</si>
  <si>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</si>
  <si>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</si>
  <si>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</si>
  <si>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</si>
  <si>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</si>
  <si>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</si>
  <si>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</si>
  <si>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</si>
  <si>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</si>
  <si>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</si>
  <si>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</si>
  <si>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</si>
  <si>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</si>
  <si>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</si>
  <si>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</si>
  <si>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</si>
  <si>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</si>
  <si>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</si>
  <si>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</si>
  <si>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</si>
  <si>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</si>
  <si>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</si>
  <si>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</si>
  <si>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</si>
  <si>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</si>
  <si>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</si>
  <si>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</si>
  <si>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</si>
  <si>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</si>
  <si>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</si>
  <si>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</si>
  <si>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</si>
  <si>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</si>
  <si>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</si>
  <si>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</si>
  <si>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</si>
  <si>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</si>
  <si>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</si>
  <si>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</si>
  <si>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</si>
  <si>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</si>
  <si>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</si>
  <si>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</si>
  <si>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</si>
  <si>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</si>
  <si>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</si>
  <si>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</si>
  <si>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</si>
  <si>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</si>
  <si>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</si>
  <si>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</si>
  <si>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</si>
  <si>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</si>
  <si>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</si>
  <si>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</si>
  <si>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</si>
  <si>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</si>
  <si>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</si>
  <si>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</si>
  <si>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</si>
  <si>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</si>
  <si>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</si>
  <si>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</si>
  <si>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</si>
  <si>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</si>
  <si>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</si>
  <si>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</si>
  <si>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</si>
  <si>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</si>
  <si>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</si>
  <si>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</si>
  <si>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</si>
  <si>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</si>
  <si>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</si>
  <si>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</si>
  <si>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</si>
  <si>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</si>
  <si>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</si>
  <si>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</si>
  <si>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</si>
  <si>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</si>
  <si>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</si>
  <si>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</si>
  <si>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</si>
  <si>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</si>
  <si>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</si>
  <si>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</si>
  <si>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</si>
  <si>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</si>
  <si>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</si>
  <si>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</si>
  <si>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</si>
  <si>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</si>
  <si>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</si>
  <si>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</si>
  <si>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</si>
  <si>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</si>
  <si>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</si>
  <si>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</si>
  <si>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</si>
  <si>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</si>
  <si>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</si>
  <si>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</si>
  <si>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</si>
  <si>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</si>
  <si>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</si>
  <si>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</si>
  <si>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</si>
  <si>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</si>
  <si>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</si>
  <si>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</si>
  <si>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</si>
  <si>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</si>
  <si>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</si>
  <si>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</si>
  <si>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</si>
  <si>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</si>
  <si>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</si>
  <si>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</si>
  <si>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</si>
  <si>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</si>
  <si>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</si>
  <si>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</si>
  <si>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</si>
  <si>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</si>
  <si>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</si>
  <si>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</si>
  <si>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</si>
  <si>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</si>
  <si>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</si>
  <si>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</si>
  <si>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</si>
  <si>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</si>
  <si>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</si>
  <si>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</si>
  <si>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</si>
  <si>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</si>
  <si>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</si>
  <si>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</si>
  <si>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</si>
  <si>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</si>
  <si>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</si>
  <si>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</si>
  <si>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</si>
  <si>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</si>
  <si>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</si>
  <si>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</si>
  <si>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</si>
  <si>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</si>
  <si>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</si>
  <si>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</si>
  <si>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</si>
  <si>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</si>
  <si>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</si>
  <si>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</si>
  <si>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</si>
  <si>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</si>
  <si>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</si>
  <si>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</si>
  <si>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</si>
  <si>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</si>
  <si>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</si>
  <si>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</si>
  <si>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</si>
  <si>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</si>
  <si>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</si>
  <si>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</si>
  <si>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</si>
  <si>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</si>
  <si>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</si>
  <si>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</si>
  <si>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</si>
  <si>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</si>
  <si>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</si>
  <si>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</si>
  <si>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</si>
  <si>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</si>
  <si>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</si>
  <si>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</si>
  <si>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</si>
  <si>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</si>
  <si>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</si>
  <si>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</si>
  <si>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</si>
  <si>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</si>
  <si>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</si>
  <si>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</si>
  <si>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</si>
  <si>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</si>
  <si>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</si>
  <si>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</si>
  <si>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</si>
  <si>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</si>
  <si>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</si>
  <si>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</si>
  <si>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</si>
  <si>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</si>
  <si>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</si>
  <si>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</si>
  <si>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</si>
  <si>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</si>
  <si>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</si>
  <si>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</si>
  <si>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</si>
  <si>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</si>
  <si>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</si>
  <si>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</si>
  <si>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</si>
  <si>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</si>
  <si>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</si>
  <si>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</si>
  <si>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</si>
  <si>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</si>
  <si>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</si>
  <si>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</si>
  <si>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</si>
  <si>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</si>
  <si>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</si>
  <si>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</si>
  <si>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</si>
  <si>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</si>
  <si>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</si>
  <si>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</si>
  <si>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</si>
  <si>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</si>
  <si>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</si>
  <si>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</si>
  <si>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</si>
  <si>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</si>
  <si>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</si>
  <si>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</si>
  <si>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</si>
  <si>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</si>
  <si>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</si>
  <si>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</si>
  <si>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</si>
  <si>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</si>
  <si>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</si>
  <si>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</si>
  <si>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</si>
  <si>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</si>
  <si>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</si>
  <si>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</si>
  <si>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</si>
  <si>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</si>
  <si>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</si>
  <si>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</si>
  <si>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</si>
  <si>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</si>
  <si>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</si>
  <si>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</si>
  <si>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</si>
  <si>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</si>
  <si>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</si>
  <si>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</si>
  <si>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</si>
  <si>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</si>
  <si>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</si>
  <si>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</si>
  <si>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</si>
  <si>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</si>
  <si>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</si>
  <si>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</si>
  <si>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</si>
  <si>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</si>
  <si>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</si>
  <si>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</si>
  <si>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</si>
  <si>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</si>
  <si>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</si>
  <si>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</si>
  <si>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</si>
  <si>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</si>
  <si>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</si>
  <si>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</si>
  <si>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</si>
  <si>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</si>
  <si>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</si>
  <si>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</si>
  <si>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</si>
  <si>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</si>
  <si>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</si>
  <si>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</si>
  <si>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</si>
  <si>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</si>
  <si>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</si>
  <si>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</si>
  <si>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</si>
  <si>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</si>
  <si>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</si>
  <si>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</si>
  <si>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</si>
  <si>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</si>
  <si>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</si>
  <si>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</si>
  <si>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</si>
  <si>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</si>
  <si>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</si>
  <si>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</si>
  <si>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</si>
  <si>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</si>
  <si>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</si>
  <si>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</si>
  <si>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</si>
  <si>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</si>
  <si>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</si>
  <si>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</si>
  <si>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</si>
  <si>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</si>
  <si>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</si>
  <si>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</si>
  <si>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</si>
  <si>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</si>
  <si>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</si>
  <si>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</si>
  <si>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</si>
  <si>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</si>
  <si>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</si>
  <si>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</si>
  <si>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</si>
  <si>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</si>
  <si>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</si>
  <si>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</si>
  <si>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</si>
  <si>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</si>
  <si>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</si>
  <si>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</si>
  <si>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</si>
  <si>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</si>
  <si>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</si>
  <si>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</si>
  <si>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</si>
  <si>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</si>
  <si>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</si>
  <si>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</si>
  <si>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</si>
  <si>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</si>
  <si>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</si>
  <si>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</si>
  <si>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</si>
  <si>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</si>
  <si>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</si>
  <si>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</si>
  <si>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</si>
  <si>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</si>
  <si>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</si>
  <si>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</si>
  <si>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</si>
  <si>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</si>
  <si>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</si>
  <si>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</si>
  <si>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</si>
  <si>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</si>
  <si>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</si>
  <si>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</si>
  <si>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</si>
  <si>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</si>
  <si>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</si>
  <si>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</si>
  <si>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</si>
  <si>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</si>
  <si>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</si>
  <si>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</si>
  <si>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</si>
  <si>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</si>
  <si>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</si>
  <si>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</si>
  <si>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</si>
  <si>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</si>
  <si>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</si>
  <si>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</si>
  <si>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</si>
  <si>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</si>
  <si>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</si>
  <si>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</si>
  <si>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</si>
  <si>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</si>
  <si>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</si>
  <si>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</si>
  <si>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</si>
  <si>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</si>
  <si>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</si>
  <si>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</si>
  <si>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</si>
  <si>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</si>
  <si>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</si>
  <si>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</si>
  <si>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</si>
  <si>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</si>
  <si>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</si>
  <si>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</si>
  <si>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</si>
  <si>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</si>
  <si>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</si>
  <si>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</si>
  <si>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</si>
  <si>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</si>
  <si>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</si>
  <si>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</si>
  <si>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</si>
  <si>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</si>
  <si>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</si>
  <si>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</si>
  <si>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</si>
  <si>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</si>
  <si>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</si>
  <si>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</si>
  <si>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</si>
  <si>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</si>
  <si>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</si>
  <si>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</si>
  <si>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</si>
  <si>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</si>
  <si>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</si>
  <si>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</si>
  <si>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</si>
  <si>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</si>
  <si>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</si>
  <si>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</si>
  <si>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</si>
  <si>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</si>
  <si>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</si>
  <si>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</si>
  <si>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</si>
  <si>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</si>
  <si>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</si>
  <si>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</si>
  <si>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</si>
  <si>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</si>
  <si>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</si>
  <si>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</si>
  <si>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</si>
  <si>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</si>
  <si>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</si>
  <si>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</si>
  <si>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</si>
  <si>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</si>
  <si>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</si>
  <si>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</si>
  <si>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</si>
  <si>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</si>
  <si>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</si>
  <si>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</si>
  <si>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</si>
  <si>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</si>
  <si>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</si>
  <si>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</si>
  <si>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</si>
  <si>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</si>
  <si>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</si>
  <si>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</si>
  <si>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</si>
  <si>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</si>
  <si>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</si>
  <si>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</si>
  <si>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</si>
  <si>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</si>
  <si>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</si>
  <si>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</si>
  <si>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</si>
  <si>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</si>
  <si>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</si>
  <si>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</si>
  <si>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</si>
  <si>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</si>
  <si>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</si>
  <si>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</si>
  <si>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</si>
  <si>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</si>
  <si>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</si>
  <si>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</si>
  <si>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</si>
  <si>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</si>
  <si>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</si>
  <si>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</si>
  <si>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</si>
  <si>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</si>
  <si>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</si>
  <si>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</si>
  <si>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</si>
  <si>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</si>
  <si>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</si>
  <si>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</si>
  <si>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</si>
  <si>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</si>
  <si>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</si>
  <si>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</si>
  <si>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</si>
  <si>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</si>
  <si>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</si>
  <si>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</si>
  <si>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</si>
  <si>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</si>
  <si>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</si>
  <si>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</si>
  <si>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</si>
  <si>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</si>
  <si>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</si>
  <si>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</si>
  <si>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</si>
  <si>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</si>
  <si>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</si>
  <si>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</si>
  <si>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</si>
  <si>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</si>
  <si>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</si>
  <si>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</si>
  <si>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</si>
  <si>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</si>
  <si>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</si>
  <si>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</si>
  <si>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</si>
  <si>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</si>
  <si>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</si>
  <si>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</si>
  <si>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</si>
  <si>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</si>
  <si>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</si>
  <si>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</si>
  <si>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</si>
  <si>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</si>
  <si>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</si>
  <si>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</si>
  <si>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</si>
  <si>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</si>
  <si>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</si>
  <si>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</si>
  <si>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</si>
  <si>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</si>
  <si>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</si>
  <si>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</si>
  <si>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</si>
  <si>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</si>
  <si>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</si>
  <si>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</si>
  <si>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</si>
  <si>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</si>
  <si>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</si>
  <si>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</si>
  <si>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</si>
  <si>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</si>
  <si>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</si>
  <si>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</si>
  <si>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</si>
  <si>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</si>
  <si>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</si>
  <si>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</si>
  <si>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</si>
  <si>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</si>
  <si>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</si>
  <si>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</si>
  <si>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</si>
  <si>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</si>
  <si>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</si>
  <si>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</si>
  <si>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</si>
  <si>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</si>
  <si>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</si>
  <si>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</si>
  <si>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</si>
  <si>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</si>
  <si>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</si>
  <si>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</si>
  <si>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</si>
  <si>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</si>
  <si>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</si>
  <si>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</si>
  <si>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</si>
  <si>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</si>
  <si>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</si>
  <si>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</si>
  <si>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</si>
  <si>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</si>
  <si>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</si>
  <si>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</si>
  <si>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</si>
  <si>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</si>
  <si>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</si>
  <si>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</si>
  <si>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</si>
  <si>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</si>
  <si>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</si>
  <si>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</si>
  <si>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</si>
  <si>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</si>
  <si>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</si>
  <si>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</si>
  <si>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</si>
  <si>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</si>
  <si>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</si>
  <si>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</si>
  <si>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</si>
  <si>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</si>
  <si>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</si>
  <si>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</si>
  <si>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</si>
  <si>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</si>
  <si>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</si>
  <si>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</si>
  <si>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</si>
  <si>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</si>
  <si>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</si>
  <si>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</si>
  <si>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</si>
  <si>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</si>
  <si>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</si>
  <si>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</si>
  <si>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</si>
  <si>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</si>
  <si>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</si>
  <si>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</si>
  <si>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</si>
  <si>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</si>
  <si>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</si>
  <si>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</si>
  <si>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</si>
  <si>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</si>
  <si>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</si>
  <si>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</si>
  <si>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</si>
  <si>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</si>
  <si>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</si>
  <si>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</si>
  <si>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</si>
  <si>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</si>
  <si>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</si>
  <si>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</si>
  <si>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</si>
  <si>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</si>
  <si>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</si>
  <si>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</si>
  <si>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</si>
  <si>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</si>
  <si>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</si>
  <si>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</si>
  <si>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</si>
  <si>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</si>
  <si>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</si>
  <si>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</si>
  <si>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</si>
  <si>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</si>
  <si>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</si>
  <si>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</si>
  <si>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</si>
  <si>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</si>
  <si>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</si>
  <si>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</si>
  <si>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</si>
  <si>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</si>
  <si>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</si>
  <si>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</si>
  <si>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</si>
  <si>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</si>
  <si>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</si>
  <si>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</si>
  <si>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</si>
  <si>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</si>
  <si>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</si>
  <si>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</si>
  <si>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</si>
  <si>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</si>
  <si>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</si>
  <si>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</si>
  <si>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</si>
  <si>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</si>
  <si>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</si>
  <si>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</si>
  <si>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</si>
  <si>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</si>
  <si>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</si>
  <si>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</si>
  <si>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</si>
  <si>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</si>
  <si>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</si>
  <si>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</si>
  <si>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</si>
  <si>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</si>
  <si>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</si>
  <si>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</si>
  <si>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</si>
  <si>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</si>
  <si>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</si>
  <si>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</si>
  <si>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</si>
  <si>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</si>
  <si>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</si>
  <si>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</si>
  <si>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</si>
  <si>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</si>
  <si>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</si>
  <si>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</si>
  <si>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</si>
  <si>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</si>
  <si>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</si>
  <si>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</si>
  <si>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</si>
  <si>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</si>
  <si>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</si>
  <si>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</si>
  <si>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</si>
  <si>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</si>
  <si>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</si>
  <si>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</si>
  <si>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</si>
  <si>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</si>
  <si>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</si>
  <si>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</si>
  <si>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</si>
  <si>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</si>
  <si>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</si>
  <si>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</si>
  <si>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</si>
  <si>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</si>
  <si>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</si>
  <si>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</si>
  <si>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</si>
  <si>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</si>
  <si>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</si>
  <si>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</si>
  <si>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</si>
  <si>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</si>
  <si>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</si>
  <si>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</si>
  <si>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</si>
  <si>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</si>
  <si>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</si>
  <si>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</si>
  <si>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</si>
  <si>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</si>
  <si>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</si>
  <si>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</si>
  <si>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</si>
  <si>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</si>
  <si>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</si>
  <si>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</si>
  <si>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</si>
  <si>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</si>
  <si>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</si>
  <si>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</si>
  <si>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</si>
  <si>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</si>
  <si>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</si>
  <si>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</si>
  <si>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</si>
  <si>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</si>
  <si>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</si>
  <si>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</si>
  <si>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</si>
  <si>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</si>
  <si>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</si>
  <si>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</si>
  <si>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</si>
  <si>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</si>
  <si>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</si>
  <si>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</si>
  <si>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</si>
  <si>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</si>
  <si>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</si>
  <si>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</si>
  <si>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</si>
  <si>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</si>
  <si>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</si>
  <si>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</si>
  <si>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</si>
  <si>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</si>
  <si>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</si>
  <si>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</si>
  <si>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</si>
  <si>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</si>
  <si>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</si>
  <si>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</si>
  <si>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</si>
  <si>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</si>
  <si>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</si>
  <si>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</si>
  <si>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</si>
  <si>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</si>
  <si>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</si>
  <si>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</si>
  <si>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</si>
  <si>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</si>
  <si>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</si>
  <si>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</si>
  <si>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</si>
  <si>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</si>
  <si>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</si>
  <si>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</si>
  <si>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</si>
  <si>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</si>
  <si>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</si>
  <si>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</si>
  <si>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</si>
  <si>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</si>
  <si>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</si>
  <si>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</si>
  <si>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</si>
  <si>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</si>
  <si>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</si>
  <si>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</si>
  <si>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</si>
  <si>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</si>
  <si>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</si>
  <si>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</si>
  <si>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</si>
  <si>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</si>
  <si>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</si>
  <si>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</si>
  <si>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</si>
  <si>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</si>
  <si>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</si>
  <si>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</si>
  <si>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</si>
  <si>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</si>
  <si>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</si>
  <si>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</si>
  <si>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</si>
  <si>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</si>
  <si>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</si>
  <si>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</si>
  <si>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</si>
  <si>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</si>
  <si>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</si>
  <si>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</si>
  <si>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</si>
  <si>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</si>
  <si>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</si>
  <si>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</si>
  <si>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</si>
  <si>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</si>
  <si>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</si>
  <si>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</si>
  <si>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</si>
  <si>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</si>
  <si>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</si>
  <si>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</si>
  <si>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</si>
  <si>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</si>
  <si>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</si>
  <si>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</si>
  <si>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</si>
  <si>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</si>
  <si>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</si>
  <si>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</si>
  <si>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</si>
  <si>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</si>
  <si>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</si>
  <si>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</si>
  <si>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</si>
  <si>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</si>
  <si>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</si>
  <si>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</si>
  <si>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</si>
  <si>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</si>
  <si>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</si>
  <si>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</si>
  <si>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</si>
  <si>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</si>
  <si>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</si>
  <si>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</si>
  <si>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</si>
  <si>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</si>
  <si>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</si>
  <si>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</si>
  <si>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</si>
  <si>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</si>
  <si>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</si>
  <si>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</si>
  <si>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</si>
  <si>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</si>
  <si>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</si>
  <si>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</si>
  <si>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</si>
  <si>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</si>
  <si>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</si>
  <si>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</si>
  <si>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</si>
  <si>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</si>
  <si>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</si>
  <si>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</si>
  <si>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</si>
  <si>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</si>
  <si>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</si>
  <si>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</si>
  <si>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</si>
  <si>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</si>
  <si>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</si>
  <si>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</si>
  <si>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</si>
  <si>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</si>
  <si>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</si>
  <si>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</si>
  <si>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</si>
  <si>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</si>
  <si>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</si>
  <si>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</si>
  <si>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</si>
  <si>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</si>
  <si>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</si>
  <si>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</si>
  <si>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</si>
  <si>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</si>
  <si>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</si>
  <si>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</si>
  <si>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</si>
  <si>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</si>
  <si>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</si>
  <si>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</si>
  <si>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</si>
  <si>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</si>
  <si>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</si>
  <si>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</si>
  <si>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</si>
  <si>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</si>
  <si>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</si>
  <si>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</si>
  <si>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</si>
  <si>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</si>
  <si>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</si>
  <si>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</si>
  <si>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</si>
  <si>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</si>
  <si>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</si>
  <si>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</si>
  <si>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</si>
  <si>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</si>
  <si>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</si>
  <si>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</si>
  <si>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</si>
  <si>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</si>
  <si>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</si>
  <si>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</si>
  <si>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</si>
  <si>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</si>
  <si>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</si>
  <si>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</si>
  <si>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</si>
  <si>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</si>
  <si>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</si>
  <si>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</si>
  <si>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</si>
  <si>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</si>
  <si>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</si>
  <si>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</si>
  <si>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</si>
  <si>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</si>
  <si>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</si>
  <si>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</si>
  <si>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</si>
  <si>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</si>
  <si>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</si>
  <si>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</si>
  <si>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</si>
  <si>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</si>
  <si>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</si>
  <si>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</si>
  <si>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</si>
  <si>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</si>
  <si>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</si>
  <si>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</si>
  <si>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</si>
  <si>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</si>
  <si>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</si>
  <si>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</si>
  <si>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</si>
  <si>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</si>
  <si>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</si>
  <si>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</si>
  <si>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</si>
  <si>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</si>
  <si>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</si>
  <si>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</si>
  <si>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</si>
  <si>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</si>
  <si>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</si>
  <si>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</si>
  <si>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</si>
  <si>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</si>
  <si>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</si>
  <si>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</si>
  <si>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</si>
  <si>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</si>
  <si>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</si>
  <si>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</si>
  <si>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</si>
  <si>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</si>
  <si>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</si>
  <si>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</si>
  <si>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</si>
  <si>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</si>
  <si>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</si>
  <si>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</si>
  <si>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</si>
  <si>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</si>
  <si>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</si>
  <si>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</si>
  <si>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</si>
  <si>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</si>
  <si>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</si>
  <si>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</si>
  <si>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</si>
  <si>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</si>
  <si>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</si>
  <si>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</si>
  <si>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</si>
  <si>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</si>
  <si>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</si>
  <si>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</si>
  <si>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</si>
  <si>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</si>
  <si>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</si>
  <si>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</si>
  <si>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</si>
  <si>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</si>
  <si>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</si>
  <si>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</si>
  <si>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</si>
  <si>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</si>
  <si>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</si>
  <si>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</si>
  <si>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</si>
  <si>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</si>
  <si>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</si>
  <si>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</si>
  <si>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</si>
  <si>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</si>
  <si>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</si>
  <si>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</si>
  <si>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</si>
  <si>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</si>
  <si>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</si>
  <si>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</si>
  <si>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</si>
  <si>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</si>
  <si>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</si>
  <si>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</si>
  <si>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</si>
  <si>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</si>
  <si>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</si>
  <si>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</si>
  <si>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</si>
  <si>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</si>
  <si>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</si>
  <si>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</si>
  <si>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</si>
  <si>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</si>
  <si>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</si>
  <si>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</si>
  <si>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</si>
  <si>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</si>
  <si>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</si>
  <si>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</si>
  <si>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</si>
  <si>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</si>
  <si>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</si>
  <si>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</si>
  <si>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</si>
  <si>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</si>
  <si>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</si>
  <si>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</si>
  <si>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</si>
  <si>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</si>
  <si>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</si>
  <si>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</si>
  <si>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</si>
  <si>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</si>
  <si>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</si>
  <si>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</si>
  <si>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</si>
  <si>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</si>
  <si>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</si>
  <si>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</si>
  <si>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</si>
  <si>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</si>
  <si>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</si>
  <si>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</si>
  <si>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</si>
  <si>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</si>
  <si>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</si>
  <si>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</si>
  <si>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</si>
  <si>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</si>
  <si>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</si>
  <si>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</si>
  <si>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</si>
  <si>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</si>
  <si>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</si>
  <si>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</si>
  <si>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</si>
  <si>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</si>
  <si>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</si>
  <si>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</si>
  <si>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</si>
  <si>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</si>
  <si>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</si>
  <si>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</si>
  <si>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</si>
  <si>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</si>
  <si>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</si>
  <si>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</si>
  <si>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</si>
  <si>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</si>
  <si>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</si>
  <si>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</si>
  <si>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</si>
  <si>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</si>
  <si>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</si>
  <si>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</si>
  <si>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</si>
  <si>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</si>
  <si>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</si>
  <si>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</si>
  <si>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</si>
  <si>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</si>
  <si>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</si>
  <si>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</si>
  <si>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</si>
  <si>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</si>
  <si>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</si>
  <si>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</si>
  <si>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</si>
  <si>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</si>
  <si>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</si>
  <si>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</si>
  <si>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</si>
  <si>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</si>
  <si>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</si>
  <si>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</si>
  <si>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</si>
  <si>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</si>
  <si>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</si>
  <si>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</si>
  <si>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</si>
  <si>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</si>
  <si>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</si>
  <si>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</si>
  <si>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</si>
  <si>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</si>
  <si>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</si>
  <si>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</si>
  <si>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</si>
  <si>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</si>
  <si>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</si>
  <si>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</si>
  <si>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</si>
  <si>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</si>
  <si>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</si>
  <si>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</si>
  <si>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</si>
  <si>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</si>
  <si>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</si>
  <si>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</si>
  <si>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</si>
  <si>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</si>
  <si>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</si>
  <si>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</si>
  <si>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</si>
  <si>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</si>
  <si>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</si>
  <si>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</si>
  <si>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</si>
  <si>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</si>
  <si>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</si>
  <si>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</si>
  <si>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</si>
  <si>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</si>
  <si>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</si>
  <si>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</si>
  <si>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</si>
  <si>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</si>
  <si>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</si>
  <si>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</si>
  <si>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</si>
  <si>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</si>
  <si>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</si>
  <si>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</si>
  <si>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</si>
  <si>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</si>
  <si>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</si>
  <si>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</si>
  <si>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</si>
  <si>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</si>
  <si>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</si>
  <si>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</si>
  <si>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</si>
  <si>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</si>
  <si>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</si>
  <si>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</si>
  <si>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</si>
  <si>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</si>
  <si>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</si>
  <si>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</si>
  <si>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</si>
  <si>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</si>
  <si>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</si>
  <si>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</si>
  <si>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</si>
  <si>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</si>
  <si>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</si>
  <si>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</si>
  <si>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</si>
  <si>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</si>
  <si>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</si>
  <si>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</si>
  <si>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</si>
  <si>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</si>
  <si>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</si>
  <si>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</si>
  <si>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</si>
  <si>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</si>
  <si>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</si>
  <si>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</si>
  <si>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</si>
  <si>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</si>
  <si>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</si>
  <si>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</si>
  <si>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</si>
  <si>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</si>
  <si>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</si>
  <si>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</si>
  <si>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</si>
  <si>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</si>
  <si>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</si>
  <si>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</si>
  <si>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</si>
  <si>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</si>
  <si>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</si>
  <si>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</si>
  <si>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</si>
  <si>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</si>
  <si>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</si>
  <si>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</si>
  <si>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</si>
  <si>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</si>
  <si>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</si>
  <si>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</si>
  <si>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</si>
  <si>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</si>
  <si>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</si>
  <si>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</si>
  <si>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</si>
  <si>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</si>
  <si>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</si>
  <si>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</si>
  <si>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</si>
  <si>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</si>
  <si>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</si>
  <si>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</si>
  <si>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</si>
  <si>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</si>
  <si>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</si>
  <si>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</si>
  <si>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</si>
  <si>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</si>
  <si>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</si>
  <si>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</si>
  <si>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</si>
  <si>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</si>
  <si>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</si>
  <si>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</si>
  <si>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</si>
  <si>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</si>
  <si>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</si>
  <si>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</si>
  <si>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</si>
  <si>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</si>
  <si>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</si>
  <si>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</si>
  <si>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</si>
  <si>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</si>
  <si>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</si>
  <si>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</si>
  <si>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</si>
  <si>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</si>
  <si>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</si>
  <si>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</si>
  <si>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</si>
  <si>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</si>
  <si>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</si>
  <si>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</si>
  <si>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</si>
  <si>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</si>
  <si>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</si>
  <si>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</si>
  <si>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</si>
  <si>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</si>
  <si>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</si>
  <si>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</si>
  <si>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</si>
  <si>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</si>
  <si>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</si>
  <si>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</si>
  <si>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</si>
  <si>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</si>
  <si>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</si>
  <si>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</si>
  <si>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</si>
  <si>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</si>
  <si>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</si>
  <si>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</si>
  <si>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</si>
  <si>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</si>
  <si>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</si>
  <si>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</si>
  <si>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</si>
  <si>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</si>
  <si>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</si>
  <si>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</si>
  <si>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</si>
  <si>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</si>
  <si>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</si>
  <si>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</si>
  <si>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</si>
  <si>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</si>
  <si>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</si>
  <si>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</si>
  <si>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</si>
  <si>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</si>
  <si>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</si>
  <si>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</si>
  <si>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</si>
  <si>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</si>
  <si>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</si>
  <si>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</si>
  <si>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</si>
  <si>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</si>
  <si>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</si>
  <si>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</si>
  <si>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</si>
  <si>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</si>
  <si>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</si>
  <si>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</si>
  <si>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</si>
  <si>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</si>
  <si>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</si>
  <si>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</si>
  <si>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</si>
  <si>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</si>
  <si>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</si>
  <si>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</si>
  <si>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</si>
  <si>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</si>
  <si>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</si>
  <si>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</si>
  <si>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</si>
  <si>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</si>
  <si>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</si>
  <si>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</si>
  <si>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</si>
  <si>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</si>
  <si>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</si>
  <si>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</si>
  <si>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</si>
  <si>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</si>
  <si>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</si>
  <si>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</si>
  <si>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</si>
  <si>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</si>
  <si>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</si>
  <si>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</si>
  <si>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</si>
  <si>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</si>
  <si>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</si>
  <si>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</si>
  <si>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</si>
  <si>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</si>
  <si>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</si>
  <si>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</si>
  <si>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</si>
  <si>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</si>
  <si>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</si>
  <si>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</si>
  <si>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</si>
  <si>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</si>
  <si>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</si>
  <si>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</si>
  <si>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</si>
  <si>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</si>
  <si>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</si>
  <si>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</si>
  <si>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</si>
  <si>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</si>
  <si>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</si>
  <si>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</si>
  <si>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</si>
  <si>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</si>
  <si>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</si>
  <si>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</si>
  <si>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</si>
  <si>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</si>
  <si>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</si>
  <si>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</si>
  <si>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</si>
  <si>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</si>
  <si>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</si>
  <si>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</si>
  <si>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</si>
  <si>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</si>
  <si>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</si>
  <si>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</si>
  <si>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</si>
  <si>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</si>
  <si>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</si>
  <si>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</si>
  <si>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</si>
  <si>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</si>
  <si>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</si>
  <si>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</si>
  <si>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</si>
  <si>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</si>
  <si>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</si>
  <si>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</si>
  <si>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</si>
  <si>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</si>
  <si>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</si>
  <si>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</si>
  <si>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</si>
  <si>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</si>
  <si>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</si>
  <si>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</si>
  <si>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</si>
  <si>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</si>
  <si>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</si>
  <si>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</si>
  <si>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</si>
  <si>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</si>
  <si>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</si>
  <si>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</si>
  <si>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</si>
  <si>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</si>
  <si>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</si>
  <si>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</si>
  <si>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</si>
  <si>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</si>
  <si>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</si>
  <si>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</si>
  <si>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</si>
  <si>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</si>
  <si>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</si>
  <si>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</si>
  <si>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</si>
  <si>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</si>
  <si>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</si>
  <si>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</si>
  <si>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</si>
  <si>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</si>
  <si>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</si>
  <si>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</si>
  <si>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</si>
  <si>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</si>
  <si>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</si>
  <si>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</si>
  <si>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</si>
  <si>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</si>
  <si>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</si>
  <si>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</si>
  <si>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</si>
  <si>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</si>
  <si>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</si>
  <si>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</si>
  <si>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</si>
  <si>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</si>
  <si>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</si>
  <si>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</si>
  <si>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</si>
  <si>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</si>
  <si>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</si>
  <si>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</si>
  <si>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</si>
  <si>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</si>
  <si>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</si>
  <si>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</si>
  <si>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</si>
  <si>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</si>
  <si>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</si>
  <si>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</si>
  <si>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</si>
  <si>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</si>
  <si>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</si>
  <si>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</si>
  <si>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</si>
  <si>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</si>
  <si>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</si>
  <si>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</si>
  <si>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</si>
  <si>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</si>
  <si>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</si>
  <si>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</si>
  <si>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</si>
  <si>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</si>
  <si>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</si>
  <si>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</si>
  <si>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</si>
  <si>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</si>
  <si>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</si>
  <si>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</si>
  <si>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</si>
  <si>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</si>
  <si>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</si>
  <si>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</si>
  <si>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</si>
  <si>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</si>
  <si>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</si>
  <si>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</si>
  <si>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</si>
  <si>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</si>
  <si>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</si>
  <si>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</si>
  <si>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</si>
  <si>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</si>
  <si>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</si>
  <si>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</si>
  <si>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</si>
  <si>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</si>
  <si>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</si>
  <si>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</si>
  <si>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</si>
  <si>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</si>
  <si>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</si>
  <si>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</si>
  <si>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</si>
  <si>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</si>
  <si>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</si>
  <si>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</si>
  <si>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</si>
  <si>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</si>
  <si>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</si>
  <si>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</si>
  <si>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</si>
  <si>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</si>
  <si>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</si>
  <si>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</si>
  <si>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</si>
  <si>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</si>
  <si>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</si>
  <si>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</si>
  <si>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</si>
  <si>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</si>
  <si>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</si>
  <si>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</si>
  <si>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</si>
  <si>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</si>
  <si>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</si>
  <si>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</si>
  <si>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</si>
  <si>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</si>
  <si>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</si>
  <si>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</si>
  <si>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</si>
  <si>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</si>
  <si>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</si>
  <si>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</si>
  <si>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</si>
  <si>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</si>
  <si>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</si>
  <si>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</si>
  <si>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</si>
  <si>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</si>
  <si>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</si>
  <si>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</si>
  <si>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</si>
  <si>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</si>
  <si>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</si>
  <si>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</si>
  <si>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</si>
  <si>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</si>
  <si>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</si>
  <si>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</si>
  <si>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</si>
  <si>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</si>
  <si>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</si>
  <si>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</si>
  <si>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</si>
  <si>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</si>
  <si>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</si>
  <si>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</si>
  <si>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</si>
  <si>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</si>
  <si>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</si>
  <si>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</si>
  <si>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</si>
  <si>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</si>
  <si>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</si>
  <si>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</si>
  <si>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</si>
  <si>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</si>
  <si>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</si>
  <si>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</si>
  <si>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</si>
  <si>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</si>
  <si>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</si>
  <si>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</si>
  <si>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</si>
  <si>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</si>
  <si>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</si>
  <si>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</si>
  <si>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</si>
  <si>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</si>
  <si>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</si>
  <si>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</si>
  <si>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</si>
  <si>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</si>
  <si>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</si>
  <si>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</si>
  <si>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</si>
  <si>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</si>
  <si>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</si>
  <si>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</si>
  <si>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</si>
  <si>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</si>
  <si>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</si>
  <si>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</si>
  <si>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</si>
  <si>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</si>
  <si>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</si>
  <si>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</si>
  <si>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</si>
  <si>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</si>
  <si>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</si>
  <si>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</si>
  <si>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</si>
  <si>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</si>
  <si>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</si>
  <si>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</si>
  <si>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</si>
  <si>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</si>
  <si>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</si>
  <si>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</si>
  <si>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</si>
  <si>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</si>
  <si>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</si>
  <si>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</si>
  <si>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</si>
  <si>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</si>
  <si>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</si>
  <si>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</si>
  <si>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</si>
  <si>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</si>
  <si>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</si>
  <si>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</si>
  <si>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</si>
  <si>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</si>
  <si>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</si>
  <si>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</si>
  <si>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</si>
  <si>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</si>
  <si>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</si>
  <si>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</si>
  <si>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</si>
  <si>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</si>
  <si>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</si>
  <si>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</si>
  <si>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</si>
  <si>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</si>
  <si>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</si>
  <si>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</si>
  <si>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</si>
  <si>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</si>
  <si>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</si>
  <si>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</si>
  <si>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</si>
  <si>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</si>
  <si>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</si>
  <si>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</si>
  <si>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</si>
  <si>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</si>
  <si>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</si>
  <si>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</si>
  <si>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</si>
  <si>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</si>
  <si>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</si>
  <si>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</si>
  <si>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</si>
  <si>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</si>
  <si>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</si>
  <si>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</si>
  <si>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</si>
  <si>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</si>
  <si>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</si>
  <si>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</si>
  <si>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</si>
  <si>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</si>
  <si>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</si>
  <si>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</si>
  <si>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</si>
  <si>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</si>
  <si>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</si>
  <si>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</si>
  <si>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</si>
  <si>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</si>
  <si>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</si>
  <si>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</si>
  <si>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</si>
  <si>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</si>
  <si>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</si>
  <si>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</si>
  <si>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</si>
  <si>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</si>
  <si>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</si>
  <si>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</si>
  <si>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</si>
  <si>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</si>
  <si>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</si>
  <si>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</si>
  <si>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</si>
  <si>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</si>
  <si>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</si>
  <si>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</si>
  <si>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</si>
  <si>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</si>
  <si>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</si>
  <si>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</si>
  <si>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</si>
  <si>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</si>
  <si>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</si>
  <si>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</si>
  <si>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</si>
  <si>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</si>
  <si>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</si>
  <si>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</si>
  <si>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</si>
  <si>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</si>
  <si>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</si>
  <si>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</si>
  <si>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</si>
  <si>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</si>
  <si>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</si>
  <si>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</si>
  <si>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</si>
  <si>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</si>
  <si>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</si>
  <si>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</si>
  <si>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</si>
  <si>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</si>
  <si>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</si>
  <si>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</si>
  <si>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</si>
  <si>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</si>
  <si>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</si>
  <si>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</si>
  <si>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</si>
  <si>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</si>
  <si>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</si>
  <si>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</si>
  <si>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</si>
  <si>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</si>
  <si>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</si>
  <si>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</si>
  <si>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</si>
  <si>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</si>
  <si>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</si>
  <si>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</si>
  <si>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</si>
  <si>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</si>
  <si>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</si>
  <si>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</si>
  <si>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</si>
  <si>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</si>
  <si>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</si>
  <si>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</si>
  <si>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</si>
  <si>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</si>
  <si>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</si>
  <si>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</si>
  <si>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</si>
  <si>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</si>
  <si>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</si>
  <si>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</si>
  <si>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</si>
  <si>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</si>
  <si>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</si>
  <si>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</si>
  <si>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</si>
  <si>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</si>
  <si>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</si>
  <si>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</si>
  <si>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</si>
  <si>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</si>
  <si>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</si>
  <si>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</si>
  <si>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</si>
  <si>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</si>
  <si>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</si>
  <si>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</si>
  <si>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</si>
  <si>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</si>
  <si>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</si>
  <si>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</si>
  <si>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</si>
  <si>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</si>
  <si>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</si>
  <si>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</si>
  <si>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</si>
  <si>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</si>
  <si>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</si>
  <si>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</si>
  <si>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</si>
  <si>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</si>
  <si>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</si>
  <si>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</si>
  <si>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</si>
  <si>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</si>
  <si>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</si>
  <si>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</si>
  <si>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</si>
  <si>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</si>
  <si>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</si>
  <si>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</si>
  <si>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</si>
  <si>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</si>
  <si>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</si>
  <si>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</si>
  <si>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</si>
  <si>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</si>
  <si>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</si>
  <si>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</si>
  <si>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</si>
  <si>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</si>
  <si>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</si>
  <si>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</si>
  <si>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</si>
  <si>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</si>
  <si>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</si>
  <si>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</si>
  <si>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</si>
  <si>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</si>
  <si>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</si>
  <si>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</si>
  <si>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</si>
  <si>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</si>
  <si>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</si>
  <si>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</si>
  <si>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</si>
  <si>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</si>
  <si>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</si>
  <si>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</si>
  <si>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</si>
  <si>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</si>
  <si>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</si>
  <si>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</si>
  <si>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</si>
  <si>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</si>
  <si>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</si>
  <si>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</si>
  <si>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</si>
  <si>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</si>
  <si>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</si>
  <si>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</si>
  <si>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</si>
  <si>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</si>
  <si>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</si>
  <si>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</si>
  <si>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</si>
  <si>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</si>
  <si>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</si>
  <si>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</si>
  <si>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</si>
  <si>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</si>
  <si>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</si>
  <si>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</si>
  <si>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</si>
  <si>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</si>
  <si>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</si>
  <si>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</si>
  <si>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</si>
  <si>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</si>
  <si>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</si>
  <si>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</si>
  <si>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</si>
  <si>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</si>
  <si>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</si>
  <si>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</si>
  <si>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</si>
  <si>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Backers.</t>
  </si>
  <si>
    <t>Successful</t>
  </si>
  <si>
    <t>Failed</t>
  </si>
  <si>
    <t>Mean Goal</t>
  </si>
  <si>
    <t>Median Goal</t>
  </si>
  <si>
    <t>Mean Pledged</t>
  </si>
  <si>
    <t>Median Pledged</t>
  </si>
  <si>
    <t>StDev Goal</t>
  </si>
  <si>
    <t>UQ Goal</t>
  </si>
  <si>
    <t>LQ Goal</t>
  </si>
  <si>
    <t>IQR Goal</t>
  </si>
  <si>
    <t>UQ pledge</t>
  </si>
  <si>
    <t>LQ pledge</t>
  </si>
  <si>
    <t>IQR pledge</t>
  </si>
  <si>
    <t>StDev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</si>
</sst>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\ h:mm;@"/>
    <numFmt numFmtId="17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2" applyFont="1" applyAlignment="1">
      <alignment wrapText="1"/>
    </xf>
    <xf numFmtId="44" fontId="0" fillId="0" borderId="0" xfId="2" applyFont="1"/>
    <xf numFmtId="173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2"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663937621832366"/>
          <c:y val="4.29470752205595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489877361821001E-2"/>
          <c:y val="0.15504149653717431"/>
          <c:w val="0.84431060152568649"/>
          <c:h val="0.724080023245772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B-4664-821F-1B007877445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B-4664-821F-1B007877445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B-4664-821F-1B007877445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B-4664-821F-1B0078774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7859776"/>
        <c:axId val="1447862272"/>
      </c:barChart>
      <c:catAx>
        <c:axId val="144785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62272"/>
        <c:crosses val="autoZero"/>
        <c:auto val="1"/>
        <c:lblAlgn val="ctr"/>
        <c:lblOffset val="100"/>
        <c:noMultiLvlLbl val="0"/>
      </c:catAx>
      <c:valAx>
        <c:axId val="14478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0-4722-8886-5F453FE93E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00-4722-8886-5F453FE93E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00-4722-8886-5F453FE93E6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00-4722-8886-5F453FE93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4617616"/>
        <c:axId val="1654628432"/>
      </c:barChart>
      <c:catAx>
        <c:axId val="165461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628432"/>
        <c:crosses val="autoZero"/>
        <c:auto val="1"/>
        <c:lblAlgn val="ctr"/>
        <c:lblOffset val="100"/>
        <c:noMultiLvlLbl val="0"/>
      </c:catAx>
      <c:valAx>
        <c:axId val="165462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61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4-40A0-BFF2-F8DEFEF1E3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4-40A0-BFF2-F8DEFEF1E3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4-40A0-BFF2-F8DEFEF1E39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74-40A0-BFF2-F8DEFEF1E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815296"/>
        <c:axId val="1645831936"/>
      </c:lineChart>
      <c:catAx>
        <c:axId val="164581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831936"/>
        <c:crosses val="autoZero"/>
        <c:auto val="1"/>
        <c:lblAlgn val="ctr"/>
        <c:lblOffset val="100"/>
        <c:noMultiLvlLbl val="0"/>
      </c:catAx>
      <c:valAx>
        <c:axId val="16458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81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B8DBA32-BDEA-4B5E-8CD2-30A9F749694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691F16-BFC8-410D-9490-502B7D958EB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A1B5D5-2591-4C4D-A368-79B839E5C51F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104C67-AE00-20B9-7EFC-587547AFBBD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3E324ED-F96F-3AA6-5A81-633A0B913D6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</xdr:row>
      <xdr:rowOff>19050</xdr:rowOff>
    </xdr:from>
    <xdr:to>
      <xdr:col>20</xdr:col>
      <xdr:colOff>314325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885EF-EBD7-52B2-10FD-F18539FB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695325</xdr:colOff>
      <xdr:row>2</xdr:row>
      <xdr:rowOff>42861</xdr:rowOff>
    </xdr:from>
    <xdr:to>
      <xdr:col>14</xdr:col>
      <xdr:colOff>542925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0E0D6-26A7-B34B-CC70-FD029842D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219074</xdr:colOff>
      <xdr:row>1</xdr:row>
      <xdr:rowOff>23812</xdr:rowOff>
    </xdr:from>
    <xdr:to>
      <xdr:col>20</xdr:col>
      <xdr:colOff>304799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361E8-458A-DC8A-EB73-B84F2772C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serrano gaviño" refreshedDate="44858.037477199076" createdVersion="8" refreshedVersion="8" minRefreshableVersion="3" recordCount="4114" xr:uid="{21325B00-2D97-46F8-9A35-218ADD149F8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serrano gaviño" refreshedDate="44858.0544912037" createdVersion="8" refreshedVersion="8" minRefreshableVersion="3" recordCount="4114" xr:uid="{1C6EEE70-AF3C-43D3-9235-E2A5EE2B30D7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2C6FB-A8E8-40D6-97A4-91AF553A74C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63D9C8-8045-4971-8667-9AA3FA9D0D0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35D6A4-84FA-425F-A8D6-B4678F5929F5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65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pane xSplit="1" ySplit="1" topLeftCell="C3764" activePane="bottomRight" state="frozen"/>
      <selection pane="topRight" activeCell="B1" sqref="B1"/>
      <selection pane="bottomLeft" activeCell="A2" sqref="A2"/>
      <selection pane="bottomRight" activeCell="D1" sqref="D1:E3885"/>
    </sheetView>
  </sheetViews>
  <sheetFormatPr defaultColWidth="42.28515625" defaultRowHeight="15" x14ac:dyDescent="0.25"/>
  <cols>
    <col min="1" max="1" width="7.5703125" bestFit="1" customWidth="1"/>
    <col min="2" max="3" width="42.28515625" style="3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style="10" bestFit="1" customWidth="1"/>
    <col min="16" max="16" width="17.28515625" bestFit="1" customWidth="1"/>
    <col min="17" max="17" width="15.42578125" bestFit="1" customWidth="1"/>
    <col min="18" max="18" width="16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8359</v>
      </c>
      <c r="R1" s="11" t="s">
        <v>8358</v>
      </c>
      <c r="S1" s="1" t="s">
        <v>8365</v>
      </c>
      <c r="T1" s="1" t="s">
        <v>8366</v>
      </c>
    </row>
    <row r="2" spans="1:20" ht="45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5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5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5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5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5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5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5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5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5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5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5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5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5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5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5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5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5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5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5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5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5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5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5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5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5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5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5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5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5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5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5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5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5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5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5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5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5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5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5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5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5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5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5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5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5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5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5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5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5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5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5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5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5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5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5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5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5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5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5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5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5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5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5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5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5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5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5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5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5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5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5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5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5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5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5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5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5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5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5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5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5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5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5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5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5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5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5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5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5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5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5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5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5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5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5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5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5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5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5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5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5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5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5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5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5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5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5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5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5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5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5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5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5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5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5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5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5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5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5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5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5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5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5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5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5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5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5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5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5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5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5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5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5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5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5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5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5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5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5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5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5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5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5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5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5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5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5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5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5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5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5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5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5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5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5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5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5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5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5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5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5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5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5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5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5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5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5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5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5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5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5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5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5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5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5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5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5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5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5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5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5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5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5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5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5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5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5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5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5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5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5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5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5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5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5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5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5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5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5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5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5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5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5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5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5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5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5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5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5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5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5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5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5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5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5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5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5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5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5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5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5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5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5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5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5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5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5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5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5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5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5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5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5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5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5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5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5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5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5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5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5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5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5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5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5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5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5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5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5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5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5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5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5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5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5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5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5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5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5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5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5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5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5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5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5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5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5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5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5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5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5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5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5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5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5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5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5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5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5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5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5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5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5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5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5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5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5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5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5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5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5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5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5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5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5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5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5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5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5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5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5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5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5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5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5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5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60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5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5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5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5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5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5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5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5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5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5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5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5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5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5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5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5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5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5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5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5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5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5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5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5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5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5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5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5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5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5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5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5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5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5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5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5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5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5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5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5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5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5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5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5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5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5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5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0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5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5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5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5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5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5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5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5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5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5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5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5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5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5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5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5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5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5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5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5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5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5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5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5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5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5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5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5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5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5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5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5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5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5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5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5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5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5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5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5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5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5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5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5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5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5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5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5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5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5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5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5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5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5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5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5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5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5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5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5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5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5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5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5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0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5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5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5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5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5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5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0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5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5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5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0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5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5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5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5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5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5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5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5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5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5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5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5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5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5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5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5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5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5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5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5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5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5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5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5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5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5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5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5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5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0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5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5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5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5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5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5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5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5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5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5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0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5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5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5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5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5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5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5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5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5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5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5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5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5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5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5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5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5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5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5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5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5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5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5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5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5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5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5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5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5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5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5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5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5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5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0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5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5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5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5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5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5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5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5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5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5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5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5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5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5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5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5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5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5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5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5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5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5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5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5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5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5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5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5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5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0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5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5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5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5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5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5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5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5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5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5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0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5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5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5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5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5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5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5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5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5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5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5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5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5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5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5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5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5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5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5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5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5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5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5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5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5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5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5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5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5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5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5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5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5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5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5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5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5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5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0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5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5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5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5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5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5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5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5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5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5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5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5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5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5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5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5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5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5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5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5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5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5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5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5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5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0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5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5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5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5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5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5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5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5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5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5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5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5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5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5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5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5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5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60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60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5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5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5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5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5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5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5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5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5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5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5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5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5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5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5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5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5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5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5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5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5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5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5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5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5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5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5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5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5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5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5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5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5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5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5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5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5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5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5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5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5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5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5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5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5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5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5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5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7128"/>
        <color rgb="FFFFEF9C"/>
      </colorScale>
    </cfRule>
  </conditionalFormatting>
  <conditionalFormatting sqref="P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43AD8-708A-45CE-8D24-44E8E7587D30}">
  <sheetPr codeName="Sheet2"/>
  <dimension ref="A1:T413"/>
  <sheetViews>
    <sheetView workbookViewId="0">
      <selection activeCell="B2" sqref="B2"/>
    </sheetView>
  </sheetViews>
  <sheetFormatPr defaultRowHeight="15" x14ac:dyDescent="0.25"/>
  <cols>
    <col min="1" max="1" width="5" bestFit="1" customWidth="1"/>
    <col min="2" max="2" width="58.85546875" bestFit="1" customWidth="1"/>
    <col min="3" max="3" width="54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8359</v>
      </c>
      <c r="R1" s="11" t="s">
        <v>8358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7128"/>
        <color rgb="FFFFEF9C"/>
      </colorScale>
    </cfRule>
  </conditionalFormatting>
  <conditionalFormatting sqref="P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644E2-5C69-4A1E-B07D-44B46419C1D3}">
  <sheetPr codeName="Sheet3"/>
  <dimension ref="A1:T251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48.140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8359</v>
      </c>
      <c r="R1" s="11" t="s">
        <v>8358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7128"/>
        <color rgb="FFFFEF9C"/>
      </colorScale>
    </cfRule>
  </conditionalFormatting>
  <conditionalFormatting sqref="P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F29FF-5ECF-42C7-B7D4-D9EF1B71701A}">
  <sheetPr codeName="Sheet4"/>
  <dimension ref="A1:C15"/>
  <sheetViews>
    <sheetView workbookViewId="0">
      <selection activeCell="C13" sqref="C13"/>
    </sheetView>
  </sheetViews>
  <sheetFormatPr defaultRowHeight="15" x14ac:dyDescent="0.25"/>
  <cols>
    <col min="1" max="1" width="15.5703125" bestFit="1" customWidth="1"/>
    <col min="2" max="2" width="12" style="20" bestFit="1" customWidth="1"/>
    <col min="3" max="3" width="21.140625" style="20" bestFit="1" customWidth="1"/>
  </cols>
  <sheetData>
    <row r="1" spans="1:3" x14ac:dyDescent="0.25">
      <c r="B1" s="20" t="s">
        <v>8384</v>
      </c>
      <c r="C1" s="20" t="s">
        <v>8385</v>
      </c>
    </row>
    <row r="2" spans="1:3" x14ac:dyDescent="0.25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8391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8392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8393</v>
      </c>
      <c r="B7" s="20">
        <f>B5-B6</f>
        <v>3500</v>
      </c>
      <c r="C7" s="20">
        <f>C5-C6</f>
        <v>8000</v>
      </c>
    </row>
    <row r="10" spans="1:3" x14ac:dyDescent="0.25">
      <c r="A10" t="s">
        <v>8388</v>
      </c>
      <c r="B10" s="20">
        <f>AVERAGE('Successful US Kickstarters'!E:E)</f>
        <v>5601.5458009708727</v>
      </c>
      <c r="C10" s="20">
        <f>AVERAGE('Failed US Kickstarters'!E:E)</f>
        <v>558.65484000000004</v>
      </c>
    </row>
    <row r="11" spans="1:3" x14ac:dyDescent="0.25">
      <c r="A11" t="s">
        <v>8389</v>
      </c>
      <c r="B11" s="20">
        <f>MEDIAN('Successful US Kickstarters'!E:E)</f>
        <v>3167.5</v>
      </c>
      <c r="C11" s="20">
        <f>MEDIAN('Failed US Kickstarters'!E:E)</f>
        <v>103</v>
      </c>
    </row>
    <row r="12" spans="1:3" x14ac:dyDescent="0.25">
      <c r="A12" t="s">
        <v>8397</v>
      </c>
      <c r="B12" s="20">
        <f>_xlfn.STDEV.P('Successful US Kickstarters'!E:E)</f>
        <v>8334.5731699164608</v>
      </c>
      <c r="C12" s="20">
        <f>_xlfn.STDEV.P('Failed US Kickstarters'!E:E)</f>
        <v>1330.5230280400915</v>
      </c>
    </row>
    <row r="13" spans="1:3" x14ac:dyDescent="0.25">
      <c r="A13" t="s">
        <v>8394</v>
      </c>
      <c r="B13" s="20">
        <f>_xlfn.QUARTILE.EXC('Successful US Kickstarters'!E:E,3)</f>
        <v>5699</v>
      </c>
      <c r="C13" s="20">
        <f>_xlfn.QUARTILE.EXC('Failed US Kickstarters'!E:E,3)</f>
        <v>501</v>
      </c>
    </row>
    <row r="14" spans="1:3" x14ac:dyDescent="0.25">
      <c r="A14" t="s">
        <v>8395</v>
      </c>
      <c r="B14" s="20">
        <f>_xlfn.QUARTILE.EXC('Successful US Kickstarters'!E:E,1)</f>
        <v>1716.5074999999999</v>
      </c>
      <c r="C14" s="20">
        <f>_xlfn.QUARTILE.EXC('Failed US Kickstarters'!E:E,1)</f>
        <v>9.25</v>
      </c>
    </row>
    <row r="15" spans="1:3" x14ac:dyDescent="0.25">
      <c r="A15" t="s">
        <v>8396</v>
      </c>
      <c r="B15" s="20">
        <f>B13-B14</f>
        <v>3982.4925000000003</v>
      </c>
      <c r="C15" s="20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CC507-308F-42FA-AA7B-C6FDDB6C744D}">
  <sheetPr codeName="Sheet5"/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F6824-27E4-495A-A467-2703152EE3C3}">
  <sheetPr codeName="Sheet6"/>
  <dimension ref="A1:F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18" bestFit="1" customWidth="1"/>
    <col min="9" max="9" width="23.85546875" bestFit="1" customWidth="1"/>
    <col min="10" max="10" width="23" bestFit="1" customWidth="1"/>
    <col min="11" max="11" width="28.85546875" bestFit="1" customWidth="1"/>
  </cols>
  <sheetData>
    <row r="1" spans="1:6" x14ac:dyDescent="0.25">
      <c r="A1" s="13" t="s">
        <v>8222</v>
      </c>
      <c r="B1" t="s">
        <v>8364</v>
      </c>
    </row>
    <row r="2" spans="1:6" x14ac:dyDescent="0.25">
      <c r="A2" s="13" t="s">
        <v>8359</v>
      </c>
      <c r="B2" t="s">
        <v>8315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8357</v>
      </c>
      <c r="B6" s="15">
        <v>20</v>
      </c>
      <c r="C6" s="15">
        <v>60</v>
      </c>
      <c r="D6" s="15"/>
      <c r="E6" s="15">
        <v>60</v>
      </c>
      <c r="F6" s="15">
        <v>140</v>
      </c>
    </row>
    <row r="7" spans="1:6" x14ac:dyDescent="0.25">
      <c r="A7" s="14" t="s">
        <v>8316</v>
      </c>
      <c r="B7" s="15"/>
      <c r="C7" s="15">
        <v>353</v>
      </c>
      <c r="D7" s="15">
        <v>19</v>
      </c>
      <c r="E7" s="15">
        <v>694</v>
      </c>
      <c r="F7" s="15">
        <v>1066</v>
      </c>
    </row>
    <row r="8" spans="1:6" x14ac:dyDescent="0.25">
      <c r="A8" s="14" t="s">
        <v>8355</v>
      </c>
      <c r="B8" s="15">
        <v>17</v>
      </c>
      <c r="C8" s="15">
        <v>80</v>
      </c>
      <c r="D8" s="15">
        <v>5</v>
      </c>
      <c r="E8" s="15">
        <v>85</v>
      </c>
      <c r="F8" s="15">
        <v>187</v>
      </c>
    </row>
    <row r="9" spans="1:6" x14ac:dyDescent="0.25">
      <c r="A9" s="14" t="s">
        <v>8361</v>
      </c>
      <c r="B9" s="15">
        <v>37</v>
      </c>
      <c r="C9" s="15">
        <v>493</v>
      </c>
      <c r="D9" s="15">
        <v>24</v>
      </c>
      <c r="E9" s="15">
        <v>839</v>
      </c>
      <c r="F9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D3914-57CF-4ED4-8C5A-540B1B9FE694}">
  <sheetPr codeName="Sheet7"/>
  <dimension ref="A1:F18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18" bestFit="1" customWidth="1"/>
    <col min="9" max="9" width="23.85546875" bestFit="1" customWidth="1"/>
    <col min="10" max="10" width="23" bestFit="1" customWidth="1"/>
    <col min="11" max="11" width="28.85546875" bestFit="1" customWidth="1"/>
  </cols>
  <sheetData>
    <row r="1" spans="1:6" x14ac:dyDescent="0.25">
      <c r="A1" s="13" t="s">
        <v>8222</v>
      </c>
      <c r="B1" t="s">
        <v>8364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7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7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7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7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7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7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7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7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7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7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7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7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11A99-8336-49AA-89A2-4AD07160ABE0}">
  <sheetPr codeName="Sheet8"/>
  <dimension ref="A1:F6"/>
  <sheetViews>
    <sheetView workbookViewId="0">
      <selection activeCell="C19" sqref="C19"/>
    </sheetView>
  </sheetViews>
  <sheetFormatPr defaultRowHeight="15" x14ac:dyDescent="0.25"/>
  <cols>
    <col min="1" max="1" width="33.5703125" bestFit="1" customWidth="1"/>
    <col min="2" max="2" width="66" bestFit="1" customWidth="1"/>
    <col min="3" max="3" width="10" style="18" bestFit="1" customWidth="1"/>
    <col min="4" max="4" width="10.5703125" style="19" bestFit="1" customWidth="1"/>
    <col min="5" max="5" width="16.5703125" bestFit="1" customWidth="1"/>
    <col min="6" max="6" width="18.5703125" bestFit="1" customWidth="1"/>
  </cols>
  <sheetData>
    <row r="1" spans="1:6" x14ac:dyDescent="0.25">
      <c r="A1" t="s">
        <v>8380</v>
      </c>
      <c r="B1" t="s">
        <v>4110</v>
      </c>
      <c r="C1" s="18" t="s">
        <v>8381</v>
      </c>
      <c r="D1" s="19" t="s">
        <v>8382</v>
      </c>
      <c r="E1" t="s">
        <v>8307</v>
      </c>
      <c r="F1" t="s">
        <v>8383</v>
      </c>
    </row>
    <row r="2" spans="1:6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9">
        <f>VLOOKUP(A2, Kickstarter!B:E, 4, FALSE)</f>
        <v>2020</v>
      </c>
      <c r="E2">
        <f>VLOOKUP(A2,Kickstarter!$B$1:$P$4115,15,FALSE)</f>
        <v>51.79</v>
      </c>
      <c r="F2">
        <f>VLOOKUP(A2,Kickstarter!$B$1:$P$4115,11,FALSE)</f>
        <v>39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9">
        <f>VLOOKUP(A3, Kickstarter!B:E, 4, FALSE)</f>
        <v>2020</v>
      </c>
      <c r="E3">
        <f>VLOOKUP(A3,Kickstarter!$B$1:$P$4115,15,FALSE)</f>
        <v>36.07</v>
      </c>
      <c r="F3">
        <f>VLOOKUP(A3,Kickstarter!$B$1:$P$4115,11,FALSE)</f>
        <v>56</v>
      </c>
    </row>
    <row r="4" spans="1:6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9">
        <f>VLOOKUP(A4, Kickstarter!B:E, 4, FALSE)</f>
        <v>2576</v>
      </c>
      <c r="E4">
        <f>VLOOKUP(A4,Kickstarter!$B$1:$P$4115,15,FALSE)</f>
        <v>33.03</v>
      </c>
      <c r="F4">
        <f>VLOOKUP(A4,Kickstarter!$B$1:$P$4115,11,FALSE)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9">
        <f>VLOOKUP(A5, Kickstarter!B:E, 4, FALSE)</f>
        <v>1168</v>
      </c>
      <c r="E5">
        <f>VLOOKUP(A5,Kickstarter!$B$1:$P$4115,15,FALSE)</f>
        <v>44.92</v>
      </c>
      <c r="F5">
        <f>VLOOKUP(A5,Kickstarter!$B$1:$P$4115,11,FALSE)</f>
        <v>26</v>
      </c>
    </row>
    <row r="6" spans="1:6" ht="3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9">
        <f>VLOOKUP(A6, Kickstarter!B:E, 4, FALSE)</f>
        <v>4137</v>
      </c>
      <c r="E6">
        <f>VLOOKUP(A6,Kickstarter!$B$1:$P$4115,15,FALSE)</f>
        <v>36.61</v>
      </c>
      <c r="F6">
        <f>VLOOKUP(A6,Kickstarter!$B$1:$P$4115,11,FALSE)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Parent Category Statistics</vt:lpstr>
      <vt:lpstr>SubCategory Statistics</vt:lpstr>
      <vt:lpstr>Outcomes Based on Launch Date</vt:lpstr>
      <vt:lpstr>Edinburgh Research</vt:lpstr>
      <vt:lpstr>Whisker and 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felipe serrano gaviño</cp:lastModifiedBy>
  <dcterms:created xsi:type="dcterms:W3CDTF">2017-04-20T15:17:24Z</dcterms:created>
  <dcterms:modified xsi:type="dcterms:W3CDTF">2022-10-26T04:25:59Z</dcterms:modified>
</cp:coreProperties>
</file>