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esktop\408-notes\"/>
    </mc:Choice>
  </mc:AlternateContent>
  <xr:revisionPtr revIDLastSave="0" documentId="13_ncr:1_{9A6FDD81-58F5-4612-830A-2D4E4089E6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练习册" sheetId="2" r:id="rId1"/>
  </sheets>
  <definedNames>
    <definedName name="_xlnm._FilterDatabase" localSheetId="0" hidden="1">练习册!$A$1:$H$30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H10" i="2"/>
  <c r="H11" i="2" s="1"/>
  <c r="H9" i="2"/>
  <c r="H7" i="2"/>
  <c r="H6" i="2"/>
  <c r="H3" i="2"/>
  <c r="G23" i="2"/>
  <c r="D24" i="2"/>
  <c r="E24" i="2"/>
  <c r="F24" i="2"/>
  <c r="G24" i="2"/>
  <c r="C24" i="2"/>
  <c r="C22" i="2"/>
  <c r="C23" i="2" s="1"/>
  <c r="C19" i="2"/>
  <c r="C20" i="2" s="1"/>
  <c r="C13" i="2"/>
  <c r="C14" i="2" s="1"/>
  <c r="C16" i="2"/>
  <c r="C17" i="2" s="1"/>
  <c r="C10" i="2"/>
  <c r="C11" i="2" s="1"/>
  <c r="C9" i="2"/>
  <c r="C4" i="2"/>
  <c r="C3" i="2"/>
  <c r="H14" i="2"/>
  <c r="G14" i="2"/>
  <c r="F14" i="2"/>
  <c r="E14" i="2"/>
  <c r="D14" i="2"/>
  <c r="H30" i="2"/>
  <c r="G30" i="2"/>
  <c r="F30" i="2"/>
  <c r="E30" i="2"/>
  <c r="D30" i="2"/>
  <c r="C30" i="2"/>
  <c r="H27" i="2"/>
  <c r="G27" i="2"/>
  <c r="F27" i="2"/>
  <c r="E27" i="2"/>
  <c r="D27" i="2"/>
  <c r="C27" i="2"/>
  <c r="H20" i="2"/>
  <c r="G20" i="2"/>
  <c r="F20" i="2"/>
  <c r="E20" i="2"/>
  <c r="D20" i="2"/>
  <c r="H23" i="2"/>
  <c r="F23" i="2"/>
  <c r="E23" i="2"/>
  <c r="D23" i="2"/>
  <c r="D5" i="2"/>
  <c r="E5" i="2"/>
  <c r="F5" i="2"/>
  <c r="G5" i="2"/>
  <c r="H5" i="2"/>
  <c r="D8" i="2"/>
  <c r="E8" i="2"/>
  <c r="F8" i="2"/>
  <c r="G8" i="2"/>
  <c r="D11" i="2"/>
  <c r="E11" i="2"/>
  <c r="F11" i="2"/>
  <c r="G11" i="2"/>
  <c r="D17" i="2"/>
  <c r="E17" i="2"/>
  <c r="F17" i="2"/>
  <c r="G17" i="2"/>
  <c r="H17" i="2"/>
  <c r="C7" i="2"/>
  <c r="C8" i="2" s="1"/>
  <c r="C5" i="2"/>
  <c r="H8" i="2" l="1"/>
  <c r="H24" i="2"/>
</calcChain>
</file>

<file path=xl/sharedStrings.xml><?xml version="1.0" encoding="utf-8"?>
<sst xmlns="http://schemas.openxmlformats.org/spreadsheetml/2006/main" count="45" uniqueCount="21">
  <si>
    <t>无穷级数</t>
    <phoneticPr fontId="2" type="noConversion"/>
  </si>
  <si>
    <t>线面积分</t>
    <phoneticPr fontId="2" type="noConversion"/>
  </si>
  <si>
    <t>基础篇</t>
    <phoneticPr fontId="2" type="noConversion"/>
  </si>
  <si>
    <t>强化篇</t>
    <phoneticPr fontId="2" type="noConversion"/>
  </si>
  <si>
    <t>A组</t>
    <phoneticPr fontId="2" type="noConversion"/>
  </si>
  <si>
    <t>B组</t>
    <phoneticPr fontId="2" type="noConversion"/>
  </si>
  <si>
    <t>强化36</t>
    <phoneticPr fontId="2" type="noConversion"/>
  </si>
  <si>
    <t>武660</t>
    <phoneticPr fontId="2" type="noConversion"/>
  </si>
  <si>
    <t>张1000</t>
    <phoneticPr fontId="2" type="noConversion"/>
  </si>
  <si>
    <t>芳900</t>
    <phoneticPr fontId="2" type="noConversion"/>
  </si>
  <si>
    <t>错题数</t>
    <phoneticPr fontId="2" type="noConversion"/>
  </si>
  <si>
    <t>正确率</t>
    <phoneticPr fontId="2" type="noConversion"/>
  </si>
  <si>
    <t>题目数</t>
    <phoneticPr fontId="2" type="noConversion"/>
  </si>
  <si>
    <t>线性代数</t>
    <phoneticPr fontId="2" type="noConversion"/>
  </si>
  <si>
    <t>高数
总正确率</t>
    <phoneticPr fontId="2" type="noConversion"/>
  </si>
  <si>
    <t>函数
极限
连续</t>
    <phoneticPr fontId="2" type="noConversion"/>
  </si>
  <si>
    <t>一元函数
微分学</t>
    <phoneticPr fontId="2" type="noConversion"/>
  </si>
  <si>
    <t>一元函数
积分学</t>
    <phoneticPr fontId="2" type="noConversion"/>
  </si>
  <si>
    <t>多元函数
微积分</t>
    <phoneticPr fontId="2" type="noConversion"/>
  </si>
  <si>
    <t>概率论与
数理统计</t>
    <phoneticPr fontId="2" type="noConversion"/>
  </si>
  <si>
    <t>微分方程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</si>
</sst>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3E53-D137-4B9D-B3CA-1DD52A32DAA8}">
  <dimension ref="A1:J30"/>
  <sheetViews>
    <sheetView tabSelected="1" zoomScale="115" zoomScaleNormal="115" workbookViewId="0">
      <selection activeCell="R2" sqref="R2"/>
    </sheetView>
  </sheetViews>
  <sheetFormatPr defaultRowHeight="13.8" x14ac:dyDescent="0.25"/>
  <cols>
    <col min="1" max="1" width="9.5546875" style="1" bestFit="1" customWidth="1"/>
    <col min="2" max="2" width="7.5546875" style="1" bestFit="1" customWidth="1"/>
    <col min="3" max="8" width="8.33203125" style="1" bestFit="1" customWidth="1"/>
    <col min="9" max="9" width="8.88671875" style="1"/>
    <col min="10" max="10" width="9.109375" style="1" bestFit="1" customWidth="1"/>
    <col min="11" max="16384" width="8.88671875" style="1"/>
  </cols>
  <sheetData>
    <row r="1" spans="1:10" x14ac:dyDescent="0.25">
      <c r="A1" s="4"/>
      <c r="B1" s="4"/>
      <c r="C1" s="4" t="s">
        <v>7</v>
      </c>
      <c r="D1" s="4" t="s">
        <v>8</v>
      </c>
      <c r="E1" s="4"/>
      <c r="F1" s="4" t="s">
        <v>9</v>
      </c>
      <c r="G1" s="4"/>
      <c r="H1" s="4" t="s">
        <v>6</v>
      </c>
    </row>
    <row r="2" spans="1:10" x14ac:dyDescent="0.25">
      <c r="A2" s="4"/>
      <c r="B2" s="4"/>
      <c r="C2" s="4"/>
      <c r="D2" s="2" t="s">
        <v>2</v>
      </c>
      <c r="E2" s="2" t="s">
        <v>3</v>
      </c>
      <c r="F2" s="2" t="s">
        <v>4</v>
      </c>
      <c r="G2" s="2" t="s">
        <v>5</v>
      </c>
      <c r="H2" s="4"/>
    </row>
    <row r="3" spans="1:10" x14ac:dyDescent="0.25">
      <c r="A3" s="5" t="s">
        <v>15</v>
      </c>
      <c r="B3" s="2" t="s">
        <v>10</v>
      </c>
      <c r="C3" s="2">
        <f>7+15</f>
        <v>22</v>
      </c>
      <c r="D3" s="2">
        <v>3</v>
      </c>
      <c r="E3" s="2">
        <v>16</v>
      </c>
      <c r="F3" s="2">
        <v>13</v>
      </c>
      <c r="G3" s="2">
        <v>12</v>
      </c>
      <c r="H3" s="2">
        <f>29+16</f>
        <v>45</v>
      </c>
    </row>
    <row r="4" spans="1:10" x14ac:dyDescent="0.25">
      <c r="A4" s="4"/>
      <c r="B4" s="2" t="s">
        <v>12</v>
      </c>
      <c r="C4" s="2">
        <f>25+175-121</f>
        <v>79</v>
      </c>
      <c r="D4" s="2">
        <v>33</v>
      </c>
      <c r="E4" s="2">
        <v>59</v>
      </c>
      <c r="F4" s="2">
        <v>31</v>
      </c>
      <c r="G4" s="2">
        <v>25</v>
      </c>
      <c r="H4" s="2">
        <v>96</v>
      </c>
      <c r="J4" s="1">
        <f>SUM(C4:H4,C7:H7,C10:H10,C13:H13,C16:H16,C19:H19,C22:H22,)</f>
        <v>2079</v>
      </c>
    </row>
    <row r="5" spans="1:10" x14ac:dyDescent="0.25">
      <c r="A5" s="4"/>
      <c r="B5" s="2" t="s">
        <v>11</v>
      </c>
      <c r="C5" s="3">
        <f>1-C3/C4</f>
        <v>0.72151898734177222</v>
      </c>
      <c r="D5" s="3">
        <f t="shared" ref="D5:H5" si="0">1-D3/D4</f>
        <v>0.90909090909090906</v>
      </c>
      <c r="E5" s="3">
        <f t="shared" si="0"/>
        <v>0.72881355932203395</v>
      </c>
      <c r="F5" s="3">
        <f t="shared" si="0"/>
        <v>0.58064516129032251</v>
      </c>
      <c r="G5" s="3">
        <f t="shared" si="0"/>
        <v>0.52</v>
      </c>
      <c r="H5" s="3">
        <f t="shared" si="0"/>
        <v>0.53125</v>
      </c>
    </row>
    <row r="6" spans="1:10" x14ac:dyDescent="0.25">
      <c r="A6" s="5" t="s">
        <v>16</v>
      </c>
      <c r="B6" s="2" t="s">
        <v>10</v>
      </c>
      <c r="C6" s="2">
        <v>11</v>
      </c>
      <c r="D6" s="2">
        <v>10</v>
      </c>
      <c r="E6" s="2">
        <v>29</v>
      </c>
      <c r="F6" s="2">
        <v>21</v>
      </c>
      <c r="G6" s="2">
        <v>26</v>
      </c>
      <c r="H6" s="2">
        <f>8+3+6+37</f>
        <v>54</v>
      </c>
    </row>
    <row r="7" spans="1:10" x14ac:dyDescent="0.25">
      <c r="A7" s="4"/>
      <c r="B7" s="2" t="s">
        <v>12</v>
      </c>
      <c r="C7" s="2">
        <f>49-25</f>
        <v>24</v>
      </c>
      <c r="D7" s="2">
        <v>26</v>
      </c>
      <c r="E7" s="2">
        <v>120</v>
      </c>
      <c r="F7" s="2">
        <v>58</v>
      </c>
      <c r="G7" s="2">
        <v>45</v>
      </c>
      <c r="H7" s="2">
        <f>11+14+19+50</f>
        <v>94</v>
      </c>
    </row>
    <row r="8" spans="1:10" x14ac:dyDescent="0.25">
      <c r="A8" s="4"/>
      <c r="B8" s="2" t="s">
        <v>11</v>
      </c>
      <c r="C8" s="3">
        <f>1-C6/C7</f>
        <v>0.54166666666666674</v>
      </c>
      <c r="D8" s="3">
        <f t="shared" ref="D8:H8" si="1">1-D6/D7</f>
        <v>0.61538461538461542</v>
      </c>
      <c r="E8" s="3">
        <f t="shared" si="1"/>
        <v>0.7583333333333333</v>
      </c>
      <c r="F8" s="3">
        <f t="shared" si="1"/>
        <v>0.63793103448275867</v>
      </c>
      <c r="G8" s="3">
        <f t="shared" si="1"/>
        <v>0.42222222222222228</v>
      </c>
      <c r="H8" s="3">
        <f t="shared" si="1"/>
        <v>0.42553191489361697</v>
      </c>
    </row>
    <row r="9" spans="1:10" x14ac:dyDescent="0.25">
      <c r="A9" s="5" t="s">
        <v>17</v>
      </c>
      <c r="B9" s="2" t="s">
        <v>10</v>
      </c>
      <c r="C9" s="2">
        <f>8+12</f>
        <v>20</v>
      </c>
      <c r="D9" s="2">
        <v>15</v>
      </c>
      <c r="E9" s="2">
        <v>24</v>
      </c>
      <c r="F9" s="2">
        <v>17</v>
      </c>
      <c r="G9" s="2">
        <v>19</v>
      </c>
      <c r="H9" s="2">
        <f>11+19+18+20</f>
        <v>68</v>
      </c>
    </row>
    <row r="10" spans="1:10" x14ac:dyDescent="0.25">
      <c r="A10" s="4"/>
      <c r="B10" s="2" t="s">
        <v>12</v>
      </c>
      <c r="C10" s="2">
        <f>76-50-6+216-176-8</f>
        <v>52</v>
      </c>
      <c r="D10" s="2">
        <v>45</v>
      </c>
      <c r="E10" s="2">
        <v>55</v>
      </c>
      <c r="F10" s="2">
        <v>35</v>
      </c>
      <c r="G10" s="2">
        <v>34</v>
      </c>
      <c r="H10" s="2">
        <f>19+31+40+35</f>
        <v>125</v>
      </c>
    </row>
    <row r="11" spans="1:10" x14ac:dyDescent="0.25">
      <c r="A11" s="4"/>
      <c r="B11" s="2" t="s">
        <v>11</v>
      </c>
      <c r="C11" s="3">
        <f>1-C9/C10</f>
        <v>0.61538461538461542</v>
      </c>
      <c r="D11" s="3">
        <f t="shared" ref="D11:H11" si="2">1-D9/D10</f>
        <v>0.66666666666666674</v>
      </c>
      <c r="E11" s="3">
        <f t="shared" si="2"/>
        <v>0.56363636363636371</v>
      </c>
      <c r="F11" s="3">
        <f t="shared" si="2"/>
        <v>0.51428571428571423</v>
      </c>
      <c r="G11" s="3">
        <f t="shared" si="2"/>
        <v>0.44117647058823528</v>
      </c>
      <c r="H11" s="3">
        <f t="shared" si="2"/>
        <v>0.45599999999999996</v>
      </c>
    </row>
    <row r="12" spans="1:10" x14ac:dyDescent="0.25">
      <c r="A12" s="5" t="s">
        <v>18</v>
      </c>
      <c r="B12" s="2" t="s">
        <v>10</v>
      </c>
      <c r="C12" s="2">
        <v>21</v>
      </c>
      <c r="D12" s="2">
        <v>15</v>
      </c>
      <c r="E12" s="2">
        <v>56</v>
      </c>
      <c r="F12" s="2">
        <v>23</v>
      </c>
      <c r="G12" s="2">
        <v>18</v>
      </c>
      <c r="H12" s="2">
        <v>43</v>
      </c>
    </row>
    <row r="13" spans="1:10" x14ac:dyDescent="0.25">
      <c r="A13" s="4"/>
      <c r="B13" s="2" t="s">
        <v>12</v>
      </c>
      <c r="C13" s="2">
        <f>120-85+275-226</f>
        <v>84</v>
      </c>
      <c r="D13" s="2">
        <v>34</v>
      </c>
      <c r="E13" s="2">
        <v>106</v>
      </c>
      <c r="F13" s="2">
        <v>64</v>
      </c>
      <c r="G13" s="2">
        <v>37</v>
      </c>
      <c r="H13" s="2">
        <v>83</v>
      </c>
    </row>
    <row r="14" spans="1:10" x14ac:dyDescent="0.25">
      <c r="A14" s="4"/>
      <c r="B14" s="2" t="s">
        <v>11</v>
      </c>
      <c r="C14" s="3">
        <f>1-C12/C13</f>
        <v>0.75</v>
      </c>
      <c r="D14" s="3">
        <f t="shared" ref="D14" si="3">1-D12/D13</f>
        <v>0.55882352941176472</v>
      </c>
      <c r="E14" s="3">
        <f t="shared" ref="E14" si="4">1-E12/E13</f>
        <v>0.47169811320754718</v>
      </c>
      <c r="F14" s="3">
        <f t="shared" ref="F14" si="5">1-F12/F13</f>
        <v>0.640625</v>
      </c>
      <c r="G14" s="3">
        <f t="shared" ref="G14" si="6">1-G12/G13</f>
        <v>0.51351351351351349</v>
      </c>
      <c r="H14" s="3">
        <f t="shared" ref="H14" si="7">1-H12/H13</f>
        <v>0.48192771084337349</v>
      </c>
    </row>
    <row r="15" spans="1:10" x14ac:dyDescent="0.25">
      <c r="A15" s="4" t="s">
        <v>20</v>
      </c>
      <c r="B15" s="2" t="s">
        <v>10</v>
      </c>
      <c r="C15" s="2">
        <v>8</v>
      </c>
      <c r="D15" s="2">
        <v>1</v>
      </c>
      <c r="E15" s="2">
        <v>19</v>
      </c>
      <c r="F15" s="2">
        <v>11</v>
      </c>
      <c r="G15" s="2">
        <v>15</v>
      </c>
      <c r="H15" s="2">
        <v>15</v>
      </c>
    </row>
    <row r="16" spans="1:10" x14ac:dyDescent="0.25">
      <c r="A16" s="4"/>
      <c r="B16" s="2" t="s">
        <v>12</v>
      </c>
      <c r="C16" s="2">
        <f>84-77+225-217</f>
        <v>15</v>
      </c>
      <c r="D16" s="2">
        <v>9</v>
      </c>
      <c r="E16" s="2">
        <v>56</v>
      </c>
      <c r="F16" s="2">
        <v>32</v>
      </c>
      <c r="G16" s="2">
        <v>23</v>
      </c>
      <c r="H16" s="2">
        <v>28</v>
      </c>
    </row>
    <row r="17" spans="1:8" x14ac:dyDescent="0.25">
      <c r="A17" s="4"/>
      <c r="B17" s="2" t="s">
        <v>11</v>
      </c>
      <c r="C17" s="3">
        <f>1-C15/C16</f>
        <v>0.46666666666666667</v>
      </c>
      <c r="D17" s="3">
        <f t="shared" ref="D17:H17" si="8">1-D15/D16</f>
        <v>0.88888888888888884</v>
      </c>
      <c r="E17" s="3">
        <f t="shared" si="8"/>
        <v>0.6607142857142857</v>
      </c>
      <c r="F17" s="3">
        <f t="shared" si="8"/>
        <v>0.65625</v>
      </c>
      <c r="G17" s="3">
        <f t="shared" si="8"/>
        <v>0.34782608695652173</v>
      </c>
      <c r="H17" s="3">
        <f t="shared" si="8"/>
        <v>0.4642857142857143</v>
      </c>
    </row>
    <row r="18" spans="1:8" x14ac:dyDescent="0.25">
      <c r="A18" s="4" t="s">
        <v>0</v>
      </c>
      <c r="B18" s="2" t="s">
        <v>10</v>
      </c>
      <c r="C18" s="2">
        <v>18</v>
      </c>
      <c r="D18" s="2">
        <v>8</v>
      </c>
      <c r="E18" s="2">
        <v>18</v>
      </c>
      <c r="F18" s="2">
        <v>12</v>
      </c>
      <c r="G18" s="2">
        <v>12</v>
      </c>
      <c r="H18" s="2">
        <v>41</v>
      </c>
    </row>
    <row r="19" spans="1:8" x14ac:dyDescent="0.25">
      <c r="A19" s="4"/>
      <c r="B19" s="2" t="s">
        <v>12</v>
      </c>
      <c r="C19" s="2">
        <f>590-576+635-616</f>
        <v>33</v>
      </c>
      <c r="D19" s="2">
        <v>17</v>
      </c>
      <c r="E19" s="2">
        <v>44</v>
      </c>
      <c r="F19" s="2">
        <v>26</v>
      </c>
      <c r="G19" s="2">
        <v>22</v>
      </c>
      <c r="H19" s="2">
        <v>77</v>
      </c>
    </row>
    <row r="20" spans="1:8" x14ac:dyDescent="0.25">
      <c r="A20" s="4"/>
      <c r="B20" s="2" t="s">
        <v>11</v>
      </c>
      <c r="C20" s="3">
        <f>1-C18/C19</f>
        <v>0.45454545454545459</v>
      </c>
      <c r="D20" s="3">
        <f t="shared" ref="D20" si="9">1-D18/D19</f>
        <v>0.52941176470588236</v>
      </c>
      <c r="E20" s="3">
        <f t="shared" ref="E20" si="10">1-E18/E19</f>
        <v>0.59090909090909083</v>
      </c>
      <c r="F20" s="3">
        <f t="shared" ref="F20" si="11">1-F18/F19</f>
        <v>0.53846153846153844</v>
      </c>
      <c r="G20" s="3">
        <f t="shared" ref="G20" si="12">1-G18/G19</f>
        <v>0.45454545454545459</v>
      </c>
      <c r="H20" s="3">
        <f t="shared" ref="H20" si="13">1-H18/H19</f>
        <v>0.46753246753246758</v>
      </c>
    </row>
    <row r="21" spans="1:8" x14ac:dyDescent="0.25">
      <c r="A21" s="4" t="s">
        <v>1</v>
      </c>
      <c r="B21" s="2" t="s">
        <v>10</v>
      </c>
      <c r="C21" s="2">
        <v>20</v>
      </c>
      <c r="D21" s="2">
        <v>9</v>
      </c>
      <c r="E21" s="2">
        <v>33</v>
      </c>
      <c r="F21" s="2">
        <v>10</v>
      </c>
      <c r="G21" s="2">
        <v>10</v>
      </c>
      <c r="H21" s="2">
        <v>32</v>
      </c>
    </row>
    <row r="22" spans="1:8" x14ac:dyDescent="0.25">
      <c r="A22" s="4"/>
      <c r="B22" s="2" t="s">
        <v>12</v>
      </c>
      <c r="C22" s="2">
        <f>615-591+660-636</f>
        <v>48</v>
      </c>
      <c r="D22" s="2">
        <v>31</v>
      </c>
      <c r="E22" s="2">
        <v>54</v>
      </c>
      <c r="F22" s="2">
        <v>37</v>
      </c>
      <c r="G22" s="2">
        <v>17</v>
      </c>
      <c r="H22" s="2">
        <v>66</v>
      </c>
    </row>
    <row r="23" spans="1:8" x14ac:dyDescent="0.25">
      <c r="A23" s="4"/>
      <c r="B23" s="2" t="s">
        <v>11</v>
      </c>
      <c r="C23" s="3">
        <f>1-C21/C22</f>
        <v>0.58333333333333326</v>
      </c>
      <c r="D23" s="3">
        <f t="shared" ref="D23" si="14">1-D21/D22</f>
        <v>0.70967741935483875</v>
      </c>
      <c r="E23" s="3">
        <f t="shared" ref="E23" si="15">1-E21/E22</f>
        <v>0.38888888888888884</v>
      </c>
      <c r="F23" s="3">
        <f t="shared" ref="F23" si="16">1-F21/F22</f>
        <v>0.72972972972972971</v>
      </c>
      <c r="G23" s="3">
        <f t="shared" ref="G23" si="17">1-G21/G22</f>
        <v>0.41176470588235292</v>
      </c>
      <c r="H23" s="3">
        <f t="shared" ref="H23" si="18">1-H21/H22</f>
        <v>0.51515151515151514</v>
      </c>
    </row>
    <row r="24" spans="1:8" ht="31.8" customHeight="1" x14ac:dyDescent="0.25">
      <c r="A24" s="5" t="s">
        <v>14</v>
      </c>
      <c r="B24" s="4"/>
      <c r="C24" s="3">
        <f>1-(C3+C6+C9+C12+C15+C18+C21)/(C4+C7+C10+C13+C16+C19+C22)</f>
        <v>0.64179104477611948</v>
      </c>
      <c r="D24" s="3">
        <f t="shared" ref="D24:H24" si="19">1-(D3+D6+D9+D12+D15+D18+D21)/(D4+D7+D10+D13+D16+D19+D22)</f>
        <v>0.68717948717948718</v>
      </c>
      <c r="E24" s="3">
        <f t="shared" si="19"/>
        <v>0.60526315789473684</v>
      </c>
      <c r="F24" s="3">
        <f t="shared" si="19"/>
        <v>0.62190812720848054</v>
      </c>
      <c r="G24" s="3">
        <f t="shared" si="19"/>
        <v>0.44827586206896552</v>
      </c>
      <c r="H24" s="3">
        <f t="shared" si="19"/>
        <v>0.47627416520210897</v>
      </c>
    </row>
    <row r="25" spans="1:8" x14ac:dyDescent="0.25">
      <c r="A25" s="4" t="s">
        <v>13</v>
      </c>
      <c r="B25" s="2" t="s">
        <v>10</v>
      </c>
      <c r="C25" s="2"/>
      <c r="D25" s="2"/>
      <c r="E25" s="2"/>
      <c r="F25" s="2"/>
      <c r="G25" s="2"/>
      <c r="H25" s="2"/>
    </row>
    <row r="26" spans="1:8" x14ac:dyDescent="0.25">
      <c r="A26" s="4"/>
      <c r="B26" s="2" t="s">
        <v>12</v>
      </c>
      <c r="C26" s="2"/>
      <c r="D26" s="2"/>
      <c r="E26" s="2"/>
      <c r="F26" s="2"/>
      <c r="G26" s="2"/>
      <c r="H26" s="2"/>
    </row>
    <row r="27" spans="1:8" x14ac:dyDescent="0.25">
      <c r="A27" s="4"/>
      <c r="B27" s="2" t="s">
        <v>11</v>
      </c>
      <c r="C27" s="3" t="e">
        <f>1-C25/C26</f>
        <v>#DIV/0!</v>
      </c>
      <c r="D27" s="3" t="e">
        <f t="shared" ref="D27" si="20">1-D25/D26</f>
        <v>#DIV/0!</v>
      </c>
      <c r="E27" s="3" t="e">
        <f t="shared" ref="E27" si="21">1-E25/E26</f>
        <v>#DIV/0!</v>
      </c>
      <c r="F27" s="3" t="e">
        <f t="shared" ref="F27" si="22">1-F25/F26</f>
        <v>#DIV/0!</v>
      </c>
      <c r="G27" s="3" t="e">
        <f t="shared" ref="G27" si="23">1-G25/G26</f>
        <v>#DIV/0!</v>
      </c>
      <c r="H27" s="3" t="e">
        <f t="shared" ref="H27" si="24">1-H25/H26</f>
        <v>#DIV/0!</v>
      </c>
    </row>
    <row r="28" spans="1:8" x14ac:dyDescent="0.25">
      <c r="A28" s="5" t="s">
        <v>19</v>
      </c>
      <c r="B28" s="2" t="s">
        <v>10</v>
      </c>
      <c r="C28" s="2"/>
      <c r="D28" s="2"/>
      <c r="E28" s="2"/>
      <c r="F28" s="2"/>
      <c r="G28" s="2"/>
      <c r="H28" s="2"/>
    </row>
    <row r="29" spans="1:8" x14ac:dyDescent="0.25">
      <c r="A29" s="4"/>
      <c r="B29" s="2" t="s">
        <v>12</v>
      </c>
      <c r="C29" s="2"/>
      <c r="D29" s="2"/>
      <c r="E29" s="2"/>
      <c r="F29" s="2"/>
      <c r="G29" s="2"/>
      <c r="H29" s="2"/>
    </row>
    <row r="30" spans="1:8" x14ac:dyDescent="0.25">
      <c r="A30" s="4"/>
      <c r="B30" s="2" t="s">
        <v>11</v>
      </c>
      <c r="C30" s="3" t="e">
        <f>1-C28/C29</f>
        <v>#DIV/0!</v>
      </c>
      <c r="D30" s="3" t="e">
        <f t="shared" ref="D30" si="25">1-D28/D29</f>
        <v>#DIV/0!</v>
      </c>
      <c r="E30" s="3" t="e">
        <f t="shared" ref="E30" si="26">1-E28/E29</f>
        <v>#DIV/0!</v>
      </c>
      <c r="F30" s="3" t="e">
        <f t="shared" ref="F30" si="27">1-F28/F29</f>
        <v>#DIV/0!</v>
      </c>
      <c r="G30" s="3" t="e">
        <f t="shared" ref="G30" si="28">1-G28/G29</f>
        <v>#DIV/0!</v>
      </c>
      <c r="H30" s="3" t="e">
        <f t="shared" ref="H30" si="29">1-H28/H29</f>
        <v>#DIV/0!</v>
      </c>
    </row>
  </sheetData>
  <mergeCells count="15">
    <mergeCell ref="A28:A30"/>
    <mergeCell ref="A1:B2"/>
    <mergeCell ref="A9:A11"/>
    <mergeCell ref="A12:A14"/>
    <mergeCell ref="A15:A17"/>
    <mergeCell ref="A6:A8"/>
    <mergeCell ref="A18:A20"/>
    <mergeCell ref="A21:A23"/>
    <mergeCell ref="A24:B24"/>
    <mergeCell ref="A25:A27"/>
    <mergeCell ref="C1:C2"/>
    <mergeCell ref="D1:E1"/>
    <mergeCell ref="F1:G1"/>
    <mergeCell ref="H1:H2"/>
    <mergeCell ref="A3:A5"/>
  </mergeCells>
  <phoneticPr fontId="2" type="noConversion"/>
  <conditionalFormatting sqref="C5:H5 C8:H8 C5:H11 C8:H8 C11:H11 C14:H14 C17:H17 C20:H20 C23:H23 C24:H24">
    <cfRule type="colorScale" priority="1">
      <colorScale>
        <cfvo type="min"/>
        <cfvo type="num" val="0.6"/>
        <color rgb="FFF8696B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练习册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季白木</dc:creator>
  <cp:lastModifiedBy>Tom Deng</cp:lastModifiedBy>
  <dcterms:created xsi:type="dcterms:W3CDTF">2015-06-05T18:19:34Z</dcterms:created>
  <dcterms:modified xsi:type="dcterms:W3CDTF">2024-09-07T09:28:08Z</dcterms:modified>
</cp:coreProperties>
</file>