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D9BA9720-1BF6-4903-89B5-ABFFB6923DE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练习册" sheetId="2" r:id="rId1"/>
    <sheet name="顽固错题" sheetId="4" r:id="rId2"/>
    <sheet name="一轮真题与模拟" sheetId="3" r:id="rId3"/>
    <sheet name="二轮真题与模拟" sheetId="5" r:id="rId4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<sst xmlns="http://schemas.openxmlformats.org/spreadsheetml/2006/main" count="193" uniqueCount="91">
  <si>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</si>
  <si>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</si>
  <si>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</si>
  <si>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</si>
  <si>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</si>
  <si>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</si>
  <si>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</si>
  <si>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</si>
  <si>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</si>
  <si>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</si>
  <si>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</si>
  <si>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</si>
  <si>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</si>
  <si>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</si>
  <si>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</si>
  <si>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</si>
  <si>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</si>
  <si>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</si>
  <si>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</si>
  <si>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</si>
  <si>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</si>
  <si>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</si>
  <si>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</si>
  <si>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</si>
  <si>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</si>
  <si>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</si>
  <si>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</si>
  <si>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</si>
  <si>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</si>
  <si>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</si>
  <si>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</si>
  <si>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</si>
  <si>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</si>
  <si>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</si>
  <si>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</si>
  <si>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</si>
  <si>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</si>
  <si>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</si>
  <si>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</si>
  <si>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</si>
  <si>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</si>
  <si>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</si>
  <si>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</si>
  <si>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</si>
  <si>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</si>
  <si>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</si>
  <si>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</si>
  <si>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</si>
  <si>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</si>
  <si>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</si>
  <si>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</si>
  <si>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</si>
  <si>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</si>
  <si>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</si>
  <si>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</si>
  <si>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</si>
  <si>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</si>
  <si>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</si>
  <si>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</si>
  <si>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</si>
  <si>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</si>
  <si>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</si>
  <si>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</si>
  <si>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</si>
  <si>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</si>
  <si>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</si>
  <si>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</si>
  <si>
    <t>2h23mn</t>
    <phoneticPr fontId="2" type="noConversion"/>
  </si>
  <si>
    <t>芳三（1）</t>
    <phoneticPr fontId="2" type="noConversion"/>
  </si>
  <si>
    <t>3h00min</t>
    <phoneticPr fontId="2" type="noConversion"/>
  </si>
  <si>
    <t>芳三（2）</t>
    <phoneticPr fontId="2" type="noConversion"/>
  </si>
  <si>
    <t>4h00mn</t>
    <phoneticPr fontId="2" type="noConversion"/>
  </si>
  <si>
    <t>芳三（3）</t>
    <phoneticPr fontId="2" type="noConversion"/>
  </si>
  <si>
    <t>3h30min</t>
    <phoneticPr fontId="2" type="noConversion"/>
  </si>
  <si>
    <t>张八（2）</t>
    <phoneticPr fontId="2" type="noConversion"/>
  </si>
  <si>
    <t>练习</t>
    <phoneticPr fontId="2" type="noConversion"/>
  </si>
  <si>
    <t>欧几里得（2）</t>
    <phoneticPr fontId="2" type="noConversion"/>
  </si>
  <si>
    <t>欧几里得（3）</t>
    <phoneticPr fontId="2" type="noConversion"/>
  </si>
  <si>
    <t>练习</t>
    <phoneticPr fontId="2" type="noConversion"/>
  </si>
  <si>
    <t>24共创（1）</t>
    <phoneticPr fontId="2" type="noConversion"/>
  </si>
  <si>
    <t>3h06min</t>
    <phoneticPr fontId="2" type="noConversion"/>
  </si>
  <si>
    <t>24共创（2）</t>
    <phoneticPr fontId="2" type="noConversion"/>
  </si>
  <si>
    <t>2h38min</t>
    <phoneticPr fontId="2" type="noConversion"/>
  </si>
  <si>
    <t>24共创（3）</t>
    <phoneticPr fontId="2" type="noConversion"/>
  </si>
  <si>
    <t>练习</t>
    <phoneticPr fontId="2" type="noConversion"/>
  </si>
  <si>
    <t>24共创（4）</t>
    <phoneticPr fontId="2" type="noConversion"/>
  </si>
  <si>
    <t>3h08min</t>
    <phoneticPr fontId="2" type="noConversion"/>
  </si>
  <si>
    <t>24共创（5）</t>
    <phoneticPr fontId="2" type="noConversion"/>
  </si>
  <si>
    <t>练习</t>
    <phoneticPr fontId="2" type="noConversion"/>
  </si>
  <si>
    <t>超越（1）</t>
    <phoneticPr fontId="2" type="noConversion"/>
  </si>
  <si>
    <t>3h39min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</si>
</sst>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C26" sqref="C26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9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9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 t="shared" ref="C5:H5" si="0">1-C3/C4</f>
        <v>0.72151898734177222</v>
      </c>
      <c r="D5" s="3">
        <f t="shared" si="0"/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 t="shared" ref="L5:Q5" si="1">1-L3/L4</f>
        <v>0.74</v>
      </c>
      <c r="M5" s="3">
        <f t="shared" si="1"/>
        <v>0.7142857142857143</v>
      </c>
      <c r="N5" s="3">
        <f t="shared" si="1"/>
        <v>0.47826086956521741</v>
      </c>
      <c r="O5" s="3" t="e">
        <f t="shared" si="1"/>
        <v>#DIV/0!</v>
      </c>
      <c r="P5" s="3" t="e">
        <f t="shared" si="1"/>
        <v>#DIV/0!</v>
      </c>
      <c r="Q5" s="3">
        <f t="shared" si="1"/>
        <v>0.15789473684210531</v>
      </c>
    </row>
    <row r="6" spans="1:18" x14ac:dyDescent="0.25">
      <c r="A6" s="9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9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 t="shared" ref="C8:H8" si="2">1-C6/C7</f>
        <v>0.54166666666666674</v>
      </c>
      <c r="D8" s="3">
        <f t="shared" si="2"/>
        <v>0.61538461538461542</v>
      </c>
      <c r="E8" s="3">
        <f t="shared" si="2"/>
        <v>0.7583333333333333</v>
      </c>
      <c r="F8" s="3">
        <f t="shared" si="2"/>
        <v>0.63793103448275867</v>
      </c>
      <c r="G8" s="3">
        <f t="shared" si="2"/>
        <v>0.42222222222222228</v>
      </c>
      <c r="H8" s="3">
        <f t="shared" si="2"/>
        <v>0.42553191489361697</v>
      </c>
      <c r="J8" s="10"/>
      <c r="K8" s="2" t="s">
        <v>11</v>
      </c>
      <c r="L8" s="3">
        <f t="shared" ref="L8:Q8" si="3">1-L6/L7</f>
        <v>0.6</v>
      </c>
      <c r="M8" s="3">
        <f t="shared" si="3"/>
        <v>0.5</v>
      </c>
      <c r="N8" s="3">
        <f t="shared" si="3"/>
        <v>1</v>
      </c>
      <c r="O8" s="3" t="e">
        <f t="shared" si="3"/>
        <v>#DIV/0!</v>
      </c>
      <c r="P8" s="3" t="e">
        <f t="shared" si="3"/>
        <v>#DIV/0!</v>
      </c>
      <c r="Q8" s="3">
        <f t="shared" si="3"/>
        <v>0.25</v>
      </c>
    </row>
    <row r="9" spans="1:18" x14ac:dyDescent="0.25">
      <c r="A9" s="9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9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9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 t="shared" ref="C11:H11" si="4">1-C9/C10</f>
        <v>0.61538461538461542</v>
      </c>
      <c r="D11" s="3">
        <f t="shared" si="4"/>
        <v>0.66666666666666674</v>
      </c>
      <c r="E11" s="3">
        <f t="shared" si="4"/>
        <v>0.56363636363636371</v>
      </c>
      <c r="F11" s="3">
        <f t="shared" si="4"/>
        <v>0.51428571428571423</v>
      </c>
      <c r="G11" s="3">
        <f t="shared" si="4"/>
        <v>0.44117647058823528</v>
      </c>
      <c r="H11" s="3">
        <f t="shared" si="4"/>
        <v>0.45599999999999996</v>
      </c>
      <c r="J11" s="9"/>
      <c r="K11" s="2" t="s">
        <v>11</v>
      </c>
      <c r="L11" s="3">
        <f t="shared" ref="L11:Q11" si="5">1-L9/L10</f>
        <v>0.83720930232558133</v>
      </c>
      <c r="M11" s="3">
        <f t="shared" si="5"/>
        <v>0.79166666666666663</v>
      </c>
      <c r="N11" s="3">
        <f t="shared" si="5"/>
        <v>0.5625</v>
      </c>
      <c r="O11" s="3" t="e">
        <f t="shared" si="5"/>
        <v>#DIV/0!</v>
      </c>
      <c r="P11" s="3" t="e">
        <f t="shared" si="5"/>
        <v>#DIV/0!</v>
      </c>
      <c r="Q11" s="3">
        <f t="shared" si="5"/>
        <v>0.33333333333333337</v>
      </c>
    </row>
    <row r="12" spans="1:18" x14ac:dyDescent="0.25">
      <c r="A12" s="9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9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 t="shared" ref="C14:H14" si="6">1-C12/C13</f>
        <v>0.75</v>
      </c>
      <c r="D14" s="3">
        <f t="shared" si="6"/>
        <v>0.55882352941176472</v>
      </c>
      <c r="E14" s="3">
        <f t="shared" si="6"/>
        <v>0.47169811320754718</v>
      </c>
      <c r="F14" s="3">
        <f t="shared" si="6"/>
        <v>0.640625</v>
      </c>
      <c r="G14" s="3">
        <f t="shared" si="6"/>
        <v>0.51351351351351349</v>
      </c>
      <c r="H14" s="3">
        <f t="shared" si="6"/>
        <v>0.48192771084337349</v>
      </c>
      <c r="J14" s="10"/>
      <c r="K14" s="2" t="s">
        <v>11</v>
      </c>
      <c r="L14" s="3">
        <f t="shared" ref="L14:Q14" si="7">1-L12/L13</f>
        <v>0.70270270270270263</v>
      </c>
      <c r="M14" s="3">
        <f t="shared" si="7"/>
        <v>0.62962962962962965</v>
      </c>
      <c r="N14" s="3">
        <f t="shared" si="7"/>
        <v>0.7191011235955056</v>
      </c>
      <c r="O14" s="3" t="e">
        <f t="shared" si="7"/>
        <v>#DIV/0!</v>
      </c>
      <c r="P14" s="3" t="e">
        <f t="shared" si="7"/>
        <v>#DIV/0!</v>
      </c>
      <c r="Q14" s="3">
        <f t="shared" si="7"/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9" t="s">
        <v>21</v>
      </c>
      <c r="K15" s="9"/>
      <c r="L15" s="11">
        <f t="shared" ref="L15:Q15" si="8">1-SUM(L3,L6,L9,L12)/SUM(L4,L7,L10,L13)</f>
        <v>0.75</v>
      </c>
      <c r="M15" s="11">
        <f t="shared" si="8"/>
        <v>0.70270270270270263</v>
      </c>
      <c r="N15" s="11">
        <f t="shared" si="8"/>
        <v>0.66917293233082709</v>
      </c>
      <c r="O15" s="11" t="e">
        <f t="shared" si="8"/>
        <v>#DIV/0!</v>
      </c>
      <c r="P15" s="11" t="e">
        <f t="shared" si="8"/>
        <v>#DIV/0!</v>
      </c>
      <c r="Q15" s="11">
        <f t="shared" si="8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9"/>
      <c r="K16" s="9"/>
      <c r="L16" s="11"/>
      <c r="M16" s="11"/>
      <c r="N16" s="11"/>
      <c r="O16" s="11"/>
      <c r="P16" s="11"/>
      <c r="Q16" s="11"/>
      <c r="R16" s="10"/>
    </row>
    <row r="17" spans="1:18" x14ac:dyDescent="0.25">
      <c r="A17" s="10"/>
      <c r="B17" s="2" t="s">
        <v>11</v>
      </c>
      <c r="C17" s="3">
        <f t="shared" ref="C17:H17" si="9">1-C15/C16</f>
        <v>0.46666666666666667</v>
      </c>
      <c r="D17" s="3">
        <f t="shared" si="9"/>
        <v>0.88888888888888884</v>
      </c>
      <c r="E17" s="3">
        <f t="shared" si="9"/>
        <v>0.6607142857142857</v>
      </c>
      <c r="F17" s="3">
        <f t="shared" si="9"/>
        <v>0.65625</v>
      </c>
      <c r="G17" s="3">
        <f t="shared" si="9"/>
        <v>0.34782608695652173</v>
      </c>
      <c r="H17" s="3">
        <f t="shared" si="9"/>
        <v>0.4642857142857143</v>
      </c>
      <c r="J17" s="9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 t="shared" ref="L19:Q19" si="10">1-L17/L18</f>
        <v>0.66666666666666674</v>
      </c>
      <c r="M19" s="3">
        <f t="shared" si="10"/>
        <v>0.6</v>
      </c>
      <c r="N19" s="3">
        <f t="shared" si="10"/>
        <v>1</v>
      </c>
      <c r="O19" s="3" t="e">
        <f t="shared" si="10"/>
        <v>#DIV/0!</v>
      </c>
      <c r="P19" s="3" t="e">
        <f t="shared" si="10"/>
        <v>#DIV/0!</v>
      </c>
      <c r="Q19" s="3">
        <f t="shared" si="10"/>
        <v>0.22727272727272729</v>
      </c>
    </row>
    <row r="20" spans="1:18" x14ac:dyDescent="0.25">
      <c r="A20" s="10"/>
      <c r="B20" s="2" t="s">
        <v>11</v>
      </c>
      <c r="C20" s="3">
        <f t="shared" ref="C20:H20" si="11">1-C18/C19</f>
        <v>0.45454545454545459</v>
      </c>
      <c r="D20" s="3">
        <f t="shared" si="11"/>
        <v>0.52941176470588236</v>
      </c>
      <c r="E20" s="3">
        <f t="shared" si="11"/>
        <v>0.59090909090909083</v>
      </c>
      <c r="F20" s="3">
        <f t="shared" si="11"/>
        <v>0.53846153846153844</v>
      </c>
      <c r="G20" s="3">
        <f t="shared" si="11"/>
        <v>0.45454545454545459</v>
      </c>
      <c r="H20" s="3">
        <f t="shared" si="11"/>
        <v>0.46753246753246758</v>
      </c>
      <c r="J20" s="9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 t="shared" ref="L22:Q22" si="12">1-L20/L21</f>
        <v>0.76470588235294112</v>
      </c>
      <c r="M22" s="3">
        <f t="shared" si="12"/>
        <v>0.59090909090909083</v>
      </c>
      <c r="N22" s="3">
        <f t="shared" si="12"/>
        <v>0.61904761904761907</v>
      </c>
      <c r="O22" s="3" t="e">
        <f t="shared" si="12"/>
        <v>#DIV/0!</v>
      </c>
      <c r="P22" s="3" t="e">
        <f t="shared" si="12"/>
        <v>#DIV/0!</v>
      </c>
      <c r="Q22" s="3">
        <f t="shared" si="12"/>
        <v>0.3125</v>
      </c>
    </row>
    <row r="23" spans="1:18" x14ac:dyDescent="0.25">
      <c r="A23" s="10"/>
      <c r="B23" s="2" t="s">
        <v>11</v>
      </c>
      <c r="C23" s="3">
        <f t="shared" ref="C23:H23" si="13">1-C21/C22</f>
        <v>0.58333333333333326</v>
      </c>
      <c r="D23" s="3">
        <f t="shared" si="13"/>
        <v>0.70967741935483875</v>
      </c>
      <c r="E23" s="3">
        <f t="shared" si="13"/>
        <v>0.38888888888888884</v>
      </c>
      <c r="F23" s="3">
        <f t="shared" si="13"/>
        <v>0.72972972972972971</v>
      </c>
      <c r="G23" s="3">
        <f t="shared" si="13"/>
        <v>0.41176470588235292</v>
      </c>
      <c r="H23" s="3">
        <f t="shared" si="13"/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9" t="s">
        <v>13</v>
      </c>
      <c r="B24" s="9"/>
      <c r="C24" s="11">
        <f t="shared" ref="C24:H24" si="14">1-(C3+C6+C9+C12+C15+C18+C21)/(C4+C7+C10+C13+C16+C19+C22)</f>
        <v>0.64179104477611948</v>
      </c>
      <c r="D24" s="11">
        <f t="shared" si="14"/>
        <v>0.68717948717948718</v>
      </c>
      <c r="E24" s="11">
        <f t="shared" si="14"/>
        <v>0.60526315789473684</v>
      </c>
      <c r="F24" s="11">
        <f t="shared" si="14"/>
        <v>0.62190812720848054</v>
      </c>
      <c r="G24" s="11">
        <f t="shared" si="14"/>
        <v>0.44827586206896552</v>
      </c>
      <c r="H24" s="11">
        <f t="shared" si="14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9"/>
      <c r="B25" s="9"/>
      <c r="C25" s="11"/>
      <c r="D25" s="11"/>
      <c r="E25" s="11"/>
      <c r="F25" s="11"/>
      <c r="G25" s="11"/>
      <c r="H25" s="11"/>
      <c r="I25" s="10"/>
      <c r="J25" s="10"/>
      <c r="K25" s="2" t="s">
        <v>11</v>
      </c>
      <c r="L25" s="3">
        <f t="shared" ref="L25:Q25" si="15">1-L23/L24</f>
        <v>0.63636363636363635</v>
      </c>
      <c r="M25" s="3">
        <f t="shared" si="15"/>
        <v>0.29411764705882348</v>
      </c>
      <c r="N25" s="3">
        <f t="shared" si="15"/>
        <v>0.38461538461538458</v>
      </c>
      <c r="O25" s="3" t="e">
        <f t="shared" si="15"/>
        <v>#DIV/0!</v>
      </c>
      <c r="P25" s="3" t="e">
        <f t="shared" si="15"/>
        <v>#DIV/0!</v>
      </c>
      <c r="Q25" s="3">
        <f t="shared" si="15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 t="shared" ref="L28:Q28" si="16">1-L26/L27</f>
        <v>0.55000000000000004</v>
      </c>
      <c r="M28" s="3">
        <f t="shared" si="16"/>
        <v>0.27272727272727271</v>
      </c>
      <c r="N28" s="3">
        <f t="shared" si="16"/>
        <v>0.61538461538461542</v>
      </c>
      <c r="O28" s="3" t="e">
        <f t="shared" si="16"/>
        <v>#DIV/0!</v>
      </c>
      <c r="P28" s="3" t="e">
        <f t="shared" si="16"/>
        <v>#DIV/0!</v>
      </c>
      <c r="Q28" s="3">
        <f t="shared" si="16"/>
        <v>0.35</v>
      </c>
    </row>
    <row r="29" spans="1:18" ht="13.8" customHeight="1" x14ac:dyDescent="0.25">
      <c r="J29" s="9" t="s">
        <v>26</v>
      </c>
      <c r="K29" s="9"/>
      <c r="L29" s="11">
        <f t="shared" ref="L29:Q29" si="17">1-SUM(L17,L20,L23,L26)/SUM(L18,L21,L24,L27)</f>
        <v>0.6619718309859155</v>
      </c>
      <c r="M29" s="11">
        <f t="shared" si="17"/>
        <v>0.42253521126760563</v>
      </c>
      <c r="N29" s="11">
        <f t="shared" si="17"/>
        <v>0.59210526315789469</v>
      </c>
      <c r="O29" s="11" t="e">
        <f t="shared" si="17"/>
        <v>#DIV/0!</v>
      </c>
      <c r="P29" s="11" t="e">
        <f t="shared" si="17"/>
        <v>#DIV/0!</v>
      </c>
      <c r="Q29" s="11">
        <f t="shared" si="17"/>
        <v>0.26436781609195403</v>
      </c>
      <c r="R29" s="10">
        <f>SUM(L18:Q18,L21:Q21,L24:Q24,L27:Q27)</f>
        <v>376</v>
      </c>
    </row>
    <row r="30" spans="1:18" x14ac:dyDescent="0.25">
      <c r="J30" s="9"/>
      <c r="K30" s="9"/>
      <c r="L30" s="11"/>
      <c r="M30" s="11"/>
      <c r="N30" s="11"/>
      <c r="O30" s="11"/>
      <c r="P30" s="11"/>
      <c r="Q30" s="11"/>
      <c r="R30" s="10"/>
    </row>
  </sheetData>
  <mergeCells count="49"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  <mergeCell ref="A24:B25"/>
    <mergeCell ref="C24:C25"/>
    <mergeCell ref="D24:D25"/>
    <mergeCell ref="E24:E25"/>
    <mergeCell ref="F24:F25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Q1:Q2"/>
    <mergeCell ref="C1:C2"/>
    <mergeCell ref="D1:E1"/>
    <mergeCell ref="F1:G1"/>
    <mergeCell ref="H1:H2"/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8" t="s">
        <v>14</v>
      </c>
      <c r="B3" s="19"/>
      <c r="C3" s="2"/>
      <c r="D3" s="2"/>
      <c r="E3" s="2"/>
      <c r="F3" s="2"/>
      <c r="G3" s="2"/>
      <c r="H3" s="14" t="s">
        <v>53</v>
      </c>
    </row>
    <row r="4" spans="1:8" x14ac:dyDescent="0.25">
      <c r="A4" s="20"/>
      <c r="B4" s="21"/>
      <c r="C4" s="2"/>
      <c r="D4" s="2"/>
      <c r="E4" s="2"/>
      <c r="F4" s="2"/>
      <c r="G4" s="2"/>
      <c r="H4" s="15"/>
    </row>
    <row r="5" spans="1:8" ht="72" customHeight="1" x14ac:dyDescent="0.25">
      <c r="A5" s="22"/>
      <c r="B5" s="23"/>
      <c r="C5" s="3"/>
      <c r="D5" s="3"/>
      <c r="E5" s="3"/>
      <c r="F5" s="3"/>
      <c r="G5" s="3"/>
      <c r="H5" s="16"/>
    </row>
    <row r="6" spans="1:8" x14ac:dyDescent="0.25">
      <c r="A6" s="18" t="s">
        <v>15</v>
      </c>
      <c r="B6" s="19"/>
      <c r="C6" s="2"/>
      <c r="D6" s="2"/>
      <c r="E6" s="2"/>
      <c r="F6" s="2"/>
      <c r="G6" s="2"/>
      <c r="H6" s="14" t="s">
        <v>54</v>
      </c>
    </row>
    <row r="7" spans="1:8" x14ac:dyDescent="0.25">
      <c r="A7" s="20"/>
      <c r="B7" s="21"/>
      <c r="C7" s="2"/>
      <c r="D7" s="2"/>
      <c r="E7" s="2"/>
      <c r="F7" s="2"/>
      <c r="G7" s="2"/>
      <c r="H7" s="15"/>
    </row>
    <row r="8" spans="1:8" ht="112.2" customHeight="1" x14ac:dyDescent="0.25">
      <c r="A8" s="22"/>
      <c r="B8" s="23"/>
      <c r="C8" s="3"/>
      <c r="D8" s="3"/>
      <c r="E8" s="3"/>
      <c r="F8" s="3"/>
      <c r="G8" s="3"/>
      <c r="H8" s="16"/>
    </row>
    <row r="9" spans="1:8" x14ac:dyDescent="0.25">
      <c r="A9" s="18" t="s">
        <v>16</v>
      </c>
      <c r="B9" s="19"/>
      <c r="C9" s="2"/>
      <c r="D9" s="2"/>
      <c r="E9" s="2"/>
      <c r="F9" s="2"/>
      <c r="G9" s="2"/>
      <c r="H9" s="14" t="s">
        <v>63</v>
      </c>
    </row>
    <row r="10" spans="1:8" x14ac:dyDescent="0.25">
      <c r="A10" s="20"/>
      <c r="B10" s="21"/>
      <c r="C10" s="2"/>
      <c r="D10" s="2"/>
      <c r="E10" s="2"/>
      <c r="F10" s="2"/>
      <c r="G10" s="2"/>
      <c r="H10" s="15"/>
    </row>
    <row r="11" spans="1:8" ht="93" customHeight="1" x14ac:dyDescent="0.25">
      <c r="A11" s="22"/>
      <c r="B11" s="23"/>
      <c r="C11" s="3"/>
      <c r="D11" s="3"/>
      <c r="E11" s="3"/>
      <c r="F11" s="3"/>
      <c r="G11" s="3"/>
      <c r="H11" s="16"/>
    </row>
    <row r="12" spans="1:8" x14ac:dyDescent="0.25">
      <c r="A12" s="18" t="s">
        <v>17</v>
      </c>
      <c r="B12" s="19"/>
      <c r="C12" s="2"/>
      <c r="D12" s="2"/>
      <c r="E12" s="2"/>
      <c r="F12" s="2"/>
      <c r="G12" s="2"/>
      <c r="H12" s="17"/>
    </row>
    <row r="13" spans="1:8" x14ac:dyDescent="0.25">
      <c r="A13" s="20"/>
      <c r="B13" s="21"/>
      <c r="C13" s="2"/>
      <c r="D13" s="2"/>
      <c r="E13" s="2"/>
      <c r="F13" s="2"/>
      <c r="G13" s="2"/>
      <c r="H13" s="15"/>
    </row>
    <row r="14" spans="1:8" x14ac:dyDescent="0.25">
      <c r="A14" s="22"/>
      <c r="B14" s="23"/>
      <c r="C14" s="3"/>
      <c r="D14" s="3"/>
      <c r="E14" s="3"/>
      <c r="F14" s="3"/>
      <c r="G14" s="3"/>
      <c r="H14" s="16"/>
    </row>
    <row r="15" spans="1:8" x14ac:dyDescent="0.25">
      <c r="A15" s="24" t="s">
        <v>18</v>
      </c>
      <c r="B15" s="25"/>
      <c r="C15" s="2"/>
      <c r="D15" s="2"/>
      <c r="E15" s="2"/>
      <c r="F15" s="2"/>
      <c r="G15" s="2"/>
      <c r="H15" s="17"/>
    </row>
    <row r="16" spans="1:8" x14ac:dyDescent="0.25">
      <c r="A16" s="26"/>
      <c r="B16" s="27"/>
      <c r="C16" s="2"/>
      <c r="D16" s="2"/>
      <c r="E16" s="2"/>
      <c r="F16" s="2"/>
      <c r="G16" s="2"/>
      <c r="H16" s="15"/>
    </row>
    <row r="17" spans="1:8" x14ac:dyDescent="0.25">
      <c r="A17" s="28"/>
      <c r="B17" s="29"/>
      <c r="C17" s="3"/>
      <c r="D17" s="3"/>
      <c r="E17" s="3"/>
      <c r="F17" s="3"/>
      <c r="G17" s="3"/>
      <c r="H17" s="16"/>
    </row>
    <row r="18" spans="1:8" x14ac:dyDescent="0.25">
      <c r="A18" s="24" t="s">
        <v>0</v>
      </c>
      <c r="B18" s="25"/>
      <c r="C18" s="2"/>
      <c r="D18" s="2"/>
      <c r="E18" s="2"/>
      <c r="F18" s="2"/>
      <c r="G18" s="2"/>
      <c r="H18" s="17"/>
    </row>
    <row r="19" spans="1:8" x14ac:dyDescent="0.25">
      <c r="A19" s="26"/>
      <c r="B19" s="27"/>
      <c r="C19" s="2"/>
      <c r="D19" s="2"/>
      <c r="E19" s="2"/>
      <c r="F19" s="2"/>
      <c r="G19" s="2"/>
      <c r="H19" s="15"/>
    </row>
    <row r="20" spans="1:8" x14ac:dyDescent="0.25">
      <c r="A20" s="28"/>
      <c r="B20" s="29"/>
      <c r="C20" s="3"/>
      <c r="D20" s="3"/>
      <c r="E20" s="3"/>
      <c r="F20" s="3"/>
      <c r="G20" s="3"/>
      <c r="H20" s="16"/>
    </row>
    <row r="21" spans="1:8" x14ac:dyDescent="0.25">
      <c r="A21" s="24" t="s">
        <v>1</v>
      </c>
      <c r="B21" s="25"/>
      <c r="C21" s="2"/>
      <c r="D21" s="2"/>
      <c r="E21" s="2"/>
      <c r="F21" s="2"/>
      <c r="G21" s="2"/>
      <c r="H21" s="14" t="s">
        <v>55</v>
      </c>
    </row>
    <row r="22" spans="1:8" x14ac:dyDescent="0.25">
      <c r="A22" s="26"/>
      <c r="B22" s="27"/>
      <c r="C22" s="2"/>
      <c r="D22" s="2"/>
      <c r="E22" s="2"/>
      <c r="F22" s="2"/>
      <c r="G22" s="2"/>
      <c r="H22" s="15"/>
    </row>
    <row r="23" spans="1:8" ht="72" customHeight="1" x14ac:dyDescent="0.25">
      <c r="A23" s="28"/>
      <c r="B23" s="29"/>
      <c r="C23" s="3"/>
      <c r="D23" s="3"/>
      <c r="E23" s="3"/>
      <c r="F23" s="3"/>
      <c r="G23" s="3"/>
      <c r="H23" s="16"/>
    </row>
    <row r="24" spans="1:8" x14ac:dyDescent="0.25">
      <c r="A24" s="9"/>
      <c r="B24" s="9"/>
      <c r="C24" s="11"/>
      <c r="D24" s="11"/>
      <c r="E24" s="11"/>
      <c r="F24" s="11"/>
      <c r="G24" s="11"/>
      <c r="H24" s="11"/>
    </row>
    <row r="25" spans="1:8" x14ac:dyDescent="0.25">
      <c r="A25" s="9"/>
      <c r="B25" s="9"/>
      <c r="C25" s="11"/>
      <c r="D25" s="11"/>
      <c r="E25" s="11"/>
      <c r="F25" s="11"/>
      <c r="G25" s="11"/>
      <c r="H25" s="11"/>
    </row>
  </sheetData>
  <mergeCells count="26">
    <mergeCell ref="A1:B2"/>
    <mergeCell ref="C1:C2"/>
    <mergeCell ref="D1:E1"/>
    <mergeCell ref="F1:G1"/>
    <mergeCell ref="H1:H2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H6:H8"/>
    <mergeCell ref="H9:H11"/>
    <mergeCell ref="H12:H14"/>
    <mergeCell ref="H15:H17"/>
    <mergeCell ref="H18:H20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34"/>
  <sheetViews>
    <sheetView tabSelected="1" zoomScale="102" zoomScaleNormal="115" workbookViewId="0">
      <selection activeCell="G13" sqref="G13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12" t="s">
        <v>29</v>
      </c>
      <c r="B1" s="12" t="s">
        <v>30</v>
      </c>
      <c r="C1" s="13" t="s">
        <v>31</v>
      </c>
      <c r="D1" s="12" t="s">
        <v>32</v>
      </c>
      <c r="E1" s="12" t="s">
        <v>33</v>
      </c>
      <c r="F1" s="12"/>
      <c r="G1" s="12"/>
      <c r="H1" s="12"/>
      <c r="I1" s="12"/>
      <c r="J1" s="12"/>
      <c r="K1" s="12"/>
      <c r="L1" s="12" t="s">
        <v>34</v>
      </c>
      <c r="M1" s="12"/>
      <c r="N1" s="12"/>
      <c r="O1" s="12"/>
      <c r="P1" s="12" t="s">
        <v>35</v>
      </c>
      <c r="Q1" s="12"/>
      <c r="R1" s="12"/>
      <c r="S1" s="12"/>
    </row>
    <row r="2" spans="1:19" ht="41.4" x14ac:dyDescent="0.25">
      <c r="A2" s="12"/>
      <c r="B2" s="12"/>
      <c r="C2" s="13"/>
      <c r="D2" s="12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18" spans="1:19" x14ac:dyDescent="0.25">
      <c r="A18" s="1">
        <v>2009</v>
      </c>
      <c r="B18" s="1">
        <v>120</v>
      </c>
      <c r="C18" s="6">
        <v>45597</v>
      </c>
      <c r="D18" s="1" t="s">
        <v>67</v>
      </c>
      <c r="E18" s="1">
        <v>9</v>
      </c>
      <c r="F18" s="1">
        <v>6</v>
      </c>
      <c r="Q18" s="1">
        <v>11</v>
      </c>
      <c r="S18" s="1">
        <v>4</v>
      </c>
    </row>
    <row r="20" spans="1:19" s="7" customFormat="1" x14ac:dyDescent="0.25">
      <c r="A20" s="7" t="s">
        <v>46</v>
      </c>
      <c r="B20" s="7">
        <f>AVERAGE(B3:B18)</f>
        <v>115.8125</v>
      </c>
      <c r="C20" s="8"/>
      <c r="D20" s="7" t="s">
        <v>48</v>
      </c>
      <c r="E20" s="7">
        <f>SUM(E3:E19)</f>
        <v>79</v>
      </c>
      <c r="F20" s="7">
        <f t="shared" ref="F20:S20" si="0">SUM(F3:F19)</f>
        <v>35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54</v>
      </c>
      <c r="R20" s="7">
        <f t="shared" si="0"/>
        <v>32</v>
      </c>
      <c r="S20" s="7">
        <f t="shared" si="0"/>
        <v>62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  <row r="23" spans="1:19" x14ac:dyDescent="0.25">
      <c r="A23" s="1" t="s">
        <v>68</v>
      </c>
      <c r="B23" s="1">
        <v>103</v>
      </c>
      <c r="C23" s="6">
        <v>45599</v>
      </c>
      <c r="D23" s="1" t="s">
        <v>69</v>
      </c>
      <c r="H23" s="1">
        <v>12</v>
      </c>
      <c r="I23" s="1">
        <v>5</v>
      </c>
      <c r="O23" s="1">
        <v>8</v>
      </c>
      <c r="Q23" s="1">
        <v>6</v>
      </c>
      <c r="R23" s="1">
        <v>6</v>
      </c>
      <c r="S23" s="1">
        <v>10</v>
      </c>
    </row>
    <row r="24" spans="1:19" x14ac:dyDescent="0.25">
      <c r="A24" s="1" t="s">
        <v>70</v>
      </c>
      <c r="B24" s="1">
        <v>77</v>
      </c>
      <c r="C24" s="6">
        <v>45601</v>
      </c>
      <c r="D24" s="1" t="s">
        <v>71</v>
      </c>
      <c r="E24" s="1">
        <v>10</v>
      </c>
      <c r="H24" s="1">
        <v>10</v>
      </c>
      <c r="I24" s="1">
        <v>5</v>
      </c>
      <c r="J24" s="1">
        <v>8</v>
      </c>
      <c r="K24" s="1">
        <v>9</v>
      </c>
      <c r="N24" s="1">
        <v>4</v>
      </c>
      <c r="O24" s="1">
        <v>5</v>
      </c>
      <c r="Q24" s="1">
        <v>5</v>
      </c>
      <c r="R24" s="1">
        <v>5</v>
      </c>
      <c r="S24" s="1">
        <v>12</v>
      </c>
    </row>
    <row r="25" spans="1:19" x14ac:dyDescent="0.25">
      <c r="A25" s="1" t="s">
        <v>72</v>
      </c>
      <c r="B25" s="1">
        <v>58</v>
      </c>
      <c r="C25" s="6">
        <v>45602</v>
      </c>
      <c r="D25" s="1" t="s">
        <v>73</v>
      </c>
      <c r="E25" s="1">
        <v>14</v>
      </c>
      <c r="F25" s="1">
        <v>5</v>
      </c>
      <c r="G25" s="1">
        <v>5</v>
      </c>
      <c r="H25" s="1">
        <v>5</v>
      </c>
      <c r="J25" s="1">
        <v>5</v>
      </c>
      <c r="K25" s="1">
        <v>17</v>
      </c>
      <c r="L25" s="1">
        <v>15</v>
      </c>
      <c r="N25" s="1">
        <v>5</v>
      </c>
      <c r="P25" s="1">
        <v>5</v>
      </c>
      <c r="Q25" s="1">
        <v>6</v>
      </c>
    </row>
    <row r="26" spans="1:19" x14ac:dyDescent="0.25">
      <c r="A26" s="1" t="s">
        <v>74</v>
      </c>
      <c r="B26" s="1">
        <v>67</v>
      </c>
      <c r="C26" s="6">
        <v>45603</v>
      </c>
      <c r="D26" s="1" t="s">
        <v>75</v>
      </c>
    </row>
    <row r="27" spans="1:19" x14ac:dyDescent="0.25">
      <c r="A27" s="1" t="s">
        <v>76</v>
      </c>
      <c r="B27" s="1">
        <v>61</v>
      </c>
      <c r="C27" s="6">
        <v>45603</v>
      </c>
      <c r="D27" s="1" t="s">
        <v>65</v>
      </c>
      <c r="E27" s="1">
        <v>17</v>
      </c>
      <c r="F27" s="1">
        <v>5</v>
      </c>
      <c r="G27" s="1">
        <v>3</v>
      </c>
      <c r="H27" s="1">
        <v>9</v>
      </c>
      <c r="J27" s="1">
        <v>5</v>
      </c>
      <c r="M27" s="1">
        <v>5</v>
      </c>
      <c r="O27" s="1">
        <v>12</v>
      </c>
      <c r="R27" s="1">
        <v>10</v>
      </c>
      <c r="S27" s="1">
        <v>8</v>
      </c>
    </row>
    <row r="28" spans="1:19" x14ac:dyDescent="0.25">
      <c r="A28" s="1" t="s">
        <v>77</v>
      </c>
      <c r="B28" s="1">
        <v>48</v>
      </c>
      <c r="C28" s="6">
        <v>45604</v>
      </c>
      <c r="D28" s="1" t="s">
        <v>78</v>
      </c>
    </row>
    <row r="29" spans="1:19" x14ac:dyDescent="0.25">
      <c r="A29" s="1" t="s">
        <v>79</v>
      </c>
      <c r="B29" s="1">
        <v>85</v>
      </c>
      <c r="C29" s="6">
        <v>45605</v>
      </c>
      <c r="D29" s="1" t="s">
        <v>80</v>
      </c>
      <c r="E29" s="1">
        <v>6</v>
      </c>
      <c r="F29" s="1">
        <v>11</v>
      </c>
      <c r="G29" s="1">
        <v>12</v>
      </c>
      <c r="H29" s="1">
        <v>12</v>
      </c>
      <c r="J29" s="1">
        <v>5</v>
      </c>
      <c r="M29" s="1">
        <v>5</v>
      </c>
      <c r="N29" s="1">
        <v>1</v>
      </c>
      <c r="O29" s="1">
        <v>5</v>
      </c>
      <c r="Q29" s="1">
        <v>5</v>
      </c>
      <c r="S29" s="1">
        <v>3</v>
      </c>
    </row>
    <row r="30" spans="1:19" x14ac:dyDescent="0.25">
      <c r="A30" s="1" t="s">
        <v>81</v>
      </c>
      <c r="B30" s="1">
        <v>100</v>
      </c>
      <c r="C30" s="6">
        <v>45606</v>
      </c>
      <c r="D30" s="1" t="s">
        <v>82</v>
      </c>
      <c r="E30" s="1">
        <v>4</v>
      </c>
      <c r="F30" s="1">
        <v>4</v>
      </c>
      <c r="G30" s="1">
        <v>5</v>
      </c>
      <c r="H30" s="1">
        <v>5</v>
      </c>
      <c r="K30" s="1">
        <v>8</v>
      </c>
      <c r="M30" s="1">
        <v>5</v>
      </c>
      <c r="O30" s="1">
        <v>5</v>
      </c>
      <c r="R30" s="1">
        <v>5</v>
      </c>
      <c r="S30" s="1">
        <v>9</v>
      </c>
    </row>
    <row r="31" spans="1:19" x14ac:dyDescent="0.25">
      <c r="A31" s="1" t="s">
        <v>83</v>
      </c>
      <c r="B31" s="1">
        <v>78</v>
      </c>
      <c r="C31" s="6">
        <v>45607</v>
      </c>
      <c r="D31" s="1" t="s">
        <v>84</v>
      </c>
    </row>
    <row r="32" spans="1:19" x14ac:dyDescent="0.25">
      <c r="A32" s="1" t="s">
        <v>85</v>
      </c>
      <c r="B32" s="1">
        <v>103</v>
      </c>
      <c r="C32" s="6">
        <v>45608</v>
      </c>
      <c r="D32" s="1" t="s">
        <v>86</v>
      </c>
      <c r="E32" s="1">
        <v>7</v>
      </c>
      <c r="F32" s="1">
        <v>5</v>
      </c>
      <c r="G32" s="1">
        <v>3</v>
      </c>
      <c r="J32" s="1">
        <v>10</v>
      </c>
      <c r="L32" s="1">
        <v>4</v>
      </c>
      <c r="M32" s="1">
        <v>8</v>
      </c>
      <c r="O32" s="1">
        <v>5</v>
      </c>
      <c r="S32" s="1">
        <v>5</v>
      </c>
    </row>
    <row r="33" spans="1:19" x14ac:dyDescent="0.25">
      <c r="A33" s="1" t="s">
        <v>87</v>
      </c>
      <c r="B33" s="1">
        <v>78</v>
      </c>
      <c r="C33" s="6">
        <v>45610</v>
      </c>
      <c r="D33" s="1" t="s">
        <v>88</v>
      </c>
    </row>
    <row r="34" spans="1:19" x14ac:dyDescent="0.25">
      <c r="A34" s="1" t="s">
        <v>89</v>
      </c>
      <c r="B34" s="1">
        <v>110</v>
      </c>
      <c r="C34" s="6">
        <v>45610</v>
      </c>
      <c r="D34" s="1" t="s">
        <v>90</v>
      </c>
      <c r="F34" s="1">
        <v>6</v>
      </c>
      <c r="H34" s="1">
        <v>4</v>
      </c>
      <c r="K34" s="1">
        <v>6</v>
      </c>
      <c r="O34" s="1">
        <v>4</v>
      </c>
      <c r="P34" s="1">
        <v>5</v>
      </c>
      <c r="R34" s="1">
        <v>5</v>
      </c>
      <c r="S34" s="1">
        <v>10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B779-DAC0-4927-A857-E643CA759228}">
  <dimension ref="A1:S34"/>
  <sheetViews>
    <sheetView workbookViewId="0">
      <selection activeCell="B12" sqref="B12"/>
    </sheetView>
  </sheetViews>
  <sheetFormatPr defaultRowHeight="13.8" x14ac:dyDescent="0.25"/>
  <cols>
    <col min="1" max="1" width="10.5546875" bestFit="1" customWidth="1"/>
  </cols>
  <sheetData>
    <row r="1" spans="1:19" x14ac:dyDescent="0.25">
      <c r="A1" s="12" t="s">
        <v>29</v>
      </c>
      <c r="B1" s="12" t="s">
        <v>30</v>
      </c>
      <c r="C1" s="13" t="s">
        <v>31</v>
      </c>
      <c r="D1" s="12" t="s">
        <v>32</v>
      </c>
      <c r="E1" s="12" t="s">
        <v>33</v>
      </c>
      <c r="F1" s="12"/>
      <c r="G1" s="12"/>
      <c r="H1" s="12"/>
      <c r="I1" s="12"/>
      <c r="J1" s="12"/>
      <c r="K1" s="12"/>
      <c r="L1" s="12" t="s">
        <v>34</v>
      </c>
      <c r="M1" s="12"/>
      <c r="N1" s="12"/>
      <c r="O1" s="12"/>
      <c r="P1" s="12" t="s">
        <v>35</v>
      </c>
      <c r="Q1" s="12"/>
      <c r="R1" s="12"/>
      <c r="S1" s="12"/>
    </row>
    <row r="2" spans="1:19" ht="41.4" x14ac:dyDescent="0.25">
      <c r="A2" s="12"/>
      <c r="B2" s="12"/>
      <c r="C2" s="13"/>
      <c r="D2" s="12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2021</v>
      </c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2022</v>
      </c>
      <c r="B4" s="1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2023</v>
      </c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2024</v>
      </c>
      <c r="B6" s="1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68</v>
      </c>
      <c r="B7" s="1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70</v>
      </c>
      <c r="B8" s="1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72</v>
      </c>
      <c r="B9" s="1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31"/>
      <c r="B20" s="31"/>
      <c r="C20" s="32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x14ac:dyDescent="0.25">
      <c r="A21" s="1"/>
      <c r="B21" s="1"/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3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7">
    <mergeCell ref="P1:S1"/>
    <mergeCell ref="A1:A2"/>
    <mergeCell ref="B1:B2"/>
    <mergeCell ref="C1:C2"/>
    <mergeCell ref="D1:D2"/>
    <mergeCell ref="E1:K1"/>
    <mergeCell ref="L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练习册</vt:lpstr>
      <vt:lpstr>顽固错题</vt:lpstr>
      <vt:lpstr>一轮真题与模拟</vt:lpstr>
      <vt:lpstr>二轮真题与模拟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2024-11-14T13:16:54Z</dcterms:modified>
</cp:coreProperties>
</file>