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Uni-Projects\BME 355\Project\data\"/>
    </mc:Choice>
  </mc:AlternateContent>
  <xr:revisionPtr revIDLastSave="0" documentId="13_ncr:1_{30F66079-0DCC-4567-A09D-8C8E5457D747}" xr6:coauthVersionLast="47" xr6:coauthVersionMax="47" xr10:uidLastSave="{00000000-0000-0000-0000-000000000000}"/>
  <bookViews>
    <workbookView xWindow="-19310" yWindow="-110" windowWidth="19420" windowHeight="10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L8" i="1"/>
  <c r="L4" i="1"/>
  <c r="L7" i="1" s="1"/>
  <c r="L6" i="1" l="1"/>
  <c r="H3" i="1" l="1"/>
  <c r="H4" i="1"/>
  <c r="H16" i="1"/>
  <c r="H28" i="1"/>
  <c r="H40" i="1"/>
  <c r="H52" i="1"/>
  <c r="H64" i="1"/>
  <c r="H5" i="1"/>
  <c r="H17" i="1"/>
  <c r="H29" i="1"/>
  <c r="H41" i="1"/>
  <c r="H53" i="1"/>
  <c r="H65" i="1"/>
  <c r="H43" i="1"/>
  <c r="H6" i="1"/>
  <c r="H18" i="1"/>
  <c r="H30" i="1"/>
  <c r="H42" i="1"/>
  <c r="H54" i="1"/>
  <c r="H66" i="1"/>
  <c r="H19" i="1"/>
  <c r="H31" i="1"/>
  <c r="H55" i="1"/>
  <c r="H7" i="1"/>
  <c r="H8" i="1"/>
  <c r="H20" i="1"/>
  <c r="H32" i="1"/>
  <c r="H44" i="1"/>
  <c r="H56" i="1"/>
  <c r="H68" i="1"/>
  <c r="H9" i="1"/>
  <c r="H21" i="1"/>
  <c r="H33" i="1"/>
  <c r="H45" i="1"/>
  <c r="H57" i="1"/>
  <c r="H69" i="1"/>
  <c r="H67" i="1"/>
  <c r="H10" i="1"/>
  <c r="H22" i="1"/>
  <c r="H34" i="1"/>
  <c r="H46" i="1"/>
  <c r="H58" i="1"/>
  <c r="H70" i="1"/>
  <c r="H63" i="1"/>
  <c r="H11" i="1"/>
  <c r="H23" i="1"/>
  <c r="H35" i="1"/>
  <c r="H47" i="1"/>
  <c r="H59" i="1"/>
  <c r="H71" i="1"/>
  <c r="H12" i="1"/>
  <c r="H24" i="1"/>
  <c r="H36" i="1"/>
  <c r="H48" i="1"/>
  <c r="H60" i="1"/>
  <c r="H72" i="1"/>
  <c r="H73" i="1"/>
  <c r="H27" i="1"/>
  <c r="H13" i="1"/>
  <c r="H25" i="1"/>
  <c r="H37" i="1"/>
  <c r="H49" i="1"/>
  <c r="H61" i="1"/>
  <c r="H39" i="1"/>
  <c r="H2" i="1"/>
  <c r="H14" i="1"/>
  <c r="H26" i="1"/>
  <c r="H38" i="1"/>
  <c r="H50" i="1"/>
  <c r="H62" i="1"/>
  <c r="H74" i="1"/>
  <c r="H15" i="1"/>
  <c r="H51" i="1"/>
</calcChain>
</file>

<file path=xl/sharedStrings.xml><?xml version="1.0" encoding="utf-8"?>
<sst xmlns="http://schemas.openxmlformats.org/spreadsheetml/2006/main" count="18" uniqueCount="18">
  <si>
    <t>time</t>
  </si>
  <si>
    <t>Femur COM (m)</t>
  </si>
  <si>
    <t>Tibia COM (m)</t>
  </si>
  <si>
    <t>Pelvis Height (m)</t>
  </si>
  <si>
    <t>Femur Length (m)</t>
  </si>
  <si>
    <t>Tibia Length (m)</t>
  </si>
  <si>
    <t>ref_pelvis_ty</t>
  </si>
  <si>
    <t>ref_pelvis_tilt</t>
  </si>
  <si>
    <t>ref_hip_flexion_l</t>
  </si>
  <si>
    <t>ref_knee_angle_l</t>
  </si>
  <si>
    <t>ref_ankle_angle_l</t>
  </si>
  <si>
    <t>ankle_ty</t>
  </si>
  <si>
    <t>tibia_angle_l</t>
  </si>
  <si>
    <t>Height Adjustment Factor</t>
  </si>
  <si>
    <t>Start Time (s)</t>
  </si>
  <si>
    <t>End Time (s)</t>
  </si>
  <si>
    <t>Foot Length (m)</t>
  </si>
  <si>
    <t>toe_height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</si>
</sst>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Angle</c:v>
          </c:tx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data!$G$2:$G$74</c:f>
              <c:numCache>
                <c:formatCode>General</c:formatCode>
                <c:ptCount val="73"/>
                <c:pt idx="0">
                  <c:v>0.14509683541528215</c:v>
                </c:pt>
                <c:pt idx="1">
                  <c:v>0.15378178209423221</c:v>
                </c:pt>
                <c:pt idx="2">
                  <c:v>0.16275075632526897</c:v>
                </c:pt>
                <c:pt idx="3">
                  <c:v>0.17357485288648947</c:v>
                </c:pt>
                <c:pt idx="4">
                  <c:v>0.18558447760662936</c:v>
                </c:pt>
                <c:pt idx="5">
                  <c:v>0.19659764603478422</c:v>
                </c:pt>
                <c:pt idx="6">
                  <c:v>0.20872098419167934</c:v>
                </c:pt>
                <c:pt idx="7">
                  <c:v>0.22290572793557817</c:v>
                </c:pt>
                <c:pt idx="8">
                  <c:v>0.23995935436851457</c:v>
                </c:pt>
                <c:pt idx="9">
                  <c:v>0.25726778805120093</c:v>
                </c:pt>
                <c:pt idx="10">
                  <c:v>0.27813175779136384</c:v>
                </c:pt>
                <c:pt idx="11">
                  <c:v>0.30551729758739249</c:v>
                </c:pt>
                <c:pt idx="12">
                  <c:v>0.3327623568791257</c:v>
                </c:pt>
                <c:pt idx="13">
                  <c:v>0.36492578280091165</c:v>
                </c:pt>
                <c:pt idx="14">
                  <c:v>0.39971119329602367</c:v>
                </c:pt>
                <c:pt idx="15">
                  <c:v>0.43620564590265176</c:v>
                </c:pt>
                <c:pt idx="16">
                  <c:v>0.47635212509445313</c:v>
                </c:pt>
                <c:pt idx="17">
                  <c:v>0.52186067375473699</c:v>
                </c:pt>
                <c:pt idx="18">
                  <c:v>0.57283033216270407</c:v>
                </c:pt>
                <c:pt idx="19">
                  <c:v>0.63028875803591011</c:v>
                </c:pt>
                <c:pt idx="20">
                  <c:v>0.69752678608508545</c:v>
                </c:pt>
                <c:pt idx="21">
                  <c:v>0.76355485956886104</c:v>
                </c:pt>
                <c:pt idx="22">
                  <c:v>0.82706138955976882</c:v>
                </c:pt>
                <c:pt idx="23">
                  <c:v>0.88179699289131819</c:v>
                </c:pt>
                <c:pt idx="24">
                  <c:v>0.92732326414842581</c:v>
                </c:pt>
                <c:pt idx="25">
                  <c:v>0.96038131146179773</c:v>
                </c:pt>
                <c:pt idx="26">
                  <c:v>0.98249849671993095</c:v>
                </c:pt>
                <c:pt idx="27">
                  <c:v>0.99374180426325387</c:v>
                </c:pt>
                <c:pt idx="28">
                  <c:v>0.9929647742554879</c:v>
                </c:pt>
                <c:pt idx="29">
                  <c:v>0.97943821598913172</c:v>
                </c:pt>
                <c:pt idx="30">
                  <c:v>0.95524670394794353</c:v>
                </c:pt>
                <c:pt idx="31">
                  <c:v>0.91897405319317937</c:v>
                </c:pt>
                <c:pt idx="32">
                  <c:v>0.87193782848513357</c:v>
                </c:pt>
                <c:pt idx="33">
                  <c:v>0.81566122561137777</c:v>
                </c:pt>
                <c:pt idx="34">
                  <c:v>0.75015399520284476</c:v>
                </c:pt>
                <c:pt idx="35">
                  <c:v>0.67779935590426521</c:v>
                </c:pt>
                <c:pt idx="36">
                  <c:v>0.59602230461325068</c:v>
                </c:pt>
                <c:pt idx="37">
                  <c:v>0.50870245204264997</c:v>
                </c:pt>
                <c:pt idx="38">
                  <c:v>0.41624591065306188</c:v>
                </c:pt>
                <c:pt idx="39">
                  <c:v>0.31921897870023525</c:v>
                </c:pt>
                <c:pt idx="40">
                  <c:v>0.22058584763846742</c:v>
                </c:pt>
                <c:pt idx="41">
                  <c:v>0.11987915424785699</c:v>
                </c:pt>
                <c:pt idx="42">
                  <c:v>2.2473019844437205E-2</c:v>
                </c:pt>
                <c:pt idx="43">
                  <c:v>-7.3909620324357217E-2</c:v>
                </c:pt>
                <c:pt idx="44">
                  <c:v>-0.16309002407178005</c:v>
                </c:pt>
                <c:pt idx="45">
                  <c:v>-0.24531907235489581</c:v>
                </c:pt>
                <c:pt idx="46">
                  <c:v>-0.31200130501616263</c:v>
                </c:pt>
                <c:pt idx="47">
                  <c:v>-0.36030995451045933</c:v>
                </c:pt>
                <c:pt idx="48">
                  <c:v>-0.38966806228549938</c:v>
                </c:pt>
                <c:pt idx="49">
                  <c:v>-0.39539254117011097</c:v>
                </c:pt>
                <c:pt idx="50">
                  <c:v>-0.38206282166039351</c:v>
                </c:pt>
                <c:pt idx="51">
                  <c:v>-0.35289853252425457</c:v>
                </c:pt>
                <c:pt idx="52">
                  <c:v>-0.31510553121766477</c:v>
                </c:pt>
                <c:pt idx="53">
                  <c:v>-0.27630546463523165</c:v>
                </c:pt>
                <c:pt idx="54">
                  <c:v>-0.23416933400716755</c:v>
                </c:pt>
                <c:pt idx="55">
                  <c:v>-0.1924718154411709</c:v>
                </c:pt>
                <c:pt idx="56">
                  <c:v>-0.15192429519197789</c:v>
                </c:pt>
                <c:pt idx="57">
                  <c:v>-0.11377327344872898</c:v>
                </c:pt>
                <c:pt idx="58">
                  <c:v>-7.9609325656500085E-2</c:v>
                </c:pt>
                <c:pt idx="59">
                  <c:v>-5.0262598649913663E-2</c:v>
                </c:pt>
                <c:pt idx="60">
                  <c:v>-2.3497319024913518E-2</c:v>
                </c:pt>
                <c:pt idx="61">
                  <c:v>-3.0530370908045568E-3</c:v>
                </c:pt>
                <c:pt idx="62">
                  <c:v>1.3483288063540655E-2</c:v>
                </c:pt>
                <c:pt idx="63">
                  <c:v>2.9139152729718763E-2</c:v>
                </c:pt>
                <c:pt idx="64">
                  <c:v>4.3961480084669789E-2</c:v>
                </c:pt>
                <c:pt idx="65">
                  <c:v>5.4385462707397393E-2</c:v>
                </c:pt>
                <c:pt idx="66">
                  <c:v>6.6492597925648669E-2</c:v>
                </c:pt>
                <c:pt idx="67">
                  <c:v>7.5692986758470748E-2</c:v>
                </c:pt>
                <c:pt idx="68">
                  <c:v>8.359138475298046E-2</c:v>
                </c:pt>
                <c:pt idx="69">
                  <c:v>9.265304242501636E-2</c:v>
                </c:pt>
                <c:pt idx="70">
                  <c:v>0.10165873087859929</c:v>
                </c:pt>
                <c:pt idx="71">
                  <c:v>0.1118953387925571</c:v>
                </c:pt>
                <c:pt idx="72">
                  <c:v>0.1199987869687703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79-4B63-8021-01891274E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Tibia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Tibia Height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data!$H$2:$H$74</c:f>
              <c:numCache>
                <c:formatCode>General</c:formatCode>
                <c:ptCount val="73"/>
                <c:pt idx="0">
                  <c:v>7.116865845925302E-4</c:v>
                </c:pt>
                <c:pt idx="1">
                  <c:v>9.1260743201959649E-4</c:v>
                </c:pt>
                <c:pt idx="2">
                  <c:v>8.6453401385977457E-4</c:v>
                </c:pt>
                <c:pt idx="3">
                  <c:v>1.1958020955685766E-3</c:v>
                </c:pt>
                <c:pt idx="4">
                  <c:v>1.0083137324033431E-3</c:v>
                </c:pt>
                <c:pt idx="5">
                  <c:v>1.5440728229624834E-3</c:v>
                </c:pt>
                <c:pt idx="6">
                  <c:v>2.049032133853157E-3</c:v>
                </c:pt>
                <c:pt idx="7">
                  <c:v>2.5035843062888308E-3</c:v>
                </c:pt>
                <c:pt idx="8">
                  <c:v>3.1148040156381285E-3</c:v>
                </c:pt>
                <c:pt idx="9">
                  <c:v>4.2889845957959638E-3</c:v>
                </c:pt>
                <c:pt idx="10">
                  <c:v>5.9003631058472394E-3</c:v>
                </c:pt>
                <c:pt idx="11">
                  <c:v>8.1924473549296883E-3</c:v>
                </c:pt>
                <c:pt idx="12">
                  <c:v>1.2297223767784748E-2</c:v>
                </c:pt>
                <c:pt idx="13">
                  <c:v>1.7191415794078901E-2</c:v>
                </c:pt>
                <c:pt idx="14">
                  <c:v>2.3410577379752273E-2</c:v>
                </c:pt>
                <c:pt idx="15">
                  <c:v>3.0533244046068053E-2</c:v>
                </c:pt>
                <c:pt idx="16">
                  <c:v>3.9180989531838406E-2</c:v>
                </c:pt>
                <c:pt idx="17">
                  <c:v>4.9623117916908099E-2</c:v>
                </c:pt>
                <c:pt idx="18">
                  <c:v>6.2844480971263994E-2</c:v>
                </c:pt>
                <c:pt idx="19">
                  <c:v>7.8032151444156983E-2</c:v>
                </c:pt>
                <c:pt idx="20">
                  <c:v>9.5443317830569585E-2</c:v>
                </c:pt>
                <c:pt idx="21">
                  <c:v>0.1145101481908945</c:v>
                </c:pt>
                <c:pt idx="22">
                  <c:v>0.13423640324778313</c:v>
                </c:pt>
                <c:pt idx="23">
                  <c:v>0.15323679456369976</c:v>
                </c:pt>
                <c:pt idx="24">
                  <c:v>0.17130633826703734</c:v>
                </c:pt>
                <c:pt idx="25">
                  <c:v>0.18718269341486676</c:v>
                </c:pt>
                <c:pt idx="26">
                  <c:v>0.20054261109685678</c:v>
                </c:pt>
                <c:pt idx="27">
                  <c:v>0.21090315205236626</c:v>
                </c:pt>
                <c:pt idx="28">
                  <c:v>0.2172766258325512</c:v>
                </c:pt>
                <c:pt idx="29">
                  <c:v>0.2190479609110052</c:v>
                </c:pt>
                <c:pt idx="30">
                  <c:v>0.21682194449721626</c:v>
                </c:pt>
                <c:pt idx="31">
                  <c:v>0.20988608432065936</c:v>
                </c:pt>
                <c:pt idx="32">
                  <c:v>0.19892088731401658</c:v>
                </c:pt>
                <c:pt idx="33">
                  <c:v>0.18411312598422808</c:v>
                </c:pt>
                <c:pt idx="34">
                  <c:v>0.1667741547718396</c:v>
                </c:pt>
                <c:pt idx="35">
                  <c:v>0.1477907798464192</c:v>
                </c:pt>
                <c:pt idx="36">
                  <c:v>0.12739154148061127</c:v>
                </c:pt>
                <c:pt idx="37">
                  <c:v>0.10688229884476691</c:v>
                </c:pt>
                <c:pt idx="38">
                  <c:v>8.7505283312476922E-2</c:v>
                </c:pt>
                <c:pt idx="39">
                  <c:v>7.025016139349255E-2</c:v>
                </c:pt>
                <c:pt idx="40">
                  <c:v>5.5769063846833167E-2</c:v>
                </c:pt>
                <c:pt idx="41">
                  <c:v>4.4631769934232235E-2</c:v>
                </c:pt>
                <c:pt idx="42">
                  <c:v>3.8066434157436269E-2</c:v>
                </c:pt>
                <c:pt idx="43">
                  <c:v>3.5350444430718553E-2</c:v>
                </c:pt>
                <c:pt idx="44">
                  <c:v>3.6476976040728082E-2</c:v>
                </c:pt>
                <c:pt idx="45">
                  <c:v>4.020957671277603E-2</c:v>
                </c:pt>
                <c:pt idx="46">
                  <c:v>4.4721659343532338E-2</c:v>
                </c:pt>
                <c:pt idx="47">
                  <c:v>4.8687397744538286E-2</c:v>
                </c:pt>
                <c:pt idx="48">
                  <c:v>5.0434615952563155E-2</c:v>
                </c:pt>
                <c:pt idx="49">
                  <c:v>5.0014480836572339E-2</c:v>
                </c:pt>
                <c:pt idx="50">
                  <c:v>4.6484928838822326E-2</c:v>
                </c:pt>
                <c:pt idx="51">
                  <c:v>4.049533381557141E-2</c:v>
                </c:pt>
                <c:pt idx="52">
                  <c:v>3.4418892845651972E-2</c:v>
                </c:pt>
                <c:pt idx="53">
                  <c:v>2.904018514359763E-2</c:v>
                </c:pt>
                <c:pt idx="54">
                  <c:v>2.4333977182246114E-2</c:v>
                </c:pt>
                <c:pt idx="55">
                  <c:v>2.0673792478827779E-2</c:v>
                </c:pt>
                <c:pt idx="56">
                  <c:v>1.782202706937297E-2</c:v>
                </c:pt>
                <c:pt idx="57">
                  <c:v>1.5696353336845714E-2</c:v>
                </c:pt>
                <c:pt idx="58">
                  <c:v>1.3615659272167902E-2</c:v>
                </c:pt>
                <c:pt idx="59">
                  <c:v>1.126199794818572E-2</c:v>
                </c:pt>
                <c:pt idx="60">
                  <c:v>9.1062699711585982E-3</c:v>
                </c:pt>
                <c:pt idx="61">
                  <c:v>6.9456642771068555E-3</c:v>
                </c:pt>
                <c:pt idx="62">
                  <c:v>4.8394325101331903E-3</c:v>
                </c:pt>
                <c:pt idx="63">
                  <c:v>3.39473300210269E-3</c:v>
                </c:pt>
                <c:pt idx="64">
                  <c:v>2.6195836683922114E-3</c:v>
                </c:pt>
                <c:pt idx="65">
                  <c:v>2.0220618820427916E-3</c:v>
                </c:pt>
                <c:pt idx="66">
                  <c:v>1.6709306523434719E-3</c:v>
                </c:pt>
                <c:pt idx="67">
                  <c:v>1.3549758566331338E-3</c:v>
                </c:pt>
                <c:pt idx="68">
                  <c:v>1.0495893530064748E-3</c:v>
                </c:pt>
                <c:pt idx="69">
                  <c:v>4.2587856066123031E-4</c:v>
                </c:pt>
                <c:pt idx="70">
                  <c:v>3.872033836704869E-4</c:v>
                </c:pt>
                <c:pt idx="71">
                  <c:v>2.1299940437380371E-4</c:v>
                </c:pt>
                <c:pt idx="7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8-4403-B12A-61E585088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Ankle Angle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Angle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data!$F$2:$F$74</c:f>
              <c:numCache>
                <c:formatCode>General</c:formatCode>
                <c:ptCount val="73"/>
                <c:pt idx="0">
                  <c:v>9.4197304162127349E-2</c:v>
                </c:pt>
                <c:pt idx="1">
                  <c:v>9.8238263059407638E-2</c:v>
                </c:pt>
                <c:pt idx="2">
                  <c:v>0.1027846008911588</c:v>
                </c:pt>
                <c:pt idx="3">
                  <c:v>0.10893767975658385</c:v>
                </c:pt>
                <c:pt idx="4">
                  <c:v>0.11605902383231699</c:v>
                </c:pt>
                <c:pt idx="5">
                  <c:v>0.12196132349337288</c:v>
                </c:pt>
                <c:pt idx="6">
                  <c:v>0.12786532031259343</c:v>
                </c:pt>
                <c:pt idx="7">
                  <c:v>0.13527207057598939</c:v>
                </c:pt>
                <c:pt idx="8">
                  <c:v>0.14518821387359954</c:v>
                </c:pt>
                <c:pt idx="9">
                  <c:v>0.15313339524417602</c:v>
                </c:pt>
                <c:pt idx="10">
                  <c:v>0.16407847628381547</c:v>
                </c:pt>
                <c:pt idx="11">
                  <c:v>0.17941230780624723</c:v>
                </c:pt>
                <c:pt idx="12">
                  <c:v>0.18900873418656128</c:v>
                </c:pt>
                <c:pt idx="13">
                  <c:v>0.20158263572210985</c:v>
                </c:pt>
                <c:pt idx="14">
                  <c:v>0.21007824245155246</c:v>
                </c:pt>
                <c:pt idx="15">
                  <c:v>0.21554440911621034</c:v>
                </c:pt>
                <c:pt idx="16">
                  <c:v>0.21554977129127126</c:v>
                </c:pt>
                <c:pt idx="17">
                  <c:v>0.21053446209324581</c:v>
                </c:pt>
                <c:pt idx="18">
                  <c:v>0.19686143579606236</c:v>
                </c:pt>
                <c:pt idx="19">
                  <c:v>0.1748636722485358</c:v>
                </c:pt>
                <c:pt idx="20">
                  <c:v>0.14427311156684014</c:v>
                </c:pt>
                <c:pt idx="21">
                  <c:v>9.5814316458449206E-2</c:v>
                </c:pt>
                <c:pt idx="22">
                  <c:v>3.2604226626735414E-2</c:v>
                </c:pt>
                <c:pt idx="23">
                  <c:v>-3.5505271196031266E-2</c:v>
                </c:pt>
                <c:pt idx="24">
                  <c:v>-9.4587321719963299E-2</c:v>
                </c:pt>
                <c:pt idx="25">
                  <c:v>-0.12929161227850239</c:v>
                </c:pt>
                <c:pt idx="26">
                  <c:v>-0.13595856494493361</c:v>
                </c:pt>
                <c:pt idx="27">
                  <c:v>-0.12006379821447907</c:v>
                </c:pt>
                <c:pt idx="28">
                  <c:v>-9.4023916871048913E-2</c:v>
                </c:pt>
                <c:pt idx="29">
                  <c:v>-6.7366924628692482E-2</c:v>
                </c:pt>
                <c:pt idx="30">
                  <c:v>-4.4072507808772012E-2</c:v>
                </c:pt>
                <c:pt idx="31">
                  <c:v>-2.5342212503950051E-2</c:v>
                </c:pt>
                <c:pt idx="32">
                  <c:v>-1.1214929187817101E-2</c:v>
                </c:pt>
                <c:pt idx="33">
                  <c:v>-2.4517495214097822E-4</c:v>
                </c:pt>
                <c:pt idx="34">
                  <c:v>8.7754777799156462E-3</c:v>
                </c:pt>
                <c:pt idx="35">
                  <c:v>1.8541332520965809E-2</c:v>
                </c:pt>
                <c:pt idx="36">
                  <c:v>2.4998155050372704E-2</c:v>
                </c:pt>
                <c:pt idx="37">
                  <c:v>2.9207676625080139E-2</c:v>
                </c:pt>
                <c:pt idx="38">
                  <c:v>2.8388201431636277E-2</c:v>
                </c:pt>
                <c:pt idx="39">
                  <c:v>2.2130893597677233E-2</c:v>
                </c:pt>
                <c:pt idx="40">
                  <c:v>1.2779872203899584E-2</c:v>
                </c:pt>
                <c:pt idx="41">
                  <c:v>-5.7722192247072225E-4</c:v>
                </c:pt>
                <c:pt idx="42">
                  <c:v>-1.2490222073627585E-2</c:v>
                </c:pt>
                <c:pt idx="43">
                  <c:v>-2.3146721473563107E-2</c:v>
                </c:pt>
                <c:pt idx="44">
                  <c:v>-2.8437826378258233E-2</c:v>
                </c:pt>
                <c:pt idx="45">
                  <c:v>-3.0339603628275751E-2</c:v>
                </c:pt>
                <c:pt idx="46">
                  <c:v>-2.6533639526675402E-2</c:v>
                </c:pt>
                <c:pt idx="47">
                  <c:v>-1.9536970951663395E-2</c:v>
                </c:pt>
                <c:pt idx="48">
                  <c:v>-1.322079263843581E-2</c:v>
                </c:pt>
                <c:pt idx="49">
                  <c:v>-7.4458671061904437E-3</c:v>
                </c:pt>
                <c:pt idx="50">
                  <c:v>-7.416713126365132E-3</c:v>
                </c:pt>
                <c:pt idx="51">
                  <c:v>-1.3850367806215205E-2</c:v>
                </c:pt>
                <c:pt idx="52">
                  <c:v>-2.7223921260096439E-2</c:v>
                </c:pt>
                <c:pt idx="53">
                  <c:v>-4.6636998094944843E-2</c:v>
                </c:pt>
                <c:pt idx="54">
                  <c:v>-6.143289872155968E-2</c:v>
                </c:pt>
                <c:pt idx="55">
                  <c:v>-7.0442241545530457E-2</c:v>
                </c:pt>
                <c:pt idx="56">
                  <c:v>-7.2102975212279388E-2</c:v>
                </c:pt>
                <c:pt idx="57">
                  <c:v>-6.7395540174443561E-2</c:v>
                </c:pt>
                <c:pt idx="58">
                  <c:v>-5.7910950129274184E-2</c:v>
                </c:pt>
                <c:pt idx="59">
                  <c:v>-4.516427077162196E-2</c:v>
                </c:pt>
                <c:pt idx="60">
                  <c:v>-2.8714690924561824E-2</c:v>
                </c:pt>
                <c:pt idx="61">
                  <c:v>-1.3497230102671435E-2</c:v>
                </c:pt>
                <c:pt idx="62">
                  <c:v>3.9026155486538881E-4</c:v>
                </c:pt>
                <c:pt idx="63">
                  <c:v>1.3981842411570385E-2</c:v>
                </c:pt>
                <c:pt idx="64">
                  <c:v>2.6364026684637346E-2</c:v>
                </c:pt>
                <c:pt idx="65">
                  <c:v>3.4775942956584607E-2</c:v>
                </c:pt>
                <c:pt idx="66">
                  <c:v>4.4529557005458839E-2</c:v>
                </c:pt>
                <c:pt idx="67">
                  <c:v>5.1917153676577579E-2</c:v>
                </c:pt>
                <c:pt idx="68">
                  <c:v>5.8089555605750222E-2</c:v>
                </c:pt>
                <c:pt idx="69">
                  <c:v>6.5271836106987474E-2</c:v>
                </c:pt>
                <c:pt idx="70">
                  <c:v>7.2909759418600312E-2</c:v>
                </c:pt>
                <c:pt idx="71">
                  <c:v>8.158134246053371E-2</c:v>
                </c:pt>
                <c:pt idx="72">
                  <c:v>8.8410776902745195E-2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E1-4369-8DB8-52A4598E36D6}"/>
            </c:ext>
          </c:extLst>
        </c:ser>
        <c:ser>
          <c:idx val="1"/>
          <c:order val="1"/>
          <c:tx>
            <c:v>Start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50"/>
            <c:spPr>
              <a:noFill/>
              <a:ln w="12700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xVal>
            <c:numRef>
              <c:f>data!$L$12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F-7A9B-487C-99AE-04C420A1FEEA}"/>
            </c:ext>
          </c:extLst>
        </c:ser>
        <c:ser>
          <c:idx val="2"/>
          <c:order val="2"/>
          <c:tx>
            <c:v>End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50"/>
            <c:spPr>
              <a:noFill/>
              <a:ln w="12700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xVal>
            <c:numRef>
              <c:f>data!$L$13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10-7A9B-487C-99AE-04C420A1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  <c:max val="0.25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Toe Height (Reference)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Toe Height</c:v>
          </c:tx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data!$A$2:$A$74</c:f>
              <c:numCache>
                <c:formatCode>General</c:formatCode>
                <c:ptCount val="73"/>
                <c:pt idx="0">
                  <c:v>0</c:v>
                </c:pt>
                <c:pt idx="1">
                  <c:v>1.699999999999996E-2</c:v>
                </c:pt>
                <c:pt idx="2">
                  <c:v>3.2999999999999974E-2</c:v>
                </c:pt>
                <c:pt idx="3">
                  <c:v>4.9999999999999989E-2</c:v>
                </c:pt>
                <c:pt idx="4">
                  <c:v>6.7000000000000004E-2</c:v>
                </c:pt>
                <c:pt idx="5">
                  <c:v>8.2999999999999963E-2</c:v>
                </c:pt>
                <c:pt idx="6">
                  <c:v>9.9999999999999978E-2</c:v>
                </c:pt>
                <c:pt idx="7">
                  <c:v>0.11699999999999999</c:v>
                </c:pt>
                <c:pt idx="8">
                  <c:v>0.13300000000000001</c:v>
                </c:pt>
                <c:pt idx="9">
                  <c:v>0.15000000000000002</c:v>
                </c:pt>
                <c:pt idx="10">
                  <c:v>0.16699999999999993</c:v>
                </c:pt>
                <c:pt idx="11">
                  <c:v>0.18299999999999994</c:v>
                </c:pt>
                <c:pt idx="12">
                  <c:v>0.19999999999999996</c:v>
                </c:pt>
                <c:pt idx="13">
                  <c:v>0.21699999999999997</c:v>
                </c:pt>
                <c:pt idx="14">
                  <c:v>0.23299999999999998</c:v>
                </c:pt>
                <c:pt idx="15">
                  <c:v>0.25</c:v>
                </c:pt>
                <c:pt idx="16">
                  <c:v>0.26700000000000002</c:v>
                </c:pt>
                <c:pt idx="17">
                  <c:v>0.28300000000000003</c:v>
                </c:pt>
                <c:pt idx="18">
                  <c:v>0.29999999999999993</c:v>
                </c:pt>
                <c:pt idx="19">
                  <c:v>0.31699999999999995</c:v>
                </c:pt>
                <c:pt idx="20">
                  <c:v>0.33299999999999996</c:v>
                </c:pt>
                <c:pt idx="21">
                  <c:v>0.35</c:v>
                </c:pt>
                <c:pt idx="22">
                  <c:v>0.36699999999999999</c:v>
                </c:pt>
                <c:pt idx="23">
                  <c:v>0.38300000000000001</c:v>
                </c:pt>
                <c:pt idx="24">
                  <c:v>0.4</c:v>
                </c:pt>
                <c:pt idx="25">
                  <c:v>0.41699999999999993</c:v>
                </c:pt>
                <c:pt idx="26">
                  <c:v>0.43299999999999994</c:v>
                </c:pt>
                <c:pt idx="27">
                  <c:v>0.44999999999999996</c:v>
                </c:pt>
                <c:pt idx="28">
                  <c:v>0.46699999999999997</c:v>
                </c:pt>
                <c:pt idx="29">
                  <c:v>0.48299999999999998</c:v>
                </c:pt>
                <c:pt idx="30">
                  <c:v>0.5</c:v>
                </c:pt>
                <c:pt idx="31">
                  <c:v>0.51700000000000002</c:v>
                </c:pt>
                <c:pt idx="32">
                  <c:v>0.53300000000000003</c:v>
                </c:pt>
                <c:pt idx="33">
                  <c:v>0.54999999999999993</c:v>
                </c:pt>
                <c:pt idx="34">
                  <c:v>0.56699999999999995</c:v>
                </c:pt>
                <c:pt idx="35">
                  <c:v>0.58299999999999996</c:v>
                </c:pt>
                <c:pt idx="36">
                  <c:v>0.6</c:v>
                </c:pt>
                <c:pt idx="37">
                  <c:v>0.61699999999999988</c:v>
                </c:pt>
                <c:pt idx="38">
                  <c:v>0.6329999999999999</c:v>
                </c:pt>
                <c:pt idx="39">
                  <c:v>0.65</c:v>
                </c:pt>
                <c:pt idx="40">
                  <c:v>0.66699999999999993</c:v>
                </c:pt>
                <c:pt idx="41">
                  <c:v>0.68299999999999994</c:v>
                </c:pt>
                <c:pt idx="42">
                  <c:v>0.70000000000000007</c:v>
                </c:pt>
                <c:pt idx="43">
                  <c:v>0.71699999999999997</c:v>
                </c:pt>
                <c:pt idx="44">
                  <c:v>0.73299999999999998</c:v>
                </c:pt>
                <c:pt idx="45">
                  <c:v>0.74999999999999989</c:v>
                </c:pt>
                <c:pt idx="46">
                  <c:v>0.76700000000000002</c:v>
                </c:pt>
                <c:pt idx="47">
                  <c:v>0.78300000000000003</c:v>
                </c:pt>
                <c:pt idx="48">
                  <c:v>0.79999999999999993</c:v>
                </c:pt>
                <c:pt idx="49">
                  <c:v>0.81700000000000006</c:v>
                </c:pt>
                <c:pt idx="50">
                  <c:v>0.83300000000000007</c:v>
                </c:pt>
                <c:pt idx="51">
                  <c:v>0.85</c:v>
                </c:pt>
                <c:pt idx="52">
                  <c:v>0.86699999999999988</c:v>
                </c:pt>
                <c:pt idx="53">
                  <c:v>0.8829999999999999</c:v>
                </c:pt>
                <c:pt idx="54">
                  <c:v>0.9</c:v>
                </c:pt>
                <c:pt idx="55">
                  <c:v>0.91699999999999993</c:v>
                </c:pt>
                <c:pt idx="56">
                  <c:v>0.93299999999999994</c:v>
                </c:pt>
                <c:pt idx="57">
                  <c:v>0.95000000000000007</c:v>
                </c:pt>
                <c:pt idx="58">
                  <c:v>0.96699999999999997</c:v>
                </c:pt>
                <c:pt idx="59">
                  <c:v>0.98299999999999998</c:v>
                </c:pt>
                <c:pt idx="60">
                  <c:v>0.99999999999999989</c:v>
                </c:pt>
                <c:pt idx="61">
                  <c:v>1.0169999999999999</c:v>
                </c:pt>
                <c:pt idx="62">
                  <c:v>1.0329999999999999</c:v>
                </c:pt>
                <c:pt idx="63">
                  <c:v>1.0499999999999998</c:v>
                </c:pt>
                <c:pt idx="64">
                  <c:v>1.0670000000000002</c:v>
                </c:pt>
                <c:pt idx="65">
                  <c:v>1.0830000000000002</c:v>
                </c:pt>
                <c:pt idx="66">
                  <c:v>1.1000000000000001</c:v>
                </c:pt>
                <c:pt idx="67">
                  <c:v>1.117</c:v>
                </c:pt>
                <c:pt idx="68">
                  <c:v>1.133</c:v>
                </c:pt>
                <c:pt idx="69">
                  <c:v>1.1499999999999999</c:v>
                </c:pt>
                <c:pt idx="70">
                  <c:v>1.1669999999999998</c:v>
                </c:pt>
                <c:pt idx="71">
                  <c:v>1.1829999999999998</c:v>
                </c:pt>
                <c:pt idx="72">
                  <c:v>1.2000000000000002</c:v>
                </c:pt>
              </c:numCache>
            </c:numRef>
          </c:xVal>
          <c:yVal>
            <c:numRef>
              <c:f>data!$I$2:$I$74</c:f>
              <c:numCache>
                <c:formatCode>General</c:formatCode>
                <c:ptCount val="73"/>
                <c:pt idx="0">
                  <c:v>-8.6970189619925559E-3</c:v>
                </c:pt>
                <c:pt idx="1">
                  <c:v>-9.3536866122984896E-3</c:v>
                </c:pt>
                <c:pt idx="2">
                  <c:v>-1.0218266808236863E-2</c:v>
                </c:pt>
                <c:pt idx="3">
                  <c:v>-1.0749125935231122E-2</c:v>
                </c:pt>
                <c:pt idx="4">
                  <c:v>-1.1838562215760838E-2</c:v>
                </c:pt>
                <c:pt idx="5">
                  <c:v>-1.2245492674982993E-2</c:v>
                </c:pt>
                <c:pt idx="6">
                  <c:v>-1.2887190218280248E-2</c:v>
                </c:pt>
                <c:pt idx="7">
                  <c:v>-1.3681633897218427E-2</c:v>
                </c:pt>
                <c:pt idx="8">
                  <c:v>-1.4384849130205234E-2</c:v>
                </c:pt>
                <c:pt idx="9">
                  <c:v>-1.4933637515388381E-2</c:v>
                </c:pt>
                <c:pt idx="10">
                  <c:v>-1.5145631334882368E-2</c:v>
                </c:pt>
                <c:pt idx="11">
                  <c:v>-1.5066188409308318E-2</c:v>
                </c:pt>
                <c:pt idx="12">
                  <c:v>-1.4195439065196182E-2</c:v>
                </c:pt>
                <c:pt idx="13">
                  <c:v>-1.2881227322641093E-2</c:v>
                </c:pt>
                <c:pt idx="14">
                  <c:v>-1.1448139166418667E-2</c:v>
                </c:pt>
                <c:pt idx="15">
                  <c:v>-9.942938550733714E-3</c:v>
                </c:pt>
                <c:pt idx="16">
                  <c:v>-8.5038839306207717E-3</c:v>
                </c:pt>
                <c:pt idx="17">
                  <c:v>-7.024404880903147E-3</c:v>
                </c:pt>
                <c:pt idx="18">
                  <c:v>-5.056408780982985E-3</c:v>
                </c:pt>
                <c:pt idx="19">
                  <c:v>-3.3075209414978463E-3</c:v>
                </c:pt>
                <c:pt idx="20">
                  <c:v>-1.7288492303865755E-3</c:v>
                </c:pt>
                <c:pt idx="21">
                  <c:v>0</c:v>
                </c:pt>
                <c:pt idx="22">
                  <c:v>2.2930599150908504E-3</c:v>
                </c:pt>
                <c:pt idx="23">
                  <c:v>6.4102232495565903E-3</c:v>
                </c:pt>
                <c:pt idx="24">
                  <c:v>1.3542727667465726E-2</c:v>
                </c:pt>
                <c:pt idx="25">
                  <c:v>2.3248170199129503E-2</c:v>
                </c:pt>
                <c:pt idx="26">
                  <c:v>3.4212980024603434E-2</c:v>
                </c:pt>
                <c:pt idx="27">
                  <c:v>4.4951281517514097E-2</c:v>
                </c:pt>
                <c:pt idx="28">
                  <c:v>5.3572410375274326E-2</c:v>
                </c:pt>
                <c:pt idx="29">
                  <c:v>5.8931556054755307E-2</c:v>
                </c:pt>
                <c:pt idx="30">
                  <c:v>6.1278111586190398E-2</c:v>
                </c:pt>
                <c:pt idx="31">
                  <c:v>6.0076272350184839E-2</c:v>
                </c:pt>
                <c:pt idx="32">
                  <c:v>5.601859966874756E-2</c:v>
                </c:pt>
                <c:pt idx="33">
                  <c:v>4.9421078546015629E-2</c:v>
                </c:pt>
                <c:pt idx="34">
                  <c:v>4.1891026193354011E-2</c:v>
                </c:pt>
                <c:pt idx="35">
                  <c:v>3.4516483195362699E-2</c:v>
                </c:pt>
                <c:pt idx="36">
                  <c:v>2.7438845688297103E-2</c:v>
                </c:pt>
                <c:pt idx="37">
                  <c:v>2.156909321341216E-2</c:v>
                </c:pt>
                <c:pt idx="38">
                  <c:v>1.7564226798678848E-2</c:v>
                </c:pt>
                <c:pt idx="39">
                  <c:v>1.611475504100264E-2</c:v>
                </c:pt>
                <c:pt idx="40">
                  <c:v>1.7615822237529055E-2</c:v>
                </c:pt>
                <c:pt idx="41">
                  <c:v>2.2409794075990325E-2</c:v>
                </c:pt>
                <c:pt idx="42">
                  <c:v>3.1602054641865281E-2</c:v>
                </c:pt>
                <c:pt idx="43">
                  <c:v>4.4733915400213722E-2</c:v>
                </c:pt>
                <c:pt idx="44">
                  <c:v>6.1302813465450495E-2</c:v>
                </c:pt>
                <c:pt idx="45">
                  <c:v>7.965986804189612E-2</c:v>
                </c:pt>
                <c:pt idx="46">
                  <c:v>9.6798650127958394E-2</c:v>
                </c:pt>
                <c:pt idx="47">
                  <c:v>0.1104933806734394</c:v>
                </c:pt>
                <c:pt idx="48">
                  <c:v>0.11841778367957485</c:v>
                </c:pt>
                <c:pt idx="49">
                  <c:v>0.11997076715968268</c:v>
                </c:pt>
                <c:pt idx="50">
                  <c:v>0.11415822441765583</c:v>
                </c:pt>
                <c:pt idx="51">
                  <c:v>0.1020005986946538</c:v>
                </c:pt>
                <c:pt idx="52">
                  <c:v>8.6924072336372032E-2</c:v>
                </c:pt>
                <c:pt idx="53">
                  <c:v>7.1140008373865957E-2</c:v>
                </c:pt>
                <c:pt idx="54">
                  <c:v>5.611923214482821E-2</c:v>
                </c:pt>
                <c:pt idx="55">
                  <c:v>4.3184561572382679E-2</c:v>
                </c:pt>
                <c:pt idx="56">
                  <c:v>3.256758681046721E-2</c:v>
                </c:pt>
                <c:pt idx="57">
                  <c:v>2.4269839605142854E-2</c:v>
                </c:pt>
                <c:pt idx="58">
                  <c:v>1.7627990497836494E-2</c:v>
                </c:pt>
                <c:pt idx="59">
                  <c:v>1.2204819532953007E-2</c:v>
                </c:pt>
                <c:pt idx="60">
                  <c:v>8.1414340576219466E-3</c:v>
                </c:pt>
                <c:pt idx="61">
                  <c:v>5.0142713811033596E-3</c:v>
                </c:pt>
                <c:pt idx="62">
                  <c:v>2.418229111251901E-3</c:v>
                </c:pt>
                <c:pt idx="63">
                  <c:v>5.9182303019204331E-4</c:v>
                </c:pt>
                <c:pt idx="64">
                  <c:v>-6.3451745666704383E-4</c:v>
                </c:pt>
                <c:pt idx="65">
                  <c:v>-1.6040630256394049E-3</c:v>
                </c:pt>
                <c:pt idx="66">
                  <c:v>-2.3903330611051215E-3</c:v>
                </c:pt>
                <c:pt idx="67">
                  <c:v>-3.0414369209552277E-3</c:v>
                </c:pt>
                <c:pt idx="68">
                  <c:v>-3.6659122139036798E-3</c:v>
                </c:pt>
                <c:pt idx="69">
                  <c:v>-4.6370516990230336E-3</c:v>
                </c:pt>
                <c:pt idx="70">
                  <c:v>-4.9285658826225811E-3</c:v>
                </c:pt>
                <c:pt idx="71">
                  <c:v>-5.3920612013170213E-3</c:v>
                </c:pt>
                <c:pt idx="72">
                  <c:v>-5.840549084311481E-3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D6-4BF2-978F-8BE2CE1C5C81}"/>
            </c:ext>
          </c:extLst>
        </c:ser>
        <c:ser>
          <c:idx val="1"/>
          <c:order val="1"/>
          <c:tx>
            <c:v>Start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50"/>
            <c:spPr>
              <a:noFill/>
              <a:ln w="12700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xVal>
            <c:numRef>
              <c:f>data!$L$12</c:f>
              <c:numCache>
                <c:formatCode>General</c:formatCode>
                <c:ptCount val="1"/>
                <c:pt idx="0">
                  <c:v>0.35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E64-45B1-AE8C-6AFF2FB503C7}"/>
            </c:ext>
          </c:extLst>
        </c:ser>
        <c:ser>
          <c:idx val="2"/>
          <c:order val="2"/>
          <c:tx>
            <c:v>End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50"/>
            <c:spPr>
              <a:noFill/>
              <a:ln w="12700" cap="flat" cmpd="sng" algn="ctr">
                <a:solidFill>
                  <a:schemeClr val="accent2"/>
                </a:solidFill>
                <a:prstDash val="sysDash"/>
                <a:round/>
              </a:ln>
              <a:effectLst/>
            </c:spPr>
          </c:errBars>
          <c:xVal>
            <c:numRef>
              <c:f>data!$L$13</c:f>
              <c:numCache>
                <c:formatCode>General</c:formatCode>
                <c:ptCount val="1"/>
                <c:pt idx="0">
                  <c:v>0.95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E64-45B1-AE8C-6AFF2FB50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783320"/>
        <c:axId val="786785944"/>
      </c:scatterChart>
      <c:valAx>
        <c:axId val="78678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5944"/>
        <c:crosses val="autoZero"/>
        <c:crossBetween val="midCat"/>
      </c:valAx>
      <c:valAx>
        <c:axId val="786785944"/>
        <c:scaling>
          <c:orientation val="minMax"/>
          <c:max val="0.14000000000000001"/>
          <c:min val="-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Height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244475</xdr:colOff>
      <xdr:row>14</xdr:row>
      <xdr:rowOff>28575</xdr:rowOff>
    </xdr:from>
    <xdr:to>
      <xdr:col>13</xdr:col>
      <xdr:colOff>727075</xdr:colOff>
      <xdr:row>29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6551E-F263-4618-B544-FF55251E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30</xdr:row>
      <xdr:rowOff>114300</xdr:rowOff>
    </xdr:from>
    <xdr:to>
      <xdr:col>13</xdr:col>
      <xdr:colOff>711200</xdr:colOff>
      <xdr:row>45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0963B-3482-4FF7-A865-256EBE6F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239059</xdr:colOff>
      <xdr:row>46</xdr:row>
      <xdr:rowOff>119530</xdr:rowOff>
    </xdr:from>
    <xdr:to>
      <xdr:col>14</xdr:col>
      <xdr:colOff>179294</xdr:colOff>
      <xdr:row>61</xdr:row>
      <xdr:rowOff>100480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BFE76-1F55-488E-A053-5236BBDF5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186765</xdr:colOff>
      <xdr:row>62</xdr:row>
      <xdr:rowOff>127000</xdr:rowOff>
    </xdr:from>
    <xdr:to>
      <xdr:col>14</xdr:col>
      <xdr:colOff>179294</xdr:colOff>
      <xdr:row>77</xdr:row>
      <xdr:rowOff>107951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620E0A-92E8-44F8-8FC9-46D191C77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topLeftCell="F1" zoomScale="85" zoomScaleNormal="85" workbookViewId="0">
      <pane ySplit="1" topLeftCell="A44" activePane="bottomLeft" state="frozen"/>
      <selection pane="bottomLeft" activeCell="Q57" sqref="Q57"/>
    </sheetView>
  </sheetViews>
  <sheetFormatPr defaultColWidth="14.6328125" defaultRowHeight="14.5" x14ac:dyDescent="0.35"/>
  <sheetData>
    <row r="1" spans="1:18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12</v>
      </c>
      <c r="H1" s="1" t="s">
        <v>11</v>
      </c>
      <c r="I1" s="1" t="s">
        <v>17</v>
      </c>
      <c r="O1" s="1"/>
      <c r="P1" s="1"/>
      <c r="Q1" s="1"/>
      <c r="R1" s="1"/>
    </row>
    <row r="2" spans="1:18" x14ac:dyDescent="0.35">
      <c r="A2">
        <v>0</v>
      </c>
      <c r="B2">
        <v>1.04506422</v>
      </c>
      <c r="C2">
        <v>8.4079719674640979E-2</v>
      </c>
      <c r="D2">
        <v>-0.10115042467790698</v>
      </c>
      <c r="E2">
        <v>-0.12802613041201613</v>
      </c>
      <c r="F2">
        <v>9.4197304162127349E-2</v>
      </c>
      <c r="G2">
        <v>0.14509683541528215</v>
      </c>
      <c r="H2">
        <f>B2-$L$6*COS(C2+D2)-$L$7*COS(C2+D2+E2)-$L$10</f>
        <v>7.116865845925302E-4</v>
      </c>
      <c r="I2">
        <f>H2+$L$8*SIN(F2-G2)</f>
        <v>-8.6970189619925559E-3</v>
      </c>
      <c r="K2" t="s">
        <v>1</v>
      </c>
      <c r="L2">
        <v>0.1950308</v>
      </c>
    </row>
    <row r="3" spans="1:18" x14ac:dyDescent="0.35">
      <c r="A3">
        <v>1.699999999999996E-2</v>
      </c>
      <c r="B3">
        <v>1.04418473</v>
      </c>
      <c r="C3">
        <v>8.3905156904311343E-2</v>
      </c>
      <c r="D3">
        <v>-0.1271369197156442</v>
      </c>
      <c r="E3">
        <v>-0.11055001928289934</v>
      </c>
      <c r="F3">
        <v>9.8238263059407638E-2</v>
      </c>
      <c r="G3">
        <v>0.15378178209423221</v>
      </c>
      <c r="H3">
        <f t="shared" ref="H3:H66" si="0">B3-$L$6*COS(C3+D3)-$L$7*COS(C3+D3+E3)-$L$10</f>
        <v>9.1260743201959649E-4</v>
      </c>
      <c r="I3">
        <f t="shared" ref="I3:I66" si="1">H3+$L$8*SIN(F3-G3)</f>
        <v>-9.3536866122984896E-3</v>
      </c>
      <c r="K3" t="s">
        <v>2</v>
      </c>
      <c r="L3">
        <v>0.18455724409999999</v>
      </c>
    </row>
    <row r="4" spans="1:18" x14ac:dyDescent="0.35">
      <c r="A4">
        <v>3.2999999999999974E-2</v>
      </c>
      <c r="B4">
        <v>1.0426068799999999</v>
      </c>
      <c r="C4">
        <v>8.2320739155369263E-2</v>
      </c>
      <c r="D4">
        <v>-0.15227616491382009</v>
      </c>
      <c r="E4">
        <v>-9.2795330566818129E-2</v>
      </c>
      <c r="F4">
        <v>0.1027846008911588</v>
      </c>
      <c r="G4">
        <v>0.16275075632526897</v>
      </c>
      <c r="H4">
        <f t="shared" si="0"/>
        <v>8.6453401385977457E-4</v>
      </c>
      <c r="I4">
        <f t="shared" si="1"/>
        <v>-1.0218266808236863E-2</v>
      </c>
      <c r="K4" t="s">
        <v>3</v>
      </c>
      <c r="L4">
        <f>1.045</f>
        <v>1.0449999999999999</v>
      </c>
    </row>
    <row r="5" spans="1:18" x14ac:dyDescent="0.35">
      <c r="A5">
        <v>4.9999999999999989E-2</v>
      </c>
      <c r="B5">
        <v>1.04088889</v>
      </c>
      <c r="C5">
        <v>8.4490084629962547E-2</v>
      </c>
      <c r="D5">
        <v>-0.17990185904786346</v>
      </c>
      <c r="E5">
        <v>-7.8163078468588526E-2</v>
      </c>
      <c r="F5">
        <v>0.10893767975658385</v>
      </c>
      <c r="G5">
        <v>0.17357485288648947</v>
      </c>
      <c r="H5">
        <f t="shared" si="0"/>
        <v>1.1958020955685766E-3</v>
      </c>
      <c r="I5">
        <f t="shared" si="1"/>
        <v>-1.0749125935231122E-2</v>
      </c>
    </row>
    <row r="6" spans="1:18" x14ac:dyDescent="0.35">
      <c r="A6">
        <v>6.7000000000000004E-2</v>
      </c>
      <c r="B6">
        <v>1.0382929000000001</v>
      </c>
      <c r="C6">
        <v>8.2122908528116656E-2</v>
      </c>
      <c r="D6">
        <v>-0.20054876375975222</v>
      </c>
      <c r="E6">
        <v>-6.7158622374993773E-2</v>
      </c>
      <c r="F6">
        <v>0.11605902383231699</v>
      </c>
      <c r="G6">
        <v>0.18558447760662936</v>
      </c>
      <c r="H6">
        <f t="shared" si="0"/>
        <v>1.0083137324033431E-3</v>
      </c>
      <c r="I6">
        <f t="shared" si="1"/>
        <v>-1.1838562215760838E-2</v>
      </c>
      <c r="K6" t="s">
        <v>4</v>
      </c>
      <c r="L6">
        <f>L2/(L2+L3)*L4</f>
        <v>0.53691676850156089</v>
      </c>
    </row>
    <row r="7" spans="1:18" x14ac:dyDescent="0.35">
      <c r="A7">
        <v>8.2999999999999963E-2</v>
      </c>
      <c r="B7">
        <v>1.03586969</v>
      </c>
      <c r="C7">
        <v>8.0951264986995577E-2</v>
      </c>
      <c r="D7">
        <v>-0.22623958728129812</v>
      </c>
      <c r="E7">
        <v>-5.1309323740481701E-2</v>
      </c>
      <c r="F7">
        <v>0.12196132349337288</v>
      </c>
      <c r="G7">
        <v>0.19659764603478422</v>
      </c>
      <c r="H7">
        <f t="shared" si="0"/>
        <v>1.5440728229624834E-3</v>
      </c>
      <c r="I7">
        <f t="shared" si="1"/>
        <v>-1.2245492674982993E-2</v>
      </c>
      <c r="K7" t="s">
        <v>5</v>
      </c>
      <c r="L7">
        <f>L3/(L2+L3)*L4</f>
        <v>0.50808323149843904</v>
      </c>
    </row>
    <row r="8" spans="1:18" x14ac:dyDescent="0.35">
      <c r="A8">
        <v>9.9999999999999978E-2</v>
      </c>
      <c r="B8">
        <v>1.0328251100000001</v>
      </c>
      <c r="C8">
        <v>7.8520781953455507E-2</v>
      </c>
      <c r="D8">
        <v>-0.25099994977319995</v>
      </c>
      <c r="E8">
        <v>-3.6241816371934917E-2</v>
      </c>
      <c r="F8">
        <v>0.12786532031259343</v>
      </c>
      <c r="G8">
        <v>0.20872098419167934</v>
      </c>
      <c r="H8">
        <f t="shared" si="0"/>
        <v>2.049032133853157E-3</v>
      </c>
      <c r="I8">
        <f t="shared" si="1"/>
        <v>-1.2887190218280248E-2</v>
      </c>
      <c r="K8" t="s">
        <v>16</v>
      </c>
      <c r="L8">
        <f>-H23/SIN(F23-G23)</f>
        <v>0.18492841020407733</v>
      </c>
    </row>
    <row r="9" spans="1:18" x14ac:dyDescent="0.35">
      <c r="A9">
        <v>0.11699999999999999</v>
      </c>
      <c r="B9">
        <v>1.0292762</v>
      </c>
      <c r="C9">
        <v>7.6023409874464432E-2</v>
      </c>
      <c r="D9">
        <v>-0.27342079858470242</v>
      </c>
      <c r="E9">
        <v>-2.5508339225340175E-2</v>
      </c>
      <c r="F9">
        <v>0.13527207057598939</v>
      </c>
      <c r="G9">
        <v>0.22290572793557817</v>
      </c>
      <c r="H9">
        <f t="shared" si="0"/>
        <v>2.5035843062888308E-3</v>
      </c>
      <c r="I9">
        <f t="shared" si="1"/>
        <v>-1.3681633897218427E-2</v>
      </c>
    </row>
    <row r="10" spans="1:18" x14ac:dyDescent="0.35">
      <c r="A10">
        <v>0.13300000000000001</v>
      </c>
      <c r="B10">
        <v>1.0253583799999999</v>
      </c>
      <c r="C10">
        <v>7.3064536787463483E-2</v>
      </c>
      <c r="D10">
        <v>-0.29329759491557289</v>
      </c>
      <c r="E10">
        <v>-1.9726296240405179E-2</v>
      </c>
      <c r="F10">
        <v>0.14518821387359954</v>
      </c>
      <c r="G10">
        <v>0.23995935436851457</v>
      </c>
      <c r="H10">
        <f t="shared" si="0"/>
        <v>3.1148040156381285E-3</v>
      </c>
      <c r="I10">
        <f t="shared" si="1"/>
        <v>-1.4384849130205234E-2</v>
      </c>
      <c r="K10" t="s">
        <v>13</v>
      </c>
      <c r="L10">
        <v>4.7697474025435449E-3</v>
      </c>
    </row>
    <row r="11" spans="1:18" x14ac:dyDescent="0.35">
      <c r="A11">
        <v>0.15000000000000002</v>
      </c>
      <c r="B11">
        <v>1.02137934</v>
      </c>
      <c r="C11">
        <v>7.1610275222159625E-2</v>
      </c>
      <c r="D11">
        <v>-0.31602583879438534</v>
      </c>
      <c r="E11">
        <v>-1.2852224478975157E-2</v>
      </c>
      <c r="F11">
        <v>0.15313339524417602</v>
      </c>
      <c r="G11">
        <v>0.25726778805120093</v>
      </c>
      <c r="H11">
        <f t="shared" si="0"/>
        <v>4.2889845957959638E-3</v>
      </c>
      <c r="I11">
        <f t="shared" si="1"/>
        <v>-1.4933637515388381E-2</v>
      </c>
    </row>
    <row r="12" spans="1:18" x14ac:dyDescent="0.35">
      <c r="A12">
        <v>0.16699999999999993</v>
      </c>
      <c r="B12">
        <v>1.0174538200000001</v>
      </c>
      <c r="C12">
        <v>7.0258197623105201E-2</v>
      </c>
      <c r="D12">
        <v>-0.33489002092412168</v>
      </c>
      <c r="E12">
        <v>-1.3499934490347401E-2</v>
      </c>
      <c r="F12">
        <v>0.16407847628381547</v>
      </c>
      <c r="G12">
        <v>0.27813175779136384</v>
      </c>
      <c r="H12">
        <f t="shared" si="0"/>
        <v>5.9003631058472394E-3</v>
      </c>
      <c r="I12">
        <f t="shared" si="1"/>
        <v>-1.5145631334882368E-2</v>
      </c>
      <c r="K12" t="s">
        <v>14</v>
      </c>
      <c r="L12">
        <v>0.35</v>
      </c>
    </row>
    <row r="13" spans="1:18" x14ac:dyDescent="0.35">
      <c r="A13">
        <v>0.18299999999999994</v>
      </c>
      <c r="B13">
        <v>1.0139772199999999</v>
      </c>
      <c r="C13">
        <v>6.7658074345857799E-2</v>
      </c>
      <c r="D13">
        <v>-0.34458467007141474</v>
      </c>
      <c r="E13">
        <v>-2.8590701861835512E-2</v>
      </c>
      <c r="F13">
        <v>0.17941230780624723</v>
      </c>
      <c r="G13">
        <v>0.30551729758739249</v>
      </c>
      <c r="H13">
        <f t="shared" si="0"/>
        <v>8.1924473549296883E-3</v>
      </c>
      <c r="I13">
        <f t="shared" si="1"/>
        <v>-1.5066188409308318E-2</v>
      </c>
      <c r="K13" t="s">
        <v>15</v>
      </c>
      <c r="L13">
        <v>0.95</v>
      </c>
    </row>
    <row r="14" spans="1:18" x14ac:dyDescent="0.35">
      <c r="A14">
        <v>0.19999999999999996</v>
      </c>
      <c r="B14">
        <v>1.01125686</v>
      </c>
      <c r="C14">
        <v>6.7511083937985314E-2</v>
      </c>
      <c r="D14">
        <v>-0.36087214426114844</v>
      </c>
      <c r="E14">
        <v>-3.9401296555962549E-2</v>
      </c>
      <c r="F14">
        <v>0.18900873418656128</v>
      </c>
      <c r="G14">
        <v>0.3327623568791257</v>
      </c>
      <c r="H14">
        <f t="shared" si="0"/>
        <v>1.2297223767784748E-2</v>
      </c>
      <c r="I14">
        <f t="shared" si="1"/>
        <v>-1.4195439065196182E-2</v>
      </c>
    </row>
    <row r="15" spans="1:18" x14ac:dyDescent="0.35">
      <c r="A15">
        <v>0.21699999999999997</v>
      </c>
      <c r="B15">
        <v>1.0089246999999999</v>
      </c>
      <c r="C15">
        <v>6.5857882414156271E-2</v>
      </c>
      <c r="D15">
        <v>-0.36960853574153163</v>
      </c>
      <c r="E15">
        <v>-6.1175129473536302E-2</v>
      </c>
      <c r="F15">
        <v>0.20158263572210985</v>
      </c>
      <c r="G15">
        <v>0.36492578280091165</v>
      </c>
      <c r="H15">
        <f t="shared" si="0"/>
        <v>1.7191415794078901E-2</v>
      </c>
      <c r="I15">
        <f t="shared" si="1"/>
        <v>-1.2881227322641093E-2</v>
      </c>
    </row>
    <row r="16" spans="1:18" x14ac:dyDescent="0.35">
      <c r="A16">
        <v>0.23299999999999998</v>
      </c>
      <c r="B16">
        <v>1.0073802300000001</v>
      </c>
      <c r="C16">
        <v>6.52048002793464E-2</v>
      </c>
      <c r="D16">
        <v>-0.37616024553918409</v>
      </c>
      <c r="E16">
        <v>-8.8755748036185966E-2</v>
      </c>
      <c r="F16">
        <v>0.21007824245155246</v>
      </c>
      <c r="G16">
        <v>0.39971119329602367</v>
      </c>
      <c r="H16">
        <f t="shared" si="0"/>
        <v>2.3410577379752273E-2</v>
      </c>
      <c r="I16">
        <f t="shared" si="1"/>
        <v>-1.1448139166418667E-2</v>
      </c>
    </row>
    <row r="17" spans="1:9" x14ac:dyDescent="0.35">
      <c r="A17">
        <v>0.25</v>
      </c>
      <c r="B17">
        <v>1.00611505</v>
      </c>
      <c r="C17">
        <v>6.3024341769806883E-2</v>
      </c>
      <c r="D17">
        <v>-0.37918518300356446</v>
      </c>
      <c r="E17">
        <v>-0.12004480466889424</v>
      </c>
      <c r="F17">
        <v>0.21554440911621034</v>
      </c>
      <c r="G17">
        <v>0.43620564590265176</v>
      </c>
      <c r="H17">
        <f t="shared" si="0"/>
        <v>3.0533244046068053E-2</v>
      </c>
      <c r="I17">
        <f t="shared" si="1"/>
        <v>-9.942938550733714E-3</v>
      </c>
    </row>
    <row r="18" spans="1:9" x14ac:dyDescent="0.35">
      <c r="A18">
        <v>0.26700000000000002</v>
      </c>
      <c r="B18">
        <v>1.00553052</v>
      </c>
      <c r="C18">
        <v>6.0516027872669222E-2</v>
      </c>
      <c r="D18">
        <v>-0.37814364852219179</v>
      </c>
      <c r="E18">
        <v>-0.15872450444493061</v>
      </c>
      <c r="F18">
        <v>0.21554977129127126</v>
      </c>
      <c r="G18">
        <v>0.47635212509445313</v>
      </c>
      <c r="H18">
        <f t="shared" si="0"/>
        <v>3.9180989531838406E-2</v>
      </c>
      <c r="I18">
        <f t="shared" si="1"/>
        <v>-8.5038839306207717E-3</v>
      </c>
    </row>
    <row r="19" spans="1:9" x14ac:dyDescent="0.35">
      <c r="A19">
        <v>0.28300000000000003</v>
      </c>
      <c r="B19">
        <v>1.00570519</v>
      </c>
      <c r="C19">
        <v>6.1845578507068157E-2</v>
      </c>
      <c r="D19">
        <v>-0.37467457083987116</v>
      </c>
      <c r="E19">
        <v>-0.20903168142193404</v>
      </c>
      <c r="F19">
        <v>0.21053446209324581</v>
      </c>
      <c r="G19">
        <v>0.52186067375473699</v>
      </c>
      <c r="H19">
        <f t="shared" si="0"/>
        <v>4.9623117916908099E-2</v>
      </c>
      <c r="I19">
        <f t="shared" si="1"/>
        <v>-7.024404880903147E-3</v>
      </c>
    </row>
    <row r="20" spans="1:9" x14ac:dyDescent="0.35">
      <c r="A20">
        <v>0.29999999999999993</v>
      </c>
      <c r="B20">
        <v>1.00698559</v>
      </c>
      <c r="C20">
        <v>6.6680631321678119E-2</v>
      </c>
      <c r="D20">
        <v>-0.37008324348145843</v>
      </c>
      <c r="E20">
        <v>-0.26942772000292381</v>
      </c>
      <c r="F20">
        <v>0.19686143579606236</v>
      </c>
      <c r="G20">
        <v>0.57283033216270407</v>
      </c>
      <c r="H20">
        <f t="shared" si="0"/>
        <v>6.2844480971263994E-2</v>
      </c>
      <c r="I20">
        <f t="shared" si="1"/>
        <v>-5.056408780982985E-3</v>
      </c>
    </row>
    <row r="21" spans="1:9" x14ac:dyDescent="0.35">
      <c r="A21">
        <v>0.31699999999999995</v>
      </c>
      <c r="B21">
        <v>1.0087757500000001</v>
      </c>
      <c r="C21">
        <v>7.1584915762661072E-2</v>
      </c>
      <c r="D21">
        <v>-0.35487986257970972</v>
      </c>
      <c r="E21">
        <v>-0.34699381121886147</v>
      </c>
      <c r="F21">
        <v>0.1748636722485358</v>
      </c>
      <c r="G21">
        <v>0.63028875803591011</v>
      </c>
      <c r="H21">
        <f t="shared" si="0"/>
        <v>7.8032151444156983E-2</v>
      </c>
      <c r="I21">
        <f t="shared" si="1"/>
        <v>-3.3075209414978463E-3</v>
      </c>
    </row>
    <row r="22" spans="1:9" x14ac:dyDescent="0.35">
      <c r="A22">
        <v>0.33299999999999996</v>
      </c>
      <c r="B22">
        <v>1.01032207</v>
      </c>
      <c r="C22">
        <v>7.3354358832666805E-2</v>
      </c>
      <c r="D22">
        <v>-0.31977711666906583</v>
      </c>
      <c r="E22">
        <v>-0.45110402824868645</v>
      </c>
      <c r="F22">
        <v>0.14427311156684014</v>
      </c>
      <c r="G22">
        <v>0.69752678608508545</v>
      </c>
      <c r="H22">
        <f t="shared" si="0"/>
        <v>9.5443317830569585E-2</v>
      </c>
      <c r="I22">
        <f t="shared" si="1"/>
        <v>-1.7288492303865755E-3</v>
      </c>
    </row>
    <row r="23" spans="1:9" x14ac:dyDescent="0.35">
      <c r="A23">
        <v>0.35</v>
      </c>
      <c r="B23">
        <v>1.0122621300000001</v>
      </c>
      <c r="C23">
        <v>7.5032131625304185E-2</v>
      </c>
      <c r="D23">
        <v>-0.27747676347382549</v>
      </c>
      <c r="E23">
        <v>-0.5611102277203398</v>
      </c>
      <c r="F23">
        <v>9.5814316458449206E-2</v>
      </c>
      <c r="G23">
        <v>0.76355485956886104</v>
      </c>
      <c r="H23">
        <f t="shared" si="0"/>
        <v>0.1145101481908945</v>
      </c>
      <c r="I23">
        <f t="shared" si="1"/>
        <v>0</v>
      </c>
    </row>
    <row r="24" spans="1:9" x14ac:dyDescent="0.35">
      <c r="A24">
        <v>0.36699999999999999</v>
      </c>
      <c r="B24">
        <v>1.0140218599999999</v>
      </c>
      <c r="C24">
        <v>7.3713450203354972E-2</v>
      </c>
      <c r="D24">
        <v>-0.22202663596007757</v>
      </c>
      <c r="E24">
        <v>-0.67874820380304612</v>
      </c>
      <c r="F24">
        <v>3.2604226626735414E-2</v>
      </c>
      <c r="G24">
        <v>0.82706138955976882</v>
      </c>
      <c r="H24">
        <f t="shared" si="0"/>
        <v>0.13423640324778313</v>
      </c>
      <c r="I24">
        <f t="shared" si="1"/>
        <v>2.2930599150908504E-3</v>
      </c>
    </row>
    <row r="25" spans="1:9" x14ac:dyDescent="0.35">
      <c r="A25">
        <v>0.38300000000000001</v>
      </c>
      <c r="B25">
        <v>1.01579051</v>
      </c>
      <c r="C25">
        <v>7.2594595018125097E-2</v>
      </c>
      <c r="D25">
        <v>-0.16220715712364037</v>
      </c>
      <c r="E25">
        <v>-0.79218443078580303</v>
      </c>
      <c r="F25">
        <v>-3.5505271196031266E-2</v>
      </c>
      <c r="G25">
        <v>0.88179699289131819</v>
      </c>
      <c r="H25">
        <f t="shared" si="0"/>
        <v>0.15323679456369976</v>
      </c>
      <c r="I25">
        <f t="shared" si="1"/>
        <v>6.4102232495565903E-3</v>
      </c>
    </row>
    <row r="26" spans="1:9" x14ac:dyDescent="0.35">
      <c r="A26">
        <v>0.4</v>
      </c>
      <c r="B26">
        <v>1.01756723</v>
      </c>
      <c r="C26">
        <v>7.2956732162890919E-2</v>
      </c>
      <c r="D26">
        <v>-0.1043267973801659</v>
      </c>
      <c r="E26">
        <v>-0.89595319893115077</v>
      </c>
      <c r="F26">
        <v>-9.4587321719963299E-2</v>
      </c>
      <c r="G26">
        <v>0.92732326414842581</v>
      </c>
      <c r="H26">
        <f t="shared" si="0"/>
        <v>0.17130633826703734</v>
      </c>
      <c r="I26">
        <f t="shared" si="1"/>
        <v>1.3542727667465726E-2</v>
      </c>
    </row>
    <row r="27" spans="1:9" x14ac:dyDescent="0.35">
      <c r="A27">
        <v>0.41699999999999993</v>
      </c>
      <c r="B27">
        <v>1.01996876</v>
      </c>
      <c r="C27">
        <v>7.4429351101267263E-2</v>
      </c>
      <c r="D27">
        <v>-5.1788548217979749E-2</v>
      </c>
      <c r="E27">
        <v>-0.98302211434508524</v>
      </c>
      <c r="F27">
        <v>-0.12929161227850239</v>
      </c>
      <c r="G27">
        <v>0.96038131146179773</v>
      </c>
      <c r="H27">
        <f t="shared" si="0"/>
        <v>0.18718269341486676</v>
      </c>
      <c r="I27">
        <f t="shared" si="1"/>
        <v>2.3248170199129503E-2</v>
      </c>
    </row>
    <row r="28" spans="1:9" x14ac:dyDescent="0.35">
      <c r="A28">
        <v>0.43299999999999994</v>
      </c>
      <c r="B28">
        <v>1.0227400600000001</v>
      </c>
      <c r="C28">
        <v>7.6233859581274821E-2</v>
      </c>
      <c r="D28">
        <v>-2.7819719245394912E-3</v>
      </c>
      <c r="E28">
        <v>-1.0559503843766662</v>
      </c>
      <c r="F28">
        <v>-0.13595856494493361</v>
      </c>
      <c r="G28">
        <v>0.98249849671993095</v>
      </c>
      <c r="H28">
        <f t="shared" si="0"/>
        <v>0.20054261109685678</v>
      </c>
      <c r="I28">
        <f t="shared" si="1"/>
        <v>3.4212980024603434E-2</v>
      </c>
    </row>
    <row r="29" spans="1:9" x14ac:dyDescent="0.35">
      <c r="A29">
        <v>0.44999999999999996</v>
      </c>
      <c r="B29">
        <v>1.02585818</v>
      </c>
      <c r="C29">
        <v>7.8305622126592769E-2</v>
      </c>
      <c r="D29">
        <v>4.2610137269230457E-2</v>
      </c>
      <c r="E29">
        <v>-1.1146575636590772</v>
      </c>
      <c r="F29">
        <v>-0.12006379821447907</v>
      </c>
      <c r="G29">
        <v>0.99374180426325387</v>
      </c>
      <c r="H29">
        <f t="shared" si="0"/>
        <v>0.21090315205236626</v>
      </c>
      <c r="I29">
        <f t="shared" si="1"/>
        <v>4.4951281517514097E-2</v>
      </c>
    </row>
    <row r="30" spans="1:9" x14ac:dyDescent="0.35">
      <c r="A30">
        <v>0.46699999999999997</v>
      </c>
      <c r="B30">
        <v>1.02920966</v>
      </c>
      <c r="C30">
        <v>8.1549239223338371E-2</v>
      </c>
      <c r="D30">
        <v>8.3233060279965632E-2</v>
      </c>
      <c r="E30">
        <v>-1.157747073758792</v>
      </c>
      <c r="F30">
        <v>-9.4023916871048913E-2</v>
      </c>
      <c r="G30">
        <v>0.9929647742554879</v>
      </c>
      <c r="H30">
        <f t="shared" si="0"/>
        <v>0.2172766258325512</v>
      </c>
      <c r="I30">
        <f t="shared" si="1"/>
        <v>5.3572410375274326E-2</v>
      </c>
    </row>
    <row r="31" spans="1:9" x14ac:dyDescent="0.35">
      <c r="A31">
        <v>0.48299999999999998</v>
      </c>
      <c r="B31">
        <v>1.0324374199999999</v>
      </c>
      <c r="C31">
        <v>8.1800146185808748E-2</v>
      </c>
      <c r="D31">
        <v>0.12597524462254592</v>
      </c>
      <c r="E31">
        <v>-1.1872136067974866</v>
      </c>
      <c r="F31">
        <v>-6.7366924628692482E-2</v>
      </c>
      <c r="G31">
        <v>0.97943821598913172</v>
      </c>
      <c r="H31">
        <f t="shared" si="0"/>
        <v>0.2190479609110052</v>
      </c>
      <c r="I31">
        <f t="shared" si="1"/>
        <v>5.8931556054755307E-2</v>
      </c>
    </row>
    <row r="32" spans="1:9" x14ac:dyDescent="0.35">
      <c r="A32">
        <v>0.5</v>
      </c>
      <c r="B32">
        <v>1.03561101</v>
      </c>
      <c r="C32">
        <v>8.4736933876454951E-2</v>
      </c>
      <c r="D32">
        <v>0.1620585730556279</v>
      </c>
      <c r="E32">
        <v>-1.2020422108800262</v>
      </c>
      <c r="F32">
        <v>-4.4072507808772012E-2</v>
      </c>
      <c r="G32">
        <v>0.95524670394794353</v>
      </c>
      <c r="H32">
        <f t="shared" si="0"/>
        <v>0.21682194449721626</v>
      </c>
      <c r="I32">
        <f t="shared" si="1"/>
        <v>6.1278111586190398E-2</v>
      </c>
    </row>
    <row r="33" spans="1:9" x14ac:dyDescent="0.35">
      <c r="A33">
        <v>0.51700000000000002</v>
      </c>
      <c r="B33">
        <v>1.0382935600000001</v>
      </c>
      <c r="C33">
        <v>8.5327955593722443E-2</v>
      </c>
      <c r="D33">
        <v>0.19862568965313607</v>
      </c>
      <c r="E33">
        <v>-1.2029276984400379</v>
      </c>
      <c r="F33">
        <v>-2.5342212503950051E-2</v>
      </c>
      <c r="G33">
        <v>0.91897405319317937</v>
      </c>
      <c r="H33">
        <f t="shared" si="0"/>
        <v>0.20988608432065936</v>
      </c>
      <c r="I33">
        <f t="shared" si="1"/>
        <v>6.0076272350184839E-2</v>
      </c>
    </row>
    <row r="34" spans="1:9" x14ac:dyDescent="0.35">
      <c r="A34">
        <v>0.53300000000000003</v>
      </c>
      <c r="B34">
        <v>1.04078538</v>
      </c>
      <c r="C34">
        <v>8.5896578453501501E-2</v>
      </c>
      <c r="D34">
        <v>0.23075945352975136</v>
      </c>
      <c r="E34">
        <v>-1.1885938604683866</v>
      </c>
      <c r="F34">
        <v>-1.1214929187817101E-2</v>
      </c>
      <c r="G34">
        <v>0.87193782848513357</v>
      </c>
      <c r="H34">
        <f t="shared" si="0"/>
        <v>0.19892088731401658</v>
      </c>
      <c r="I34">
        <f t="shared" si="1"/>
        <v>5.601859966874756E-2</v>
      </c>
    </row>
    <row r="35" spans="1:9" x14ac:dyDescent="0.35">
      <c r="A35">
        <v>0.54999999999999993</v>
      </c>
      <c r="B35">
        <v>1.04210245</v>
      </c>
      <c r="C35">
        <v>8.2891642462348994E-2</v>
      </c>
      <c r="D35">
        <v>0.26371988597432261</v>
      </c>
      <c r="E35">
        <v>-1.1622727540480493</v>
      </c>
      <c r="F35">
        <v>-2.4517495214097822E-4</v>
      </c>
      <c r="G35">
        <v>0.81566122561137777</v>
      </c>
      <c r="H35">
        <f t="shared" si="0"/>
        <v>0.18411312598422808</v>
      </c>
      <c r="I35">
        <f t="shared" si="1"/>
        <v>4.9421078546015629E-2</v>
      </c>
    </row>
    <row r="36" spans="1:9" x14ac:dyDescent="0.35">
      <c r="A36">
        <v>0.56699999999999995</v>
      </c>
      <c r="B36">
        <v>1.0429828000000001</v>
      </c>
      <c r="C36">
        <v>8.0075696656721873E-2</v>
      </c>
      <c r="D36">
        <v>0.29427164030729769</v>
      </c>
      <c r="E36">
        <v>-1.1245013321668642</v>
      </c>
      <c r="F36">
        <v>8.7754777799156462E-3</v>
      </c>
      <c r="G36">
        <v>0.75015399520284476</v>
      </c>
      <c r="H36">
        <f t="shared" si="0"/>
        <v>0.1667741547718396</v>
      </c>
      <c r="I36">
        <f t="shared" si="1"/>
        <v>4.1891026193354011E-2</v>
      </c>
    </row>
    <row r="37" spans="1:9" x14ac:dyDescent="0.35">
      <c r="A37">
        <v>0.58299999999999996</v>
      </c>
      <c r="B37">
        <v>1.0441639599999999</v>
      </c>
      <c r="C37">
        <v>8.3687348889374569E-2</v>
      </c>
      <c r="D37">
        <v>0.31006526101880899</v>
      </c>
      <c r="E37">
        <v>-1.0715519658124488</v>
      </c>
      <c r="F37">
        <v>1.8541332520965809E-2</v>
      </c>
      <c r="G37">
        <v>0.67779935590426521</v>
      </c>
      <c r="H37">
        <f t="shared" si="0"/>
        <v>0.1477907798464192</v>
      </c>
      <c r="I37">
        <f t="shared" si="1"/>
        <v>3.4516483195362699E-2</v>
      </c>
    </row>
    <row r="38" spans="1:9" x14ac:dyDescent="0.35">
      <c r="A38">
        <v>0.6</v>
      </c>
      <c r="B38">
        <v>1.0445616799999999</v>
      </c>
      <c r="C38">
        <v>8.5160393164489617E-2</v>
      </c>
      <c r="D38">
        <v>0.32714247836911298</v>
      </c>
      <c r="E38">
        <v>-1.0083251761468535</v>
      </c>
      <c r="F38">
        <v>2.4998155050372704E-2</v>
      </c>
      <c r="G38">
        <v>0.59602230461325068</v>
      </c>
      <c r="H38">
        <f t="shared" si="0"/>
        <v>0.12739154148061127</v>
      </c>
      <c r="I38">
        <f t="shared" si="1"/>
        <v>2.7438845688297103E-2</v>
      </c>
    </row>
    <row r="39" spans="1:9" x14ac:dyDescent="0.35">
      <c r="A39">
        <v>0.61699999999999988</v>
      </c>
      <c r="B39">
        <v>1.04449532</v>
      </c>
      <c r="C39">
        <v>8.6144373668448501E-2</v>
      </c>
      <c r="D39">
        <v>0.33911308066877094</v>
      </c>
      <c r="E39">
        <v>-0.93395990637986925</v>
      </c>
      <c r="F39">
        <v>2.9207676625080139E-2</v>
      </c>
      <c r="G39">
        <v>0.50870245204264997</v>
      </c>
      <c r="H39">
        <f t="shared" si="0"/>
        <v>0.10688229884476691</v>
      </c>
      <c r="I39">
        <f t="shared" si="1"/>
        <v>2.156909321341216E-2</v>
      </c>
    </row>
    <row r="40" spans="1:9" x14ac:dyDescent="0.35">
      <c r="A40">
        <v>0.6329999999999999</v>
      </c>
      <c r="B40">
        <v>1.04396621</v>
      </c>
      <c r="C40">
        <v>8.6479624016087359E-2</v>
      </c>
      <c r="D40">
        <v>0.34817648820791491</v>
      </c>
      <c r="E40">
        <v>-0.85090202287706418</v>
      </c>
      <c r="F40">
        <v>2.8388201431636277E-2</v>
      </c>
      <c r="G40">
        <v>0.41624591065306188</v>
      </c>
      <c r="H40">
        <f t="shared" si="0"/>
        <v>8.7505283312476922E-2</v>
      </c>
      <c r="I40">
        <f t="shared" si="1"/>
        <v>1.7564226798678848E-2</v>
      </c>
    </row>
    <row r="41" spans="1:9" x14ac:dyDescent="0.35">
      <c r="A41">
        <v>0.65</v>
      </c>
      <c r="B41">
        <v>1.0432965300000001</v>
      </c>
      <c r="C41">
        <v>8.8922794371558964E-2</v>
      </c>
      <c r="D41">
        <v>0.35070537081028735</v>
      </c>
      <c r="E41">
        <v>-0.75884714388208163</v>
      </c>
      <c r="F41">
        <v>2.2130893597677233E-2</v>
      </c>
      <c r="G41">
        <v>0.31921897870023525</v>
      </c>
      <c r="H41">
        <f t="shared" si="0"/>
        <v>7.025016139349255E-2</v>
      </c>
      <c r="I41">
        <f t="shared" si="1"/>
        <v>1.611475504100264E-2</v>
      </c>
    </row>
    <row r="42" spans="1:9" x14ac:dyDescent="0.35">
      <c r="A42">
        <v>0.66699999999999993</v>
      </c>
      <c r="B42">
        <v>1.0415996000000001</v>
      </c>
      <c r="C42">
        <v>8.6731560373750571E-2</v>
      </c>
      <c r="D42">
        <v>0.3553959025088505</v>
      </c>
      <c r="E42">
        <v>-0.66271331052106852</v>
      </c>
      <c r="F42">
        <v>1.2779872203899584E-2</v>
      </c>
      <c r="G42">
        <v>0.22058584763846742</v>
      </c>
      <c r="H42">
        <f t="shared" si="0"/>
        <v>5.5769063846833167E-2</v>
      </c>
      <c r="I42">
        <f t="shared" si="1"/>
        <v>1.7615822237529055E-2</v>
      </c>
    </row>
    <row r="43" spans="1:9" x14ac:dyDescent="0.35">
      <c r="A43">
        <v>0.68299999999999994</v>
      </c>
      <c r="B43">
        <v>1.03967831</v>
      </c>
      <c r="C43">
        <v>8.5312525661404334E-2</v>
      </c>
      <c r="D43">
        <v>0.35440891166099781</v>
      </c>
      <c r="E43">
        <v>-0.5596005915702591</v>
      </c>
      <c r="F43">
        <v>-5.7722192247072225E-4</v>
      </c>
      <c r="G43">
        <v>0.11987915424785699</v>
      </c>
      <c r="H43">
        <f t="shared" si="0"/>
        <v>4.4631769934232235E-2</v>
      </c>
      <c r="I43">
        <f t="shared" si="1"/>
        <v>2.2409794075990325E-2</v>
      </c>
    </row>
    <row r="44" spans="1:9" x14ac:dyDescent="0.35">
      <c r="A44">
        <v>0.70000000000000007</v>
      </c>
      <c r="B44">
        <v>1.03725673</v>
      </c>
      <c r="C44">
        <v>8.2941714213259451E-2</v>
      </c>
      <c r="D44">
        <v>0.35403462056691987</v>
      </c>
      <c r="E44">
        <v>-0.4594493546246165</v>
      </c>
      <c r="F44">
        <v>-1.2490222073627585E-2</v>
      </c>
      <c r="G44">
        <v>2.2473019844437205E-2</v>
      </c>
      <c r="H44">
        <f t="shared" si="0"/>
        <v>3.8066434157436269E-2</v>
      </c>
      <c r="I44">
        <f t="shared" si="1"/>
        <v>3.1602054641865281E-2</v>
      </c>
    </row>
    <row r="45" spans="1:9" x14ac:dyDescent="0.35">
      <c r="A45">
        <v>0.71699999999999997</v>
      </c>
      <c r="B45">
        <v>1.0344577399999999</v>
      </c>
      <c r="C45">
        <v>7.9420356240392842E-2</v>
      </c>
      <c r="D45">
        <v>0.35235230380957494</v>
      </c>
      <c r="E45">
        <v>-0.35786303972561051</v>
      </c>
      <c r="F45">
        <v>-2.3146721473563107E-2</v>
      </c>
      <c r="G45">
        <v>-7.3909620324357217E-2</v>
      </c>
      <c r="H45">
        <f t="shared" si="0"/>
        <v>3.5350444430718553E-2</v>
      </c>
      <c r="I45">
        <f t="shared" si="1"/>
        <v>4.4733915400213722E-2</v>
      </c>
    </row>
    <row r="46" spans="1:9" x14ac:dyDescent="0.35">
      <c r="A46">
        <v>0.73299999999999998</v>
      </c>
      <c r="B46">
        <v>1.03138866</v>
      </c>
      <c r="C46">
        <v>7.6901478563424552E-2</v>
      </c>
      <c r="D46">
        <v>0.34968188949109852</v>
      </c>
      <c r="E46">
        <v>-0.26349334398274299</v>
      </c>
      <c r="F46">
        <v>-2.8437826378258233E-2</v>
      </c>
      <c r="G46">
        <v>-0.16309002407178005</v>
      </c>
      <c r="H46">
        <f t="shared" si="0"/>
        <v>3.6476976040728082E-2</v>
      </c>
      <c r="I46">
        <f t="shared" si="1"/>
        <v>6.1302813465450495E-2</v>
      </c>
    </row>
    <row r="47" spans="1:9" x14ac:dyDescent="0.35">
      <c r="A47">
        <v>0.74999999999999989</v>
      </c>
      <c r="B47">
        <v>1.0284736999999999</v>
      </c>
      <c r="C47">
        <v>7.7904342482692471E-2</v>
      </c>
      <c r="D47">
        <v>0.34040035907962074</v>
      </c>
      <c r="E47">
        <v>-0.17298562920741736</v>
      </c>
      <c r="F47">
        <v>-3.0339603628275751E-2</v>
      </c>
      <c r="G47">
        <v>-0.24531907235489581</v>
      </c>
      <c r="H47">
        <f t="shared" si="0"/>
        <v>4.020957671277603E-2</v>
      </c>
      <c r="I47">
        <f t="shared" si="1"/>
        <v>7.965986804189612E-2</v>
      </c>
    </row>
    <row r="48" spans="1:9" x14ac:dyDescent="0.35">
      <c r="A48">
        <v>0.76700000000000002</v>
      </c>
      <c r="B48">
        <v>1.02518753</v>
      </c>
      <c r="C48">
        <v>7.727400966748478E-2</v>
      </c>
      <c r="D48">
        <v>0.33400893717887875</v>
      </c>
      <c r="E48">
        <v>-9.928164183020087E-2</v>
      </c>
      <c r="F48">
        <v>-2.6533639526675402E-2</v>
      </c>
      <c r="G48">
        <v>-0.31200130501616263</v>
      </c>
      <c r="H48">
        <f t="shared" si="0"/>
        <v>4.4721659343532338E-2</v>
      </c>
      <c r="I48">
        <f t="shared" si="1"/>
        <v>9.6798650127958394E-2</v>
      </c>
    </row>
    <row r="49" spans="1:9" x14ac:dyDescent="0.35">
      <c r="A49">
        <v>0.78300000000000003</v>
      </c>
      <c r="B49">
        <v>1.02230076</v>
      </c>
      <c r="C49">
        <v>7.9318709137421325E-2</v>
      </c>
      <c r="D49">
        <v>0.32613415663074113</v>
      </c>
      <c r="E49">
        <v>-4.5142911257703124E-2</v>
      </c>
      <c r="F49">
        <v>-1.9536970951663395E-2</v>
      </c>
      <c r="G49">
        <v>-0.36030995451045933</v>
      </c>
      <c r="H49">
        <f t="shared" si="0"/>
        <v>4.8687397744538286E-2</v>
      </c>
      <c r="I49">
        <f t="shared" si="1"/>
        <v>0.1104933806734394</v>
      </c>
    </row>
    <row r="50" spans="1:9" x14ac:dyDescent="0.35">
      <c r="A50">
        <v>0.79999999999999993</v>
      </c>
      <c r="B50">
        <v>1.0192673699999999</v>
      </c>
      <c r="C50">
        <v>7.7443787094071306E-2</v>
      </c>
      <c r="D50">
        <v>0.3247741955539884</v>
      </c>
      <c r="E50">
        <v>-1.2549920362560351E-2</v>
      </c>
      <c r="F50">
        <v>-1.322079263843581E-2</v>
      </c>
      <c r="G50">
        <v>-0.38966806228549938</v>
      </c>
      <c r="H50">
        <f t="shared" si="0"/>
        <v>5.0434615952563155E-2</v>
      </c>
      <c r="I50">
        <f t="shared" si="1"/>
        <v>0.11841778367957485</v>
      </c>
    </row>
    <row r="51" spans="1:9" x14ac:dyDescent="0.35">
      <c r="A51">
        <v>0.81700000000000006</v>
      </c>
      <c r="B51">
        <v>1.0170378099999999</v>
      </c>
      <c r="C51">
        <v>7.9725601934728954E-2</v>
      </c>
      <c r="D51">
        <v>0.32579498924066203</v>
      </c>
      <c r="E51">
        <v>-1.0128050005280087E-2</v>
      </c>
      <c r="F51">
        <v>-7.4458671061904437E-3</v>
      </c>
      <c r="G51">
        <v>-0.39539254117011097</v>
      </c>
      <c r="H51">
        <f t="shared" si="0"/>
        <v>5.0014480836572339E-2</v>
      </c>
      <c r="I51">
        <f t="shared" si="1"/>
        <v>0.11997076715968268</v>
      </c>
    </row>
    <row r="52" spans="1:9" x14ac:dyDescent="0.35">
      <c r="A52">
        <v>0.83300000000000007</v>
      </c>
      <c r="B52">
        <v>1.01517726</v>
      </c>
      <c r="C52">
        <v>8.1099362631745539E-2</v>
      </c>
      <c r="D52">
        <v>0.3286395270300953</v>
      </c>
      <c r="E52">
        <v>-2.7676068001447347E-2</v>
      </c>
      <c r="F52">
        <v>-7.416713126365132E-3</v>
      </c>
      <c r="G52">
        <v>-0.38206282166039351</v>
      </c>
      <c r="H52">
        <f t="shared" si="0"/>
        <v>4.6484928838822326E-2</v>
      </c>
      <c r="I52">
        <f t="shared" si="1"/>
        <v>0.11415822441765583</v>
      </c>
    </row>
    <row r="53" spans="1:9" x14ac:dyDescent="0.35">
      <c r="A53">
        <v>0.85</v>
      </c>
      <c r="B53">
        <v>1.01374181</v>
      </c>
      <c r="C53">
        <v>7.9951174744974943E-2</v>
      </c>
      <c r="D53">
        <v>0.33336926981923259</v>
      </c>
      <c r="E53">
        <v>-6.042191203995298E-2</v>
      </c>
      <c r="F53">
        <v>-1.3850367806215205E-2</v>
      </c>
      <c r="G53">
        <v>-0.35289853252425457</v>
      </c>
      <c r="H53">
        <f t="shared" si="0"/>
        <v>4.049533381557141E-2</v>
      </c>
      <c r="I53">
        <f t="shared" si="1"/>
        <v>0.1020005986946538</v>
      </c>
    </row>
    <row r="54" spans="1:9" x14ac:dyDescent="0.35">
      <c r="A54">
        <v>0.86699999999999988</v>
      </c>
      <c r="B54">
        <v>1.0123922400000001</v>
      </c>
      <c r="C54">
        <v>7.7397374251404735E-2</v>
      </c>
      <c r="D54">
        <v>0.34313327328954518</v>
      </c>
      <c r="E54">
        <v>-0.10542511632328511</v>
      </c>
      <c r="F54">
        <v>-2.7223921260096439E-2</v>
      </c>
      <c r="G54">
        <v>-0.31510553121766477</v>
      </c>
      <c r="H54">
        <f t="shared" si="0"/>
        <v>3.4418892845651972E-2</v>
      </c>
      <c r="I54">
        <f t="shared" si="1"/>
        <v>8.6924072336372032E-2</v>
      </c>
    </row>
    <row r="55" spans="1:9" x14ac:dyDescent="0.35">
      <c r="A55">
        <v>0.8829999999999999</v>
      </c>
      <c r="B55">
        <v>1.01141057</v>
      </c>
      <c r="C55">
        <v>7.3567080260031573E-2</v>
      </c>
      <c r="D55">
        <v>0.35306925574476272</v>
      </c>
      <c r="E55">
        <v>-0.15033087136956261</v>
      </c>
      <c r="F55">
        <v>-4.6636998094944843E-2</v>
      </c>
      <c r="G55">
        <v>-0.27630546463523165</v>
      </c>
      <c r="H55">
        <f t="shared" si="0"/>
        <v>2.904018514359763E-2</v>
      </c>
      <c r="I55">
        <f t="shared" si="1"/>
        <v>7.1140008373865957E-2</v>
      </c>
    </row>
    <row r="56" spans="1:9" x14ac:dyDescent="0.35">
      <c r="A56">
        <v>0.9</v>
      </c>
      <c r="B56">
        <v>1.01119859</v>
      </c>
      <c r="C56">
        <v>7.1647683038550541E-2</v>
      </c>
      <c r="D56">
        <v>0.35906846585973318</v>
      </c>
      <c r="E56">
        <v>-0.19654681489111622</v>
      </c>
      <c r="F56">
        <v>-6.143289872155968E-2</v>
      </c>
      <c r="G56">
        <v>-0.23416933400716755</v>
      </c>
      <c r="H56">
        <f t="shared" si="0"/>
        <v>2.4333977182246114E-2</v>
      </c>
      <c r="I56">
        <f t="shared" si="1"/>
        <v>5.611923214482821E-2</v>
      </c>
    </row>
    <row r="57" spans="1:9" x14ac:dyDescent="0.35">
      <c r="A57">
        <v>0.91699999999999993</v>
      </c>
      <c r="B57">
        <v>1.01182485</v>
      </c>
      <c r="C57">
        <v>7.3761352859071067E-2</v>
      </c>
      <c r="D57">
        <v>0.35783897652214741</v>
      </c>
      <c r="E57">
        <v>-0.23912851394004758</v>
      </c>
      <c r="F57">
        <v>-7.0442241545530457E-2</v>
      </c>
      <c r="G57">
        <v>-0.1924718154411709</v>
      </c>
      <c r="H57">
        <f t="shared" si="0"/>
        <v>2.0673792478827779E-2</v>
      </c>
      <c r="I57">
        <f t="shared" si="1"/>
        <v>4.3184561572382679E-2</v>
      </c>
    </row>
    <row r="58" spans="1:9" x14ac:dyDescent="0.35">
      <c r="A58">
        <v>0.93299999999999994</v>
      </c>
      <c r="B58">
        <v>1.0129916800000001</v>
      </c>
      <c r="C58">
        <v>7.7295413861832474E-2</v>
      </c>
      <c r="D58">
        <v>0.35212347805466898</v>
      </c>
      <c r="E58">
        <v>-0.27749459672452359</v>
      </c>
      <c r="F58">
        <v>-7.2102975212279388E-2</v>
      </c>
      <c r="G58">
        <v>-0.15192429519197789</v>
      </c>
      <c r="H58">
        <f t="shared" si="0"/>
        <v>1.782202706937297E-2</v>
      </c>
      <c r="I58">
        <f t="shared" si="1"/>
        <v>3.256758681046721E-2</v>
      </c>
    </row>
    <row r="59" spans="1:9" x14ac:dyDescent="0.35">
      <c r="A59">
        <v>0.95000000000000007</v>
      </c>
      <c r="B59">
        <v>1.0149204599999999</v>
      </c>
      <c r="C59">
        <v>8.5085602140850231E-2</v>
      </c>
      <c r="D59">
        <v>0.33763196354773378</v>
      </c>
      <c r="E59">
        <v>-0.30894429223985498</v>
      </c>
      <c r="F59">
        <v>-6.7395540174443561E-2</v>
      </c>
      <c r="G59">
        <v>-0.11377327344872898</v>
      </c>
      <c r="H59">
        <f t="shared" si="0"/>
        <v>1.5696353336845714E-2</v>
      </c>
      <c r="I59">
        <f t="shared" si="1"/>
        <v>2.4269839605142854E-2</v>
      </c>
    </row>
    <row r="60" spans="1:9" x14ac:dyDescent="0.35">
      <c r="A60">
        <v>0.96699999999999997</v>
      </c>
      <c r="B60">
        <v>1.0167712499999999</v>
      </c>
      <c r="C60">
        <v>9.0106553464748607E-2</v>
      </c>
      <c r="D60">
        <v>0.3222502084256349</v>
      </c>
      <c r="E60">
        <v>-0.33274743623388336</v>
      </c>
      <c r="F60">
        <v>-5.7910950129274184E-2</v>
      </c>
      <c r="G60">
        <v>-7.9609325656500085E-2</v>
      </c>
      <c r="H60">
        <f t="shared" si="0"/>
        <v>1.3615659272167902E-2</v>
      </c>
      <c r="I60">
        <f t="shared" si="1"/>
        <v>1.7627990497836494E-2</v>
      </c>
    </row>
    <row r="61" spans="1:9" x14ac:dyDescent="0.35">
      <c r="A61">
        <v>0.98299999999999998</v>
      </c>
      <c r="B61">
        <v>1.01854651</v>
      </c>
      <c r="C61">
        <v>9.3135459109716295E-2</v>
      </c>
      <c r="D61">
        <v>0.30427344977511644</v>
      </c>
      <c r="E61">
        <v>-0.34714631023491915</v>
      </c>
      <c r="F61">
        <v>-4.516427077162196E-2</v>
      </c>
      <c r="G61">
        <v>-5.0262598649913663E-2</v>
      </c>
      <c r="H61">
        <f t="shared" si="0"/>
        <v>1.126199794818572E-2</v>
      </c>
      <c r="I61">
        <f t="shared" si="1"/>
        <v>1.2204819532953007E-2</v>
      </c>
    </row>
    <row r="62" spans="1:9" x14ac:dyDescent="0.35">
      <c r="A62">
        <v>0.99999999999999989</v>
      </c>
      <c r="B62">
        <v>1.02025268</v>
      </c>
      <c r="C62">
        <v>9.4365788648803989E-2</v>
      </c>
      <c r="D62">
        <v>0.28654667602962458</v>
      </c>
      <c r="E62">
        <v>-0.35741514565351501</v>
      </c>
      <c r="F62">
        <v>-2.8714690924561824E-2</v>
      </c>
      <c r="G62">
        <v>-2.3497319024913518E-2</v>
      </c>
      <c r="H62">
        <f t="shared" si="0"/>
        <v>9.1062699711585982E-3</v>
      </c>
      <c r="I62">
        <f t="shared" si="1"/>
        <v>8.1414340576219466E-3</v>
      </c>
    </row>
    <row r="63" spans="1:9" x14ac:dyDescent="0.35">
      <c r="A63">
        <v>1.0169999999999999</v>
      </c>
      <c r="B63">
        <v>1.0227134200000001</v>
      </c>
      <c r="C63">
        <v>9.829224364971087E-2</v>
      </c>
      <c r="D63">
        <v>0.25948887311333785</v>
      </c>
      <c r="E63">
        <v>-0.35472807967224412</v>
      </c>
      <c r="F63">
        <v>-1.3497230102671435E-2</v>
      </c>
      <c r="G63">
        <v>-3.0530370908045568E-3</v>
      </c>
      <c r="H63">
        <f t="shared" si="0"/>
        <v>6.9456642771068555E-3</v>
      </c>
      <c r="I63">
        <f t="shared" si="1"/>
        <v>5.0142713811033596E-3</v>
      </c>
    </row>
    <row r="64" spans="1:9" x14ac:dyDescent="0.35">
      <c r="A64">
        <v>1.0329999999999999</v>
      </c>
      <c r="B64">
        <v>1.0249600800000001</v>
      </c>
      <c r="C64">
        <v>0.10127110773796417</v>
      </c>
      <c r="D64">
        <v>0.23234318292083647</v>
      </c>
      <c r="E64">
        <v>-0.34709757872234126</v>
      </c>
      <c r="F64">
        <v>3.9026155486538881E-4</v>
      </c>
      <c r="G64">
        <v>1.3483288063540655E-2</v>
      </c>
      <c r="H64">
        <f t="shared" si="0"/>
        <v>4.8394325101331903E-3</v>
      </c>
      <c r="I64">
        <f t="shared" si="1"/>
        <v>2.418229111251901E-3</v>
      </c>
    </row>
    <row r="65" spans="1:9" x14ac:dyDescent="0.35">
      <c r="A65">
        <v>1.0499999999999998</v>
      </c>
      <c r="B65">
        <v>1.0275626</v>
      </c>
      <c r="C65">
        <v>0.10405161358593198</v>
      </c>
      <c r="D65">
        <v>0.20468382993763545</v>
      </c>
      <c r="E65">
        <v>-0.33787459625328625</v>
      </c>
      <c r="F65">
        <v>1.3981842411570385E-2</v>
      </c>
      <c r="G65">
        <v>2.9139152729718763E-2</v>
      </c>
      <c r="H65">
        <f t="shared" si="0"/>
        <v>3.39473300210269E-3</v>
      </c>
      <c r="I65">
        <f t="shared" si="1"/>
        <v>5.9182303019204331E-4</v>
      </c>
    </row>
    <row r="66" spans="1:9" x14ac:dyDescent="0.35">
      <c r="A66">
        <v>1.0670000000000002</v>
      </c>
      <c r="B66">
        <v>1.0308441699999999</v>
      </c>
      <c r="C66">
        <v>0.10486776043649229</v>
      </c>
      <c r="D66">
        <v>0.17610302409265874</v>
      </c>
      <c r="E66">
        <v>-0.3249322646138208</v>
      </c>
      <c r="F66">
        <v>2.6364026684637346E-2</v>
      </c>
      <c r="G66">
        <v>4.3961480084669789E-2</v>
      </c>
      <c r="H66">
        <f t="shared" si="0"/>
        <v>2.6195836683922114E-3</v>
      </c>
      <c r="I66">
        <f t="shared" si="1"/>
        <v>-6.3451745666704383E-4</v>
      </c>
    </row>
    <row r="67" spans="1:9" x14ac:dyDescent="0.35">
      <c r="A67">
        <v>1.0830000000000002</v>
      </c>
      <c r="B67">
        <v>1.0341993300000001</v>
      </c>
      <c r="C67">
        <v>0.10854859856789158</v>
      </c>
      <c r="D67">
        <v>0.14257681088246238</v>
      </c>
      <c r="E67">
        <v>-0.30551087215775136</v>
      </c>
      <c r="F67">
        <v>3.4775942956584607E-2</v>
      </c>
      <c r="G67">
        <v>5.4385462707397393E-2</v>
      </c>
      <c r="H67">
        <f t="shared" ref="H67:H74" si="2">B67-$L$6*COS(C67+D67)-$L$7*COS(C67+D67+E67)-$L$10</f>
        <v>2.0220618820427916E-3</v>
      </c>
      <c r="I67">
        <f t="shared" ref="I67:I74" si="3">H67+$L$8*SIN(F67-G67)</f>
        <v>-1.6040630256394049E-3</v>
      </c>
    </row>
    <row r="68" spans="1:9" x14ac:dyDescent="0.35">
      <c r="A68">
        <v>1.1000000000000001</v>
      </c>
      <c r="B68">
        <v>1.0368907000000001</v>
      </c>
      <c r="C68">
        <v>0.10753049687705622</v>
      </c>
      <c r="D68">
        <v>0.11658071984996475</v>
      </c>
      <c r="E68">
        <v>-0.29060381465266966</v>
      </c>
      <c r="F68">
        <v>4.4529557005458839E-2</v>
      </c>
      <c r="G68">
        <v>6.6492597925648669E-2</v>
      </c>
      <c r="H68">
        <f t="shared" si="2"/>
        <v>1.6709306523434719E-3</v>
      </c>
      <c r="I68">
        <f t="shared" si="3"/>
        <v>-2.3903330611051215E-3</v>
      </c>
    </row>
    <row r="69" spans="1:9" x14ac:dyDescent="0.35">
      <c r="A69">
        <v>1.117</v>
      </c>
      <c r="B69">
        <v>1.03952972</v>
      </c>
      <c r="C69">
        <v>0.10805078371586592</v>
      </c>
      <c r="D69">
        <v>8.6606354642002684E-2</v>
      </c>
      <c r="E69">
        <v>-0.27035012511633938</v>
      </c>
      <c r="F69">
        <v>5.1917153676577579E-2</v>
      </c>
      <c r="G69">
        <v>7.5692986758470748E-2</v>
      </c>
      <c r="H69">
        <f t="shared" si="2"/>
        <v>1.3549758566331338E-3</v>
      </c>
      <c r="I69">
        <f t="shared" si="3"/>
        <v>-3.0414369209552277E-3</v>
      </c>
    </row>
    <row r="70" spans="1:9" x14ac:dyDescent="0.35">
      <c r="A70">
        <v>1.133</v>
      </c>
      <c r="B70">
        <v>1.04185321</v>
      </c>
      <c r="C70">
        <v>0.10867040509638827</v>
      </c>
      <c r="D70">
        <v>5.5189810259549554E-2</v>
      </c>
      <c r="E70">
        <v>-0.24745160010891828</v>
      </c>
      <c r="F70">
        <v>5.8089555605750222E-2</v>
      </c>
      <c r="G70">
        <v>8.359138475298046E-2</v>
      </c>
      <c r="H70">
        <f t="shared" si="2"/>
        <v>1.0495893530064748E-3</v>
      </c>
      <c r="I70">
        <f t="shared" si="3"/>
        <v>-3.6659122139036798E-3</v>
      </c>
    </row>
    <row r="71" spans="1:9" x14ac:dyDescent="0.35">
      <c r="A71">
        <v>1.1499999999999999</v>
      </c>
      <c r="B71">
        <v>1.0429633599999999</v>
      </c>
      <c r="C71">
        <v>0.10539478930766952</v>
      </c>
      <c r="D71">
        <v>3.1907140727225475E-2</v>
      </c>
      <c r="E71">
        <v>-0.22995497245991137</v>
      </c>
      <c r="F71">
        <v>6.5271836106987474E-2</v>
      </c>
      <c r="G71">
        <v>9.265304242501636E-2</v>
      </c>
      <c r="H71">
        <f t="shared" si="2"/>
        <v>4.2587856066123031E-4</v>
      </c>
      <c r="I71">
        <f t="shared" si="3"/>
        <v>-4.6370516990230336E-3</v>
      </c>
    </row>
    <row r="72" spans="1:9" x14ac:dyDescent="0.35">
      <c r="A72">
        <v>1.1669999999999998</v>
      </c>
      <c r="B72">
        <v>1.0443779</v>
      </c>
      <c r="C72">
        <v>0.10555910175930222</v>
      </c>
      <c r="D72">
        <v>2.9178227684611238E-3</v>
      </c>
      <c r="E72">
        <v>-0.21013565540636264</v>
      </c>
      <c r="F72">
        <v>7.2909759418600312E-2</v>
      </c>
      <c r="G72">
        <v>0.10165873087859929</v>
      </c>
      <c r="H72">
        <f t="shared" si="2"/>
        <v>3.872033836704869E-4</v>
      </c>
      <c r="I72">
        <f t="shared" si="3"/>
        <v>-4.9285658826225811E-3</v>
      </c>
    </row>
    <row r="73" spans="1:9" x14ac:dyDescent="0.35">
      <c r="A73">
        <v>1.1829999999999998</v>
      </c>
      <c r="B73">
        <v>1.0449949700000001</v>
      </c>
      <c r="C73">
        <v>0.10435068203644653</v>
      </c>
      <c r="D73">
        <v>-2.2208774377691427E-2</v>
      </c>
      <c r="E73">
        <v>-0.19403724645131221</v>
      </c>
      <c r="F73">
        <v>8.158134246053371E-2</v>
      </c>
      <c r="G73">
        <v>0.1118953387925571</v>
      </c>
      <c r="H73">
        <f t="shared" si="2"/>
        <v>2.1299940437380371E-4</v>
      </c>
      <c r="I73">
        <f t="shared" si="3"/>
        <v>-5.3920612013170213E-3</v>
      </c>
    </row>
    <row r="74" spans="1:9" x14ac:dyDescent="0.35">
      <c r="A74">
        <v>1.2000000000000002</v>
      </c>
      <c r="B74">
        <v>1.0453948099999999</v>
      </c>
      <c r="C74">
        <v>0.10411115322443575</v>
      </c>
      <c r="D74">
        <v>-5.2274388016941627E-2</v>
      </c>
      <c r="E74">
        <v>-0.17183555217626442</v>
      </c>
      <c r="F74">
        <v>8.8410776902745195E-2</v>
      </c>
      <c r="G74">
        <v>0.1199987869687703</v>
      </c>
      <c r="H74">
        <f t="shared" si="2"/>
        <v>0</v>
      </c>
      <c r="I74">
        <f t="shared" si="3"/>
        <v>-5.840549084311481E-3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Xaeque</dc:creator>
  <cp:lastModifiedBy>F73chen</cp:lastModifiedBy>
  <dcterms:created xsi:type="dcterms:W3CDTF">2022-03-21T03:16:35Z</dcterms:created>
  <dcterms:modified xsi:type="dcterms:W3CDTF">2022-03-25T14:26:30Z</dcterms:modified>
</cp:coreProperties>
</file>