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1" windowHeight="8010" windowWidth="14805" xWindow="240" yWindow="105"/>
  </bookViews>
  <sheets>
    <sheet name="TestScenarios" r:id="rId1" sheetId="1"/>
    <sheet name="TestCases Login&amp;Menu" r:id="rId2" sheetId="2"/>
    <sheet name="TestCases Document1" r:id="rId3" sheetId="3"/>
    <sheet name="TestCases Document2" r:id="rId4" sheetId="4"/>
    <sheet name="TestCases Document3" r:id="rId5" sheetId="5"/>
    <sheet name="TestCases Document4" r:id="rId6" sheetId="6"/>
    <sheet name="TestCases VoucherClose" r:id="rId7" sheetId="8"/>
  </sheets>
  <calcPr calcId="144525"/>
</workbook>
</file>

<file path=xl/calcChain.xml><?xml version="1.0" encoding="utf-8"?>
<calcChain xmlns="http://schemas.openxmlformats.org/spreadsheetml/2006/main">
  <c i="6" l="1" r="J4"/>
  <c i="5" r="J4"/>
  <c i="4" r="J4"/>
  <c i="3" r="J4"/>
</calcChain>
</file>

<file path=xl/sharedStrings.xml><?xml version="1.0" encoding="utf-8"?>
<sst xmlns="http://schemas.openxmlformats.org/spreadsheetml/2006/main" count="566" uniqueCount="231">
  <si>
    <t>TestScenario Id</t>
  </si>
  <si>
    <t xml:space="preserve">Test Scenario Description </t>
  </si>
  <si>
    <t>Execute</t>
  </si>
  <si>
    <t>Test Scenario Results</t>
  </si>
  <si>
    <t>TeyseerTC001</t>
  </si>
  <si>
    <t xml:space="preserve">Login </t>
  </si>
  <si>
    <t>TeyseerTC002</t>
  </si>
  <si>
    <t>TeyseerTC003</t>
  </si>
  <si>
    <t>TeyseerTC004</t>
  </si>
  <si>
    <t>TeyseerTC005</t>
  </si>
  <si>
    <t>TeyseerTC006</t>
  </si>
  <si>
    <t>TestCase Id</t>
  </si>
  <si>
    <t>Test Case Name</t>
  </si>
  <si>
    <t>Test Case Description</t>
  </si>
  <si>
    <t>Test Case Results</t>
  </si>
  <si>
    <t>Keyword</t>
  </si>
  <si>
    <t>User Name</t>
  </si>
  <si>
    <t>Pasword</t>
  </si>
  <si>
    <t>Company Name</t>
  </si>
  <si>
    <t xml:space="preserve">Verify if it is able to login to the application with valid credentials </t>
  </si>
  <si>
    <t>LOGIN</t>
  </si>
  <si>
    <t>su</t>
  </si>
  <si>
    <t>focus</t>
  </si>
  <si>
    <t>VOUCHERNEW</t>
  </si>
  <si>
    <t>Inventory</t>
  </si>
  <si>
    <t>VOUCHERSAVE</t>
  </si>
  <si>
    <t>VOUCHERHEADERDATA</t>
  </si>
  <si>
    <t>VOUCHERBODYDATA</t>
  </si>
  <si>
    <t xml:space="preserve">Verity if we are able to "Save" the document by providing all valid data </t>
  </si>
  <si>
    <r>
      <t>Verify if we are able to enter the provided "Header"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tab's data to the respective Header Labels </t>
    </r>
  </si>
  <si>
    <r>
      <t>Verify if we are able to enter the provided "Body"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tab's data to the respective Header Labels </t>
    </r>
  </si>
  <si>
    <t>Bill Numbers(if any)</t>
  </si>
  <si>
    <t>Expected Message</t>
  </si>
  <si>
    <t>Actual Message</t>
  </si>
  <si>
    <t>Document No.</t>
  </si>
  <si>
    <t>Date</t>
  </si>
  <si>
    <t>Narration</t>
  </si>
  <si>
    <t>Warehouse</t>
  </si>
  <si>
    <t>Product</t>
  </si>
  <si>
    <t>Description</t>
  </si>
  <si>
    <t>Units</t>
  </si>
  <si>
    <t>TeyseerTC007</t>
  </si>
  <si>
    <t>TeyseerTC008</t>
  </si>
  <si>
    <t>TeyseerTC009</t>
  </si>
  <si>
    <t>VOUCHERHEADERLABELS</t>
  </si>
  <si>
    <t>VOUCHERBODYLABELS</t>
  </si>
  <si>
    <t>VOUCHERFOOTERLABELS</t>
  </si>
  <si>
    <t>Quantity</t>
  </si>
  <si>
    <t>Rate</t>
  </si>
  <si>
    <t>Gross</t>
  </si>
  <si>
    <t>Batch</t>
  </si>
  <si>
    <t>Remarks</t>
  </si>
  <si>
    <t>12</t>
  </si>
  <si>
    <t>Saved Successfully</t>
  </si>
  <si>
    <t>SAVE</t>
  </si>
  <si>
    <t>Save Method</t>
  </si>
  <si>
    <r>
      <t>Verify if we are able to enter the provided "Header"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tab's data to the respective Header Labels.</t>
    </r>
  </si>
  <si>
    <r>
      <t>Verify if we are able to enter the provided "Body"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tab's data to the respective Header Labels.</t>
    </r>
  </si>
  <si>
    <t>TeyseerTC010</t>
  </si>
  <si>
    <t>Message
Voucher saved successfully</t>
  </si>
  <si>
    <t>01107-06508</t>
  </si>
  <si>
    <t>25</t>
  </si>
  <si>
    <t xml:space="preserve">Verify if it is  able to get all the label names of Header </t>
  </si>
  <si>
    <t xml:space="preserve">Verify if it is  able to get all the label names of Body </t>
  </si>
  <si>
    <t xml:space="preserve">Verify if it is  able to get all the label names of Footer </t>
  </si>
  <si>
    <t>Store Receipt Voucher  "Header Data" entry</t>
  </si>
  <si>
    <t>Store Receipt Voucher  "Body Data" entry</t>
  </si>
  <si>
    <t>Department</t>
  </si>
  <si>
    <t>Discount</t>
  </si>
  <si>
    <t>Brand</t>
  </si>
  <si>
    <t>AUTOMOTIVE</t>
  </si>
  <si>
    <t>TN-7857</t>
  </si>
  <si>
    <t>MAIN STORES</t>
  </si>
  <si>
    <t>01107-06127</t>
  </si>
  <si>
    <t>01107-08162</t>
  </si>
  <si>
    <t>Field is mandatory</t>
  </si>
  <si>
    <t>VOUCHERFOOTERDATA</t>
  </si>
  <si>
    <t>TeyseerTC011</t>
  </si>
  <si>
    <t>VOUCHERCLOSE</t>
  </si>
  <si>
    <t>Verify if it is able to close the voucher home page and display the Dashboard icon</t>
  </si>
  <si>
    <t>FOURTREE</t>
  </si>
  <si>
    <t>Transactions</t>
  </si>
  <si>
    <t>Sales</t>
  </si>
  <si>
    <t>GRT</t>
  </si>
  <si>
    <t xml:space="preserve"> //</t>
  </si>
  <si>
    <t>cv</t>
  </si>
  <si>
    <t>Customer Account</t>
  </si>
  <si>
    <t>n</t>
  </si>
  <si>
    <t>Salesman</t>
  </si>
  <si>
    <t>Store Keeper</t>
  </si>
  <si>
    <t>Customer Name</t>
  </si>
  <si>
    <t>Customer Phone No</t>
  </si>
  <si>
    <t>Customer Address</t>
  </si>
  <si>
    <t>Delivery Address</t>
  </si>
  <si>
    <t>Payment Terms new</t>
  </si>
  <si>
    <t>Delivery Van No</t>
  </si>
  <si>
    <t>Delivery driver</t>
  </si>
  <si>
    <t>Delivery Time</t>
  </si>
  <si>
    <t>Delivery With In Remarks</t>
  </si>
  <si>
    <t>Reference</t>
  </si>
  <si>
    <t>Customer LPO No</t>
  </si>
  <si>
    <t>L-Store Receipt Voucher</t>
  </si>
  <si>
    <t>L-Store Receipt Voucher-MV/MC</t>
  </si>
  <si>
    <t>Discount -%</t>
  </si>
  <si>
    <t>Delivery Date</t>
  </si>
  <si>
    <t>Overall Discount</t>
  </si>
  <si>
    <t>20</t>
  </si>
  <si>
    <t>testing auto narratin</t>
  </si>
  <si>
    <t>Ahmad Abdullah Mardlli</t>
  </si>
  <si>
    <t>Ayman Ghazi A Khaled</t>
  </si>
  <si>
    <t>Customer A</t>
  </si>
  <si>
    <t>9568745523</t>
  </si>
  <si>
    <t>Abu Dhubai</t>
  </si>
  <si>
    <t>111204</t>
  </si>
  <si>
    <t>12:30</t>
  </si>
  <si>
    <t>Test delivery remarks</t>
  </si>
  <si>
    <t>Ref no-12232</t>
  </si>
  <si>
    <t>52245</t>
  </si>
  <si>
    <t>01107-06167</t>
  </si>
  <si>
    <t>01107-06708</t>
  </si>
  <si>
    <t>65</t>
  </si>
  <si>
    <t>52.25</t>
  </si>
  <si>
    <t>8</t>
  </si>
  <si>
    <t>18/05/2018</t>
  </si>
  <si>
    <t>22/06/2018</t>
  </si>
  <si>
    <t>11/09/2018</t>
  </si>
  <si>
    <t>Alex Georgekutty Olessa</t>
  </si>
  <si>
    <t>GRT Voucher Menu selection</t>
  </si>
  <si>
    <t>GRT Voucher  New click</t>
  </si>
  <si>
    <t>GRT Voucher  creation with valid data by selecting links from Workflow panel and Batches on Pick on FiFo</t>
  </si>
  <si>
    <t>GRT Voucher  creation by missing mandatory fields</t>
  </si>
  <si>
    <t>Verify if the GRT Voucher  home page is displayed by navigating through the menu</t>
  </si>
  <si>
    <t>Verify if it is  able to click New button from GRT Voucher  home page and the Main tab is getting displayed</t>
  </si>
  <si>
    <t>GRT Voucher  Header Label names</t>
  </si>
  <si>
    <t>GRT Voucher  Body Label names</t>
  </si>
  <si>
    <t>GRT Voucher  Menu selection</t>
  </si>
  <si>
    <t>GRT Voucher  Footer Label names</t>
  </si>
  <si>
    <t>GRT Voucher  "Body Data" entry</t>
  </si>
  <si>
    <t>GRT Voucher  "Header Data" entry</t>
  </si>
  <si>
    <t>1</t>
  </si>
  <si>
    <t>saved successfully</t>
  </si>
  <si>
    <t xml:space="preserve">GRT Voucher  "Save" with valid data  by selecting links from Workflow panel and Batches on Pick on FiFo </t>
  </si>
  <si>
    <t>GRT Voucher  "Save" with valid data  by not providing linewise links and Batches on Pick on FIFO  of 1st row &amp; Batch no's from Test data</t>
  </si>
  <si>
    <t>GRT Voucher  creation with valid data by not providing Links and Batches on Pick on FIFO &amp; Batch no's from Test data</t>
  </si>
  <si>
    <t>GRT Voucher Home page close</t>
  </si>
  <si>
    <t>GRT Voucher  "Save" by missing the mandatory fields.</t>
  </si>
  <si>
    <t>Verify if it is validating that the mandatory fields are required while saving</t>
  </si>
  <si>
    <t>GRT voucher close</t>
  </si>
  <si>
    <t>10.25</t>
  </si>
  <si>
    <t>TEST Narration field automation</t>
  </si>
  <si>
    <t>Chhabilal Chaudhary</t>
  </si>
  <si>
    <t>Bishnu Bist</t>
  </si>
  <si>
    <t>ABC</t>
  </si>
  <si>
    <t>12345656</t>
  </si>
  <si>
    <t>Hyd</t>
  </si>
  <si>
    <t>Dubai</t>
  </si>
  <si>
    <t>112001-00000</t>
  </si>
  <si>
    <t>TN-4458</t>
  </si>
  <si>
    <t>15</t>
  </si>
  <si>
    <t>25.26</t>
  </si>
  <si>
    <t>01107-08167</t>
  </si>
  <si>
    <t>Remarks field</t>
  </si>
  <si>
    <t>VOUCHERWORKFLOW</t>
  </si>
  <si>
    <t>Workflow Name</t>
  </si>
  <si>
    <t>Store Receipt Voucher</t>
  </si>
  <si>
    <t>AUTOMOTIVES</t>
  </si>
  <si>
    <t xml:space="preserve">Verify it it is able to save the voucher with valid data </t>
  </si>
  <si>
    <t>SPARE PARTS</t>
  </si>
  <si>
    <t>narration with out line wise links</t>
  </si>
  <si>
    <t>Ahmad Karim Nurislam</t>
  </si>
  <si>
    <t>Bikash Rai</t>
  </si>
  <si>
    <t>5</t>
  </si>
  <si>
    <t>2</t>
  </si>
  <si>
    <t>01107-08166</t>
  </si>
  <si>
    <t>25/04/2018</t>
  </si>
  <si>
    <t>NA</t>
  </si>
  <si>
    <t>10</t>
  </si>
  <si>
    <t>01107-10305</t>
  </si>
  <si>
    <t>80</t>
  </si>
  <si>
    <t>01107-10306</t>
  </si>
  <si>
    <t>15.52</t>
  </si>
  <si>
    <t>GRT Voucher  "Save" with valid data  by providing linewise links</t>
  </si>
  <si>
    <t>B1,6,B2,4</t>
  </si>
  <si>
    <t>TEYSEER MOTORS CO W.L.L. [040]</t>
  </si>
  <si>
    <t>Automotive</t>
  </si>
  <si>
    <t>Document No</t>
  </si>
  <si>
    <t>y</t>
  </si>
  <si>
    <t>Discount per</t>
  </si>
  <si>
    <t>GRT Voucher  "Net" calculation</t>
  </si>
  <si>
    <t>Verity if Net value is correct</t>
  </si>
  <si>
    <t>VOUCHERNET</t>
  </si>
  <si>
    <t>Body Formula</t>
  </si>
  <si>
    <t>Footer Formula</t>
  </si>
  <si>
    <t>Expected Net</t>
  </si>
  <si>
    <t>Actual Net</t>
  </si>
  <si>
    <t>+(Overall Discount)</t>
  </si>
  <si>
    <t>Keyword Save</t>
  </si>
  <si>
    <t>Keyword NetCalculation</t>
  </si>
  <si>
    <t>Keyword HeaderData</t>
  </si>
  <si>
    <t>Keyword FooterData</t>
  </si>
  <si>
    <t>Keyword Workflow</t>
  </si>
  <si>
    <t>Keyword BodyData</t>
  </si>
  <si>
    <t>0</t>
  </si>
  <si>
    <t>2042.42</t>
  </si>
  <si>
    <t>Verity if Net value is displaying correct</t>
  </si>
  <si>
    <t>363.9</t>
  </si>
  <si>
    <t>-23.25</t>
  </si>
  <si>
    <t>TeyseerTC007(1)</t>
  </si>
  <si>
    <t>TeyseerTC008(1)</t>
  </si>
  <si>
    <t>+(Gross-(Discount)+((Discount per*Gross)/100))</t>
  </si>
  <si>
    <t>67577.5</t>
  </si>
  <si>
    <t>TeyseerTC009(1)</t>
  </si>
  <si>
    <t>TeyseerTC010(1)</t>
  </si>
  <si>
    <t>Test Case Resultsaaa</t>
  </si>
  <si>
    <t>This Field is Mandatory
Controls marked with arrow mark, require Values
Main -&gt; Customer Account
Main -&gt; Department</t>
  </si>
  <si>
    <t xml:space="preserve">Verify if the Foreign Purchases Orders Home page is displaying the provided icons list </t>
  </si>
  <si>
    <t>HOMEPAGEICONS</t>
  </si>
  <si>
    <t>New, Edit, Print, Delete, Authorize, Reject, Print Barcode, Export To_XML, Settings, Close</t>
  </si>
  <si>
    <t>GRT Home Page icons display</t>
  </si>
  <si>
    <t xml:space="preserve">Verify if the Foreign Purchases Orders New Dashboard is displaying the list of provided icons </t>
  </si>
  <si>
    <t>NEWDASHBOARDICONS</t>
  </si>
  <si>
    <t>New, Save, Delete, Previous, Next, Print, Authorization, Suspend, Close</t>
  </si>
  <si>
    <t>GRT New Dashboard icons display</t>
  </si>
  <si>
    <t>Menu Display of the Home page</t>
  </si>
  <si>
    <t>Verify if it is able to display the list of all the menu's which are as provided</t>
  </si>
  <si>
    <t>MENULIST</t>
  </si>
  <si>
    <t xml:space="preserve"> Home , HRMS, ESS, Financials, Inventory, Fixed Asset, Production, Quality Control, Settings</t>
  </si>
  <si>
    <t>Getting of all Header, Body and Footer labels of GRT Voucher</t>
  </si>
  <si>
    <t>Blocked</t>
  </si>
  <si>
    <t>Pass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</si>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</sst>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xfId="0"/>
    <xf applyBorder="1" applyFont="1" applyNumberFormat="1" borderId="1" fillId="0" fontId="2" numFmtId="49" xfId="0"/>
    <xf applyAlignment="1" applyBorder="1" applyFont="1" applyNumberFormat="1" borderId="1" fillId="0" fontId="2" numFmtId="49" xfId="0">
      <alignment horizontal="left" vertical="center" wrapText="1"/>
    </xf>
    <xf applyBorder="1" applyNumberFormat="1" borderId="1" fillId="0" fontId="0" numFmtId="49" xfId="0"/>
    <xf applyBorder="1" applyFont="1" applyNumberFormat="1" borderId="1" fillId="0" fontId="3" numFmtId="49" xfId="0"/>
    <xf applyAlignment="1" applyBorder="1" applyFont="1" applyNumberFormat="1" borderId="1" fillId="0" fontId="3" numFmtId="49" xfId="0">
      <alignment wrapText="1"/>
    </xf>
    <xf applyAlignment="1" applyBorder="1" applyNumberFormat="1" borderId="1" fillId="0" fontId="0" numFmtId="49" xfId="0">
      <alignment vertical="center" wrapText="1"/>
    </xf>
    <xf applyBorder="1" applyFont="1" applyNumberFormat="1" borderId="1" fillId="0" fontId="1" numFmtId="49" xfId="0"/>
    <xf applyBorder="1" applyFont="1" applyNumberFormat="1" borderId="1" fillId="0" fontId="4" numFmtId="49" xfId="0"/>
    <xf applyFont="1" borderId="0" fillId="0" fontId="1" numFmtId="0" xfId="0"/>
    <xf applyAlignment="1" applyBorder="1" applyNumberFormat="1" borderId="1" fillId="0" fontId="0" numFmtId="49" xfId="0">
      <alignment horizontal="left" vertical="center" wrapText="1"/>
    </xf>
    <xf applyBorder="1" applyFill="1" applyNumberFormat="1" borderId="1" fillId="0" fontId="0" numFmtId="49" xfId="0"/>
    <xf applyAlignment="1" applyBorder="1" applyFont="1" applyNumberFormat="1" borderId="1" fillId="0" fontId="1" numFmtId="49" xfId="0"/>
    <xf applyAlignment="1" applyBorder="1" applyNumberFormat="1" borderId="1" fillId="0" fontId="0" numFmtId="49" xfId="0">
      <alignment wrapText="1"/>
    </xf>
    <xf applyAlignment="1" applyBorder="1" applyFont="1" applyNumberFormat="1" borderId="1" fillId="0" fontId="1" numFmtId="49" xfId="0">
      <alignment wrapText="1"/>
    </xf>
    <xf applyAlignment="1" borderId="0" fillId="0" fontId="0" numFmtId="0" xfId="0">
      <alignment wrapText="1"/>
    </xf>
    <xf applyAlignment="1" applyBorder="1" applyFont="1" applyNumberFormat="1" borderId="1" fillId="0" fontId="4" numFmtId="49" xfId="0">
      <alignment wrapText="1"/>
    </xf>
    <xf applyBorder="1" applyFill="1" applyFont="1" applyNumberFormat="1" borderId="1" fillId="0" fontId="4" numFmtId="49" xfId="0"/>
    <xf applyBorder="1" borderId="0" fillId="0" fontId="0" numFmtId="0" xfId="0"/>
    <xf applyBorder="1" applyFont="1" applyNumberFormat="1" borderId="0" fillId="0" fontId="4" numFmtId="49" xfId="0"/>
    <xf applyBorder="1" applyFill="1" applyNumberFormat="1" borderId="1" fillId="2" fontId="0" numFmtId="49" xfId="0"/>
    <xf applyNumberFormat="1" borderId="0" fillId="0" fontId="0" numFmtId="49" xfId="0"/>
    <xf applyAlignment="1" applyBorder="1" applyFont="1" applyNumberFormat="1" borderId="1" fillId="0" fontId="2" numFmtId="49" xfId="0">
      <alignment wrapText="1"/>
    </xf>
    <xf applyAlignment="1" applyBorder="1" applyFill="1" applyFont="1" applyNumberFormat="1" borderId="2" fillId="3" fontId="1" numFmtId="49" xfId="0">
      <alignment wrapText="1"/>
    </xf>
    <xf applyBorder="1" applyNumberFormat="1" borderId="1" fillId="0" fontId="0" numFmtId="0" xfId="0"/>
    <xf applyBorder="1" applyFill="1" applyNumberFormat="1" borderId="1" fillId="4" fontId="0" numFmtId="49" xfId="0"/>
    <xf applyAlignment="1" applyBorder="1" applyNumberFormat="1" borderId="3" fillId="0" fontId="0" numFmtId="49" xfId="0">
      <alignment horizontal="left" vertical="center" wrapText="1"/>
    </xf>
    <xf applyAlignment="1" applyBorder="1" applyNumberFormat="1" borderId="2" fillId="0" fontId="0" numFmtId="49" xfId="0">
      <alignment horizontal="left" vertical="center" wrapText="1"/>
    </xf>
    <xf applyAlignment="1" applyBorder="1" applyNumberFormat="1" borderId="4" fillId="0" fontId="0" numFmtId="49" xfId="0">
      <alignment horizontal="left" vertical="center" wrapText="1"/>
    </xf>
    <xf applyFill="true" borderId="0" fillId="6" fontId="0" numFmtId="0" xfId="0"/>
    <xf applyFill="true" borderId="0" fillId="8" fontId="0" numFmtId="0" xfId="0"/>
    <xf applyFill="true" borderId="0" fillId="10" fontId="0" numFmtId="0" xfId="0"/>
    <xf applyFill="true" borderId="0" fillId="12" fontId="0" numFmtId="0" xfId="0"/>
    <xf applyFill="true" borderId="0" fillId="14" fontId="0" numFmtId="0" xfId="0"/>
    <xf applyFill="true" borderId="0" fillId="16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2"/>
  <sheetViews>
    <sheetView workbookViewId="0">
      <selection activeCell="B10" sqref="A1:D12"/>
    </sheetView>
  </sheetViews>
  <sheetFormatPr defaultRowHeight="15" x14ac:dyDescent="0.25"/>
  <cols>
    <col min="1" max="1" bestFit="true" customWidth="true" width="14.5703125" collapsed="true"/>
    <col min="2" max="2" bestFit="true" customWidth="true" style="15" width="84.7109375" collapsed="true"/>
    <col min="3" max="3" bestFit="true" customWidth="true" width="8.0" collapsed="true"/>
    <col min="4" max="4" customWidth="true" width="25.5703125" collapsed="true"/>
  </cols>
  <sheetData>
    <row r="1" spans="1:4" x14ac:dyDescent="0.25">
      <c r="A1" s="1" t="s">
        <v>0</v>
      </c>
      <c r="B1" s="2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13" t="s">
        <v>5</v>
      </c>
      <c r="C2" s="3" t="s">
        <v>87</v>
      </c>
      <c r="D2" t="s">
        <v>228</v>
      </c>
    </row>
    <row r="3" spans="1:4" x14ac:dyDescent="0.25">
      <c r="A3" s="3" t="s">
        <v>6</v>
      </c>
      <c r="B3" s="13" t="s">
        <v>127</v>
      </c>
      <c r="C3" s="3" t="s">
        <v>186</v>
      </c>
      <c r="D3" s="31" t="s">
        <v>229</v>
      </c>
    </row>
    <row r="4" spans="1:4" x14ac:dyDescent="0.25">
      <c r="A4" s="3" t="s">
        <v>7</v>
      </c>
      <c r="B4" s="13" t="s">
        <v>128</v>
      </c>
      <c r="C4" s="3" t="s">
        <v>186</v>
      </c>
      <c r="D4" s="34" t="s">
        <v>229</v>
      </c>
    </row>
    <row r="5" spans="1:4" x14ac:dyDescent="0.25">
      <c r="A5" s="3" t="s">
        <v>8</v>
      </c>
      <c r="B5" s="26" t="s">
        <v>227</v>
      </c>
      <c r="C5" s="3" t="s">
        <v>87</v>
      </c>
      <c r="D5" t="s">
        <v>228</v>
      </c>
    </row>
    <row r="6" spans="1:4" x14ac:dyDescent="0.25">
      <c r="A6" s="3" t="s">
        <v>9</v>
      </c>
      <c r="B6" s="27"/>
      <c r="C6" s="3" t="s">
        <v>87</v>
      </c>
      <c r="D6" t="s">
        <v>228</v>
      </c>
    </row>
    <row r="7" spans="1:4" x14ac:dyDescent="0.25">
      <c r="A7" s="3" t="s">
        <v>10</v>
      </c>
      <c r="B7" s="28"/>
      <c r="C7" s="3" t="s">
        <v>87</v>
      </c>
      <c r="D7" t="s">
        <v>228</v>
      </c>
    </row>
    <row r="8" spans="1:4" x14ac:dyDescent="0.25">
      <c r="A8" s="3" t="s">
        <v>41</v>
      </c>
      <c r="B8" s="13" t="s">
        <v>181</v>
      </c>
      <c r="C8" s="3" t="s">
        <v>186</v>
      </c>
      <c r="D8" s="13"/>
    </row>
    <row ht="30" r="9" spans="1:4" x14ac:dyDescent="0.25">
      <c r="A9" s="3" t="s">
        <v>42</v>
      </c>
      <c r="B9" s="13" t="s">
        <v>143</v>
      </c>
      <c r="C9" s="3" t="s">
        <v>186</v>
      </c>
      <c r="D9" s="13"/>
    </row>
    <row ht="30" r="10" spans="1:4" x14ac:dyDescent="0.25">
      <c r="A10" s="3" t="s">
        <v>43</v>
      </c>
      <c r="B10" s="13" t="s">
        <v>129</v>
      </c>
      <c r="C10" s="3" t="s">
        <v>186</v>
      </c>
      <c r="D10" s="13"/>
    </row>
    <row r="11" spans="1:4" x14ac:dyDescent="0.25">
      <c r="A11" s="3" t="s">
        <v>58</v>
      </c>
      <c r="B11" s="13" t="s">
        <v>130</v>
      </c>
      <c r="C11" s="3" t="s">
        <v>186</v>
      </c>
      <c r="D11" s="13"/>
    </row>
    <row r="12" spans="1:4" x14ac:dyDescent="0.25">
      <c r="A12" s="3" t="s">
        <v>77</v>
      </c>
      <c r="B12" s="13" t="s">
        <v>144</v>
      </c>
      <c r="C12" s="3" t="s">
        <v>186</v>
      </c>
      <c r="D12" s="13"/>
    </row>
  </sheetData>
  <mergeCells count="1">
    <mergeCell ref="B5:B7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width="13.28515625" collapsed="true"/>
    <col min="2" max="2" customWidth="true" width="29.85546875" collapsed="true"/>
    <col min="3" max="3" customWidth="true" width="65.42578125" collapsed="true"/>
    <col min="4" max="4" customWidth="true" width="12.5703125" collapsed="true"/>
    <col min="5" max="5" bestFit="true" customWidth="true" style="9" width="23.28515625" collapsed="true"/>
    <col min="6" max="6" bestFit="true" customWidth="true" width="15.7109375" collapsed="true"/>
    <col min="8" max="8" bestFit="true" customWidth="true" width="30.7109375" collapsed="true"/>
  </cols>
  <sheetData>
    <row r="1" spans="1:1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5" t="s">
        <v>16</v>
      </c>
      <c r="G1" s="5" t="s">
        <v>17</v>
      </c>
      <c r="H1" s="5" t="s">
        <v>18</v>
      </c>
      <c r="I1" s="3"/>
      <c r="J1" s="3"/>
      <c r="K1" s="3"/>
    </row>
    <row r="2" spans="1:11" x14ac:dyDescent="0.25">
      <c r="A2" s="3" t="s">
        <v>4</v>
      </c>
      <c r="B2" s="3" t="s">
        <v>5</v>
      </c>
      <c r="C2" s="6" t="s">
        <v>19</v>
      </c>
      <c r="D2" s="6"/>
      <c r="E2" s="7" t="s">
        <v>20</v>
      </c>
      <c r="F2" s="3" t="s">
        <v>21</v>
      </c>
      <c r="G2" s="3" t="s">
        <v>22</v>
      </c>
      <c r="H2" s="3" t="s">
        <v>183</v>
      </c>
      <c r="I2" s="3"/>
      <c r="J2" s="3"/>
      <c r="K2" s="3"/>
    </row>
    <row ht="30" r="3" spans="1:11" x14ac:dyDescent="0.25">
      <c r="A3" s="3" t="s">
        <v>4</v>
      </c>
      <c r="B3" s="13" t="s">
        <v>223</v>
      </c>
      <c r="C3" s="6" t="s">
        <v>224</v>
      </c>
      <c r="D3" s="6"/>
      <c r="E3" s="7" t="s">
        <v>225</v>
      </c>
      <c r="F3" s="3" t="s">
        <v>226</v>
      </c>
      <c r="G3" s="3"/>
      <c r="H3" s="3"/>
      <c r="I3" s="3"/>
      <c r="J3" s="3"/>
      <c r="K3" s="3"/>
    </row>
    <row ht="30" r="4" spans="1:11" x14ac:dyDescent="0.25">
      <c r="A4" s="3" t="s">
        <v>6</v>
      </c>
      <c r="B4" s="3" t="s">
        <v>135</v>
      </c>
      <c r="C4" s="6" t="s">
        <v>131</v>
      </c>
      <c r="D4" s="29" t="s">
        <v>229</v>
      </c>
      <c r="E4" s="7" t="s">
        <v>80</v>
      </c>
      <c r="F4" s="3" t="s">
        <v>24</v>
      </c>
      <c r="G4" s="3" t="s">
        <v>81</v>
      </c>
      <c r="H4" s="3" t="s">
        <v>82</v>
      </c>
      <c r="I4" s="11" t="s">
        <v>83</v>
      </c>
      <c r="J4" s="3" t="s">
        <v>84</v>
      </c>
      <c r="K4" s="20" t="s">
        <v>83</v>
      </c>
    </row>
    <row ht="30" r="5" spans="1:11" x14ac:dyDescent="0.25">
      <c r="A5" s="3" t="s">
        <v>6</v>
      </c>
      <c r="B5" s="13" t="s">
        <v>218</v>
      </c>
      <c r="C5" s="6" t="s">
        <v>215</v>
      </c>
      <c r="D5" s="30" t="s">
        <v>229</v>
      </c>
      <c r="E5" s="7" t="s">
        <v>216</v>
      </c>
      <c r="F5" s="3" t="s">
        <v>217</v>
      </c>
      <c r="G5" s="3"/>
      <c r="H5" s="3"/>
      <c r="I5" s="25"/>
      <c r="J5" s="25"/>
      <c r="K5" s="3"/>
    </row>
    <row ht="30" r="6" spans="1:11" x14ac:dyDescent="0.25">
      <c r="A6" s="3" t="s">
        <v>7</v>
      </c>
      <c r="B6" s="3" t="s">
        <v>128</v>
      </c>
      <c r="C6" s="10" t="s">
        <v>132</v>
      </c>
      <c r="D6" s="32" t="s">
        <v>229</v>
      </c>
      <c r="E6" s="7" t="s">
        <v>23</v>
      </c>
      <c r="F6" s="3"/>
      <c r="G6" s="3"/>
      <c r="H6" s="3"/>
      <c r="I6" s="3"/>
      <c r="J6" s="3"/>
      <c r="K6" s="3"/>
    </row>
    <row ht="30" r="7" spans="1:11" x14ac:dyDescent="0.25">
      <c r="A7" s="3" t="s">
        <v>7</v>
      </c>
      <c r="B7" s="13" t="s">
        <v>222</v>
      </c>
      <c r="C7" s="10" t="s">
        <v>219</v>
      </c>
      <c r="D7" s="33" t="s">
        <v>229</v>
      </c>
      <c r="E7" s="7" t="s">
        <v>220</v>
      </c>
      <c r="F7" s="3" t="s">
        <v>221</v>
      </c>
      <c r="G7" s="3"/>
      <c r="H7" s="3"/>
      <c r="I7" s="3"/>
      <c r="J7" s="3"/>
      <c r="K7" s="3"/>
    </row>
    <row ht="30" r="8" spans="1:11" x14ac:dyDescent="0.25">
      <c r="A8" s="3" t="s">
        <v>8</v>
      </c>
      <c r="B8" s="13" t="s">
        <v>133</v>
      </c>
      <c r="C8" s="10" t="s">
        <v>62</v>
      </c>
      <c r="D8" s="6"/>
      <c r="E8" s="7" t="s">
        <v>44</v>
      </c>
      <c r="F8" s="3"/>
      <c r="G8" s="3"/>
      <c r="H8" s="3"/>
      <c r="I8" s="3"/>
      <c r="J8" s="3"/>
      <c r="K8" s="3"/>
    </row>
    <row r="9" spans="1:11" x14ac:dyDescent="0.25">
      <c r="A9" s="3" t="s">
        <v>9</v>
      </c>
      <c r="B9" s="13" t="s">
        <v>134</v>
      </c>
      <c r="C9" s="10" t="s">
        <v>63</v>
      </c>
      <c r="D9" s="6"/>
      <c r="E9" s="7" t="s">
        <v>45</v>
      </c>
      <c r="F9" s="3"/>
      <c r="G9" s="3"/>
      <c r="H9" s="3"/>
      <c r="I9" s="3"/>
      <c r="J9" s="3"/>
      <c r="K9" s="3"/>
    </row>
    <row ht="30" r="10" spans="1:11" x14ac:dyDescent="0.25">
      <c r="A10" s="3" t="s">
        <v>10</v>
      </c>
      <c r="B10" s="13" t="s">
        <v>136</v>
      </c>
      <c r="C10" s="10" t="s">
        <v>64</v>
      </c>
      <c r="D10" s="6"/>
      <c r="E10" s="7" t="s">
        <v>46</v>
      </c>
      <c r="F10" s="3"/>
      <c r="G10" s="3"/>
      <c r="H10" s="3"/>
      <c r="I10" s="3"/>
      <c r="J10" s="3"/>
      <c r="K10" s="3"/>
    </row>
  </sheetData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4"/>
  <sheetViews>
    <sheetView workbookViewId="0">
      <selection activeCell="D4" sqref="D4"/>
    </sheetView>
  </sheetViews>
  <sheetFormatPr defaultRowHeight="15" x14ac:dyDescent="0.25"/>
  <cols>
    <col min="1" max="1" bestFit="true" customWidth="true" width="15.7109375" collapsed="true"/>
    <col min="2" max="2" customWidth="true" style="15" width="70.0" collapsed="true"/>
    <col min="3" max="3" customWidth="true" style="15" width="78.7109375" collapsed="true"/>
    <col min="4" max="4" bestFit="true" customWidth="true" width="16.28515625" collapsed="true"/>
    <col min="5" max="5" bestFit="true" customWidth="true" style="9" width="22.85546875" collapsed="true"/>
    <col min="6" max="6" bestFit="true" customWidth="true" width="24.5703125" collapsed="true"/>
    <col min="7" max="7" bestFit="true" customWidth="true" width="19.0" collapsed="true"/>
    <col min="8" max="8" bestFit="true" customWidth="true" width="17.5703125" collapsed="true"/>
    <col min="9" max="9" bestFit="true" customWidth="true" width="20.7109375" collapsed="true"/>
    <col min="17" max="17" bestFit="true" customWidth="true" style="18" width="16.140625" collapsed="true"/>
    <col min="18" max="18" bestFit="true" customWidth="true" style="18" width="19.28515625" collapsed="true"/>
    <col min="19" max="19" bestFit="true" customWidth="true" style="18" width="15.42578125" collapsed="true"/>
    <col min="20" max="20" bestFit="true" customWidth="true" style="18" width="14.28515625" collapsed="true"/>
    <col min="21" max="23" style="18" width="9.140625" collapsed="true"/>
    <col min="24" max="24" bestFit="true" customWidth="true" style="18" width="16.5703125" collapsed="true"/>
    <col min="25" max="16384" style="18" width="9.140625" collapsed="true"/>
  </cols>
  <sheetData>
    <row r="1" spans="1:24" x14ac:dyDescent="0.25">
      <c r="A1" s="8" t="s">
        <v>11</v>
      </c>
      <c r="B1" s="16" t="s">
        <v>12</v>
      </c>
      <c r="C1" s="16" t="s">
        <v>13</v>
      </c>
      <c r="D1" s="8" t="s">
        <v>14</v>
      </c>
      <c r="E1" s="4" t="s">
        <v>196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3" t="s">
        <v>41</v>
      </c>
      <c r="B2" s="13" t="s">
        <v>181</v>
      </c>
      <c r="C2" s="13" t="s">
        <v>28</v>
      </c>
      <c r="D2" s="13"/>
      <c r="E2" s="12" t="s">
        <v>25</v>
      </c>
      <c r="F2" s="3" t="s">
        <v>54</v>
      </c>
      <c r="G2" s="3"/>
      <c r="H2" s="7" t="s">
        <v>53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3" t="s">
        <v>207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s="3" t="s">
        <v>203</v>
      </c>
      <c r="I4" t="s">
        <v>203</v>
      </c>
      <c r="J4" s="24">
        <f>ROUNDUP(((((I12*L12)-N12)+(((O12*(I12*L12))/100)))+(((I13*L13)-N13)+(((O13*(I13*L13))/100)))+(((I14*L14)-N14)+(((O14*(I14*L14))/100))))-F8,2)</f>
        <v>2042.42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customFormat="1" r="5" s="19" spans="1:24" x14ac:dyDescent="0.25">
      <c r="A5" s="8"/>
      <c r="B5" s="16" t="s">
        <v>12</v>
      </c>
      <c r="C5" s="8" t="s">
        <v>13</v>
      </c>
      <c r="D5" s="8" t="s">
        <v>14</v>
      </c>
      <c r="E5" s="4" t="s">
        <v>198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ht="30" r="6" spans="1:24" x14ac:dyDescent="0.25">
      <c r="A6" s="3"/>
      <c r="B6" s="13" t="s">
        <v>138</v>
      </c>
      <c r="C6" s="13" t="s">
        <v>29</v>
      </c>
      <c r="D6" s="3"/>
      <c r="E6" s="12" t="s">
        <v>26</v>
      </c>
      <c r="F6" s="3"/>
      <c r="G6" s="3"/>
      <c r="H6" s="3" t="s">
        <v>85</v>
      </c>
      <c r="I6" s="3" t="s">
        <v>72</v>
      </c>
      <c r="J6" s="3" t="s">
        <v>70</v>
      </c>
      <c r="K6" s="3" t="s">
        <v>107</v>
      </c>
      <c r="L6" s="3" t="s">
        <v>108</v>
      </c>
      <c r="M6" s="3" t="s">
        <v>109</v>
      </c>
      <c r="N6" s="3" t="s">
        <v>110</v>
      </c>
      <c r="O6" s="3" t="s">
        <v>111</v>
      </c>
      <c r="P6" s="3"/>
      <c r="Q6" s="3" t="s">
        <v>112</v>
      </c>
      <c r="R6" s="3" t="s">
        <v>113</v>
      </c>
      <c r="S6" s="3" t="s">
        <v>71</v>
      </c>
      <c r="T6" s="3" t="s">
        <v>126</v>
      </c>
      <c r="U6" s="3" t="s">
        <v>114</v>
      </c>
      <c r="V6" s="3" t="s">
        <v>115</v>
      </c>
      <c r="W6" s="3" t="s">
        <v>116</v>
      </c>
      <c r="X6" s="20" t="s">
        <v>117</v>
      </c>
    </row>
    <row r="7" spans="1:24" x14ac:dyDescent="0.25">
      <c r="A7" s="4"/>
      <c r="B7" s="16" t="s">
        <v>12</v>
      </c>
      <c r="C7" s="16" t="s">
        <v>13</v>
      </c>
      <c r="D7" s="8" t="s">
        <v>14</v>
      </c>
      <c r="E7" s="4" t="s">
        <v>199</v>
      </c>
      <c r="F7" s="8" t="s">
        <v>105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3"/>
      <c r="T7" s="3"/>
      <c r="U7" s="3"/>
      <c r="V7" s="3"/>
      <c r="W7" s="3"/>
      <c r="X7" s="3"/>
    </row>
    <row r="8" spans="1:24" x14ac:dyDescent="0.25">
      <c r="A8" s="3"/>
      <c r="B8" s="13"/>
      <c r="C8" s="13"/>
      <c r="D8" s="3"/>
      <c r="E8" s="14" t="s">
        <v>76</v>
      </c>
      <c r="F8" s="3" t="s">
        <v>180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16" t="s">
        <v>12</v>
      </c>
      <c r="C9" s="16" t="s">
        <v>13</v>
      </c>
      <c r="D9" s="8" t="s">
        <v>213</v>
      </c>
      <c r="E9" s="4" t="s">
        <v>200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1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customFormat="1" r="11" s="19" spans="1:24" x14ac:dyDescent="0.25">
      <c r="A11" s="8"/>
      <c r="B11" s="16" t="s">
        <v>12</v>
      </c>
      <c r="C11" s="8" t="s">
        <v>13</v>
      </c>
      <c r="D11" s="8" t="s">
        <v>14</v>
      </c>
      <c r="E11" s="4" t="s">
        <v>201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187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ht="30" r="12" spans="1:24" x14ac:dyDescent="0.25">
      <c r="A12" s="3"/>
      <c r="B12" s="13" t="s">
        <v>137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176</v>
      </c>
      <c r="J12" s="3" t="s">
        <v>172</v>
      </c>
      <c r="K12" s="3"/>
      <c r="L12" s="3" t="s">
        <v>61</v>
      </c>
      <c r="M12" s="3"/>
      <c r="N12" s="3" t="s">
        <v>122</v>
      </c>
      <c r="O12" s="3" t="s">
        <v>52</v>
      </c>
      <c r="P12" s="3"/>
      <c r="Q12" s="3" t="s">
        <v>179</v>
      </c>
      <c r="R12" s="3" t="s">
        <v>123</v>
      </c>
      <c r="S12" s="3"/>
      <c r="T12" s="3"/>
      <c r="U12" s="3"/>
      <c r="V12" s="3"/>
      <c r="W12" s="3"/>
      <c r="X12" s="3"/>
    </row>
    <row r="13" spans="1:24" x14ac:dyDescent="0.25">
      <c r="A13" s="3"/>
      <c r="B13" s="13"/>
      <c r="C13" s="13"/>
      <c r="D13" s="3"/>
      <c r="E13" s="7"/>
      <c r="F13" s="3" t="s">
        <v>60</v>
      </c>
      <c r="G13" s="3"/>
      <c r="H13" s="3"/>
      <c r="I13" s="3" t="s">
        <v>158</v>
      </c>
      <c r="J13" s="3" t="s">
        <v>172</v>
      </c>
      <c r="K13" s="3"/>
      <c r="L13" s="3" t="s">
        <v>120</v>
      </c>
      <c r="M13" s="3"/>
      <c r="N13" s="3" t="s">
        <v>52</v>
      </c>
      <c r="O13" s="3"/>
      <c r="P13" s="3"/>
      <c r="Q13" s="3" t="s">
        <v>118</v>
      </c>
      <c r="R13" s="3" t="s">
        <v>124</v>
      </c>
      <c r="S13" s="3"/>
      <c r="T13" s="3"/>
      <c r="U13" s="3"/>
      <c r="V13" s="3"/>
      <c r="W13" s="3"/>
      <c r="X13" s="3"/>
    </row>
    <row r="14" spans="1:24" x14ac:dyDescent="0.25">
      <c r="A14" s="3"/>
      <c r="B14" s="13"/>
      <c r="C14" s="13"/>
      <c r="D14" s="3"/>
      <c r="E14" s="7"/>
      <c r="F14" s="3" t="s">
        <v>74</v>
      </c>
      <c r="G14" s="3"/>
      <c r="H14" s="3"/>
      <c r="I14" s="3" t="s">
        <v>158</v>
      </c>
      <c r="J14" s="3" t="s">
        <v>172</v>
      </c>
      <c r="K14" s="3"/>
      <c r="L14" s="3" t="s">
        <v>121</v>
      </c>
      <c r="M14" s="3"/>
      <c r="N14" s="3" t="s">
        <v>202</v>
      </c>
      <c r="O14" s="3" t="s">
        <v>171</v>
      </c>
      <c r="P14" s="3"/>
      <c r="Q14" s="3" t="s">
        <v>119</v>
      </c>
      <c r="R14" s="3" t="s">
        <v>125</v>
      </c>
      <c r="S14" s="3"/>
      <c r="T14" s="3"/>
      <c r="U14" s="3"/>
      <c r="V14" s="3"/>
      <c r="W14" s="3"/>
      <c r="X14" s="3"/>
    </row>
  </sheetData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3"/>
  <sheetViews>
    <sheetView workbookViewId="0">
      <selection activeCell="D4" sqref="D4"/>
    </sheetView>
  </sheetViews>
  <sheetFormatPr defaultRowHeight="15" x14ac:dyDescent="0.25"/>
  <cols>
    <col min="1" max="1" bestFit="true" customWidth="true" width="15.7109375" collapsed="true"/>
    <col min="2" max="2" customWidth="true" width="71.85546875" collapsed="true"/>
    <col min="3" max="3" customWidth="true" width="68.42578125" collapsed="true"/>
    <col min="4" max="4" bestFit="true" customWidth="true" width="16.28515625" collapsed="true"/>
    <col min="5" max="5" bestFit="true" customWidth="true" width="22.0" collapsed="true"/>
    <col min="6" max="6" bestFit="true" customWidth="true" width="13.85546875" collapsed="true"/>
    <col min="7" max="7" customWidth="true" width="12.85546875" collapsed="true"/>
    <col min="8" max="8" bestFit="true" customWidth="true" width="17.5703125" collapsed="true"/>
    <col min="24" max="24" bestFit="true" customWidth="true" width="16.5703125" collapsed="true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ht="30" r="2" spans="1:24" x14ac:dyDescent="0.25">
      <c r="A2" s="3" t="s">
        <v>42</v>
      </c>
      <c r="B2" s="13" t="s">
        <v>142</v>
      </c>
      <c r="C2" s="13" t="s">
        <v>166</v>
      </c>
      <c r="D2" s="3"/>
      <c r="E2" s="12" t="s">
        <v>25</v>
      </c>
      <c r="F2" s="3" t="s">
        <v>54</v>
      </c>
      <c r="G2" s="3"/>
      <c r="H2" s="12" t="s">
        <v>140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customFormat="1" r="3" s="18" spans="1:24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customFormat="1" r="4" s="18" spans="1:24" x14ac:dyDescent="0.25">
      <c r="A4" s="3" t="s">
        <v>208</v>
      </c>
      <c r="B4" s="13" t="s">
        <v>188</v>
      </c>
      <c r="C4" s="13" t="s">
        <v>204</v>
      </c>
      <c r="D4" s="13"/>
      <c r="E4" s="23" t="s">
        <v>190</v>
      </c>
      <c r="F4" s="3" t="s">
        <v>209</v>
      </c>
      <c r="G4" s="3" t="s">
        <v>195</v>
      </c>
      <c r="H4" s="3" t="s">
        <v>206</v>
      </c>
      <c r="I4" t="s">
        <v>206</v>
      </c>
      <c r="J4" s="3">
        <f>ROUNDUP(((((I12*L12)-N12)+(((O12*(I12*L12))/100)))+(((I13*L13)-N13)+(((O13*(I13*L13))/100))))-F8,2)</f>
        <v>1373.75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ht="30" r="6" spans="1:24" x14ac:dyDescent="0.25">
      <c r="A6" s="3"/>
      <c r="B6" s="3" t="s">
        <v>138</v>
      </c>
      <c r="C6" s="13" t="s">
        <v>56</v>
      </c>
      <c r="D6" s="3"/>
      <c r="E6" s="12" t="s">
        <v>26</v>
      </c>
      <c r="F6" s="3"/>
      <c r="G6" s="3"/>
      <c r="H6" s="3" t="s">
        <v>85</v>
      </c>
      <c r="I6" s="3" t="s">
        <v>167</v>
      </c>
      <c r="J6" s="3" t="s">
        <v>184</v>
      </c>
      <c r="K6" s="3" t="s">
        <v>168</v>
      </c>
      <c r="L6" s="3" t="s">
        <v>169</v>
      </c>
      <c r="M6" s="3" t="s">
        <v>170</v>
      </c>
      <c r="N6" s="3"/>
      <c r="O6" s="3"/>
      <c r="P6" s="3"/>
      <c r="Q6" s="3"/>
      <c r="R6" s="3"/>
      <c r="S6" s="3"/>
      <c r="T6" s="3"/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8" t="s">
        <v>105</v>
      </c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 t="s">
        <v>76</v>
      </c>
      <c r="F8" s="3" t="s">
        <v>148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ht="30" r="12" spans="1:24" x14ac:dyDescent="0.25">
      <c r="A12" s="3"/>
      <c r="B12" s="3" t="s">
        <v>137</v>
      </c>
      <c r="C12" s="13" t="s">
        <v>57</v>
      </c>
      <c r="D12" s="3"/>
      <c r="E12" s="12" t="s">
        <v>27</v>
      </c>
      <c r="F12" s="3" t="s">
        <v>73</v>
      </c>
      <c r="G12" s="3"/>
      <c r="H12" s="3"/>
      <c r="I12" s="3" t="s">
        <v>178</v>
      </c>
      <c r="J12" s="3"/>
      <c r="K12" s="3"/>
      <c r="L12" s="3" t="s">
        <v>158</v>
      </c>
      <c r="M12" s="3" t="s">
        <v>122</v>
      </c>
      <c r="N12" s="3" t="s">
        <v>122</v>
      </c>
      <c r="O12" s="3"/>
      <c r="P12" s="3"/>
      <c r="Q12" s="3" t="s">
        <v>173</v>
      </c>
      <c r="R12" s="3" t="s">
        <v>174</v>
      </c>
      <c r="S12" s="3" t="s">
        <v>175</v>
      </c>
      <c r="T12" s="3"/>
      <c r="U12" s="3"/>
      <c r="V12" s="3"/>
      <c r="W12" s="3"/>
      <c r="X12" s="3"/>
    </row>
    <row r="13" spans="1:24" x14ac:dyDescent="0.25">
      <c r="A13" s="3"/>
      <c r="B13" s="3"/>
      <c r="C13" s="3"/>
      <c r="D13" s="3"/>
      <c r="E13" s="3"/>
      <c r="F13" s="3" t="s">
        <v>60</v>
      </c>
      <c r="G13" s="3"/>
      <c r="H13" s="3"/>
      <c r="I13" s="3" t="s">
        <v>176</v>
      </c>
      <c r="J13" s="3"/>
      <c r="K13" s="3"/>
      <c r="L13" s="3" t="s">
        <v>106</v>
      </c>
      <c r="M13" s="3" t="s">
        <v>171</v>
      </c>
      <c r="N13" s="3" t="s">
        <v>122</v>
      </c>
      <c r="O13" s="3"/>
      <c r="P13" s="3" t="s">
        <v>182</v>
      </c>
      <c r="Q13" s="3" t="s">
        <v>177</v>
      </c>
      <c r="R13" s="3"/>
      <c r="S13" s="3"/>
      <c r="T13" s="3"/>
      <c r="U13" s="3"/>
      <c r="V13" s="3"/>
      <c r="W13" s="3"/>
      <c r="X13" s="3"/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2"/>
  <sheetViews>
    <sheetView workbookViewId="0">
      <selection activeCell="B18" sqref="B18"/>
    </sheetView>
  </sheetViews>
  <sheetFormatPr defaultRowHeight="15" x14ac:dyDescent="0.25"/>
  <cols>
    <col min="1" max="1" bestFit="true" customWidth="true" width="13.28515625" collapsed="true"/>
    <col min="2" max="2" customWidth="true" width="53.85546875" collapsed="true"/>
    <col min="3" max="3" customWidth="true" width="54.5703125" collapsed="true"/>
    <col min="4" max="4" bestFit="true" customWidth="true" width="21.5703125" collapsed="true"/>
    <col min="5" max="5" bestFit="true" customWidth="true" width="22.0" collapsed="true"/>
    <col min="6" max="6" bestFit="true" customWidth="true" width="15.5703125" collapsed="true"/>
    <col min="7" max="7" bestFit="true" customWidth="true" width="19.0" collapsed="true"/>
    <col min="8" max="8" bestFit="true" customWidth="true" width="17.5703125" collapsed="true"/>
    <col min="9" max="9" bestFit="true" customWidth="true" width="20.7109375" collapsed="true"/>
    <col min="24" max="24" bestFit="true" customWidth="true" width="16.5703125" collapsed="true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ht="30" r="2" spans="1:24" x14ac:dyDescent="0.25">
      <c r="A2" s="3" t="s">
        <v>43</v>
      </c>
      <c r="B2" s="13" t="s">
        <v>141</v>
      </c>
      <c r="C2" s="13" t="s">
        <v>28</v>
      </c>
      <c r="D2" s="13"/>
      <c r="E2" s="12" t="s">
        <v>25</v>
      </c>
      <c r="F2" s="3" t="s">
        <v>54</v>
      </c>
      <c r="G2" s="3"/>
      <c r="H2" s="7" t="s">
        <v>140</v>
      </c>
      <c r="I2" t="s">
        <v>59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customFormat="1" r="3" s="18" spans="1:24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customFormat="1" r="4" s="18" spans="1:24" x14ac:dyDescent="0.25">
      <c r="A4" s="3" t="s">
        <v>211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t="s">
        <v>210</v>
      </c>
      <c r="I4" t="s">
        <v>210</v>
      </c>
      <c r="J4" s="3">
        <f>ROUNDUP(((((I12*L12)-N12)+(((O12*(I12*L12))/100))))-F8,2)</f>
        <v>363.9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ht="30" r="6" spans="1:24" x14ac:dyDescent="0.25">
      <c r="A6" s="3"/>
      <c r="B6" s="3" t="s">
        <v>65</v>
      </c>
      <c r="C6" s="13" t="s">
        <v>29</v>
      </c>
      <c r="D6" s="3"/>
      <c r="E6" s="12" t="s">
        <v>26</v>
      </c>
      <c r="F6" s="3"/>
      <c r="G6" s="3"/>
      <c r="H6" s="3"/>
      <c r="I6" s="3" t="s">
        <v>165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3"/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 t="s">
        <v>76</v>
      </c>
      <c r="F8" s="13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8" t="s">
        <v>163</v>
      </c>
      <c r="G9" s="8" t="s">
        <v>185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 t="s">
        <v>162</v>
      </c>
      <c r="F10" s="3" t="s">
        <v>164</v>
      </c>
      <c r="G10" s="3" t="s">
        <v>139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ht="30" r="12" spans="1:24" x14ac:dyDescent="0.25">
      <c r="A12" s="3"/>
      <c r="B12" s="3" t="s">
        <v>66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158</v>
      </c>
      <c r="J12" s="3"/>
      <c r="K12" s="3"/>
      <c r="L12" s="3" t="s">
        <v>159</v>
      </c>
      <c r="M12" s="3"/>
      <c r="N12" s="3" t="s">
        <v>158</v>
      </c>
      <c r="O12" s="3"/>
      <c r="P12" s="3"/>
      <c r="Q12" s="3" t="s">
        <v>160</v>
      </c>
      <c r="R12" s="3"/>
      <c r="S12" s="3" t="s">
        <v>161</v>
      </c>
      <c r="T12" s="3"/>
      <c r="U12" s="3"/>
      <c r="V12" s="3"/>
      <c r="W12" s="3"/>
      <c r="X12" s="3"/>
    </row>
  </sheetData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2"/>
  <sheetViews>
    <sheetView workbookViewId="0">
      <selection activeCell="D4" sqref="D4"/>
    </sheetView>
  </sheetViews>
  <sheetFormatPr defaultRowHeight="15" x14ac:dyDescent="0.25"/>
  <cols>
    <col min="1" max="1" bestFit="true" customWidth="true" width="15.7109375" collapsed="true"/>
    <col min="2" max="2" bestFit="true" customWidth="true" width="43.85546875" collapsed="true"/>
    <col min="3" max="3" customWidth="true" width="67.140625" collapsed="true"/>
    <col min="5" max="5" bestFit="true" customWidth="true" width="22.0" collapsed="true"/>
    <col min="6" max="6" bestFit="true" customWidth="true" width="13.85546875" collapsed="true"/>
    <col min="7" max="7" bestFit="true" customWidth="true" width="19.0" collapsed="true"/>
    <col min="8" max="8" bestFit="true" customWidth="true" width="29.0" collapsed="true"/>
    <col min="24" max="24" bestFit="true" customWidth="true" width="16.5703125" collapsed="true"/>
  </cols>
  <sheetData>
    <row r="1" spans="1:24" x14ac:dyDescent="0.25">
      <c r="A1" s="8" t="s">
        <v>11</v>
      </c>
      <c r="B1" s="8" t="s">
        <v>12</v>
      </c>
      <c r="C1" s="16" t="s">
        <v>13</v>
      </c>
      <c r="D1" s="8" t="s">
        <v>14</v>
      </c>
      <c r="E1" s="8" t="s">
        <v>15</v>
      </c>
      <c r="F1" s="17" t="s">
        <v>55</v>
      </c>
      <c r="G1" s="17" t="s">
        <v>31</v>
      </c>
      <c r="H1" s="17" t="s">
        <v>32</v>
      </c>
      <c r="I1" s="17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ht="30" r="2" spans="1:24" x14ac:dyDescent="0.25">
      <c r="A2" s="3" t="s">
        <v>58</v>
      </c>
      <c r="B2" s="13" t="s">
        <v>145</v>
      </c>
      <c r="C2" s="13" t="s">
        <v>146</v>
      </c>
      <c r="D2" s="13"/>
      <c r="E2" s="12" t="s">
        <v>25</v>
      </c>
      <c r="F2" s="3" t="s">
        <v>54</v>
      </c>
      <c r="G2" s="3"/>
      <c r="H2" s="7" t="s">
        <v>75</v>
      </c>
      <c r="I2" t="s">
        <v>214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customFormat="1" r="3" s="18" spans="1:24" x14ac:dyDescent="0.25">
      <c r="A3" s="8" t="s">
        <v>11</v>
      </c>
      <c r="B3" s="16" t="s">
        <v>12</v>
      </c>
      <c r="C3" s="16" t="s">
        <v>13</v>
      </c>
      <c r="D3" s="8" t="s">
        <v>14</v>
      </c>
      <c r="E3" s="4" t="s">
        <v>197</v>
      </c>
      <c r="F3" s="17" t="s">
        <v>191</v>
      </c>
      <c r="G3" s="17" t="s">
        <v>192</v>
      </c>
      <c r="H3" s="17" t="s">
        <v>193</v>
      </c>
      <c r="I3" s="17" t="s">
        <v>194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customFormat="1" r="4" s="18" spans="1:24" x14ac:dyDescent="0.25">
      <c r="A4" s="3" t="s">
        <v>212</v>
      </c>
      <c r="B4" s="13" t="s">
        <v>188</v>
      </c>
      <c r="C4" s="13" t="s">
        <v>189</v>
      </c>
      <c r="D4" s="13"/>
      <c r="E4" s="23" t="s">
        <v>190</v>
      </c>
      <c r="F4" s="3" t="s">
        <v>209</v>
      </c>
      <c r="G4" s="3" t="s">
        <v>195</v>
      </c>
      <c r="H4" s="3" t="s">
        <v>205</v>
      </c>
      <c r="I4" t="s">
        <v>205</v>
      </c>
      <c r="J4" s="3">
        <f>ROUNDUP(((((I12*L12)-N12)+(((O12*(I12*L12))/100))))-F8,2)</f>
        <v>363.9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/>
      <c r="B5" s="8" t="s">
        <v>12</v>
      </c>
      <c r="C5" s="16" t="s">
        <v>13</v>
      </c>
      <c r="D5" s="8" t="s">
        <v>14</v>
      </c>
      <c r="E5" s="8" t="s">
        <v>15</v>
      </c>
      <c r="F5" s="8" t="s">
        <v>34</v>
      </c>
      <c r="G5" s="8" t="s">
        <v>35</v>
      </c>
      <c r="H5" s="8" t="s">
        <v>86</v>
      </c>
      <c r="I5" s="8" t="s">
        <v>67</v>
      </c>
      <c r="J5" s="8" t="s">
        <v>37</v>
      </c>
      <c r="K5" s="8" t="s">
        <v>36</v>
      </c>
      <c r="L5" s="8" t="s">
        <v>88</v>
      </c>
      <c r="M5" s="8" t="s">
        <v>89</v>
      </c>
      <c r="N5" s="8" t="s">
        <v>90</v>
      </c>
      <c r="O5" s="8" t="s">
        <v>91</v>
      </c>
      <c r="P5" s="8" t="s">
        <v>92</v>
      </c>
      <c r="Q5" s="8" t="s">
        <v>93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98</v>
      </c>
      <c r="W5" s="8" t="s">
        <v>99</v>
      </c>
      <c r="X5" s="8" t="s">
        <v>100</v>
      </c>
    </row>
    <row ht="30" r="6" spans="1:24" x14ac:dyDescent="0.25">
      <c r="A6" s="3"/>
      <c r="B6" s="3" t="s">
        <v>138</v>
      </c>
      <c r="C6" s="13" t="s">
        <v>29</v>
      </c>
      <c r="D6" s="3"/>
      <c r="E6" s="12" t="s">
        <v>26</v>
      </c>
      <c r="F6" s="21"/>
      <c r="G6" s="3"/>
      <c r="H6" s="3"/>
      <c r="I6" s="3"/>
      <c r="J6" s="3" t="s">
        <v>70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109</v>
      </c>
      <c r="U6" s="3"/>
      <c r="V6" s="3"/>
      <c r="W6" s="3"/>
      <c r="X6" s="20"/>
    </row>
    <row r="7" spans="1:24" x14ac:dyDescent="0.25">
      <c r="A7" s="4"/>
      <c r="B7" s="8" t="s">
        <v>12</v>
      </c>
      <c r="C7" s="16" t="s">
        <v>13</v>
      </c>
      <c r="D7" s="8" t="s">
        <v>14</v>
      </c>
      <c r="E7" s="8" t="s">
        <v>15</v>
      </c>
      <c r="F7" s="3"/>
      <c r="G7" s="3"/>
      <c r="H7" s="3"/>
      <c r="I7" s="3"/>
      <c r="J7" s="3"/>
      <c r="K7" s="3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/>
      <c r="B8" s="3"/>
      <c r="C8" s="13"/>
      <c r="D8" s="3"/>
      <c r="E8" s="1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/>
      <c r="B9" s="8" t="s">
        <v>12</v>
      </c>
      <c r="C9" s="16" t="s">
        <v>13</v>
      </c>
      <c r="D9" s="8" t="s">
        <v>14</v>
      </c>
      <c r="E9" s="8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3"/>
      <c r="B10" s="3"/>
      <c r="C10" s="13"/>
      <c r="D10" s="3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/>
      <c r="B11" s="8" t="s">
        <v>12</v>
      </c>
      <c r="C11" s="16" t="s">
        <v>13</v>
      </c>
      <c r="D11" s="8" t="s">
        <v>14</v>
      </c>
      <c r="E11" s="8" t="s">
        <v>15</v>
      </c>
      <c r="F11" s="8" t="s">
        <v>38</v>
      </c>
      <c r="G11" s="8" t="s">
        <v>39</v>
      </c>
      <c r="H11" s="8" t="s">
        <v>40</v>
      </c>
      <c r="I11" s="8" t="s">
        <v>47</v>
      </c>
      <c r="J11" s="8" t="s">
        <v>101</v>
      </c>
      <c r="K11" s="8" t="s">
        <v>102</v>
      </c>
      <c r="L11" s="8" t="s">
        <v>48</v>
      </c>
      <c r="M11" s="8" t="s">
        <v>49</v>
      </c>
      <c r="N11" s="8" t="s">
        <v>68</v>
      </c>
      <c r="O11" s="8" t="s">
        <v>103</v>
      </c>
      <c r="P11" s="8" t="s">
        <v>50</v>
      </c>
      <c r="Q11" s="8" t="s">
        <v>69</v>
      </c>
      <c r="R11" s="8" t="s">
        <v>104</v>
      </c>
      <c r="S11" s="8" t="s">
        <v>51</v>
      </c>
      <c r="T11" s="8"/>
      <c r="U11" s="8"/>
      <c r="V11" s="8"/>
      <c r="W11" s="8"/>
      <c r="X11" s="8"/>
    </row>
    <row ht="30" r="12" spans="1:24" x14ac:dyDescent="0.25">
      <c r="A12" s="3"/>
      <c r="B12" s="3" t="s">
        <v>137</v>
      </c>
      <c r="C12" s="13" t="s">
        <v>30</v>
      </c>
      <c r="D12" s="3"/>
      <c r="E12" s="12" t="s">
        <v>27</v>
      </c>
      <c r="F12" s="3" t="s">
        <v>73</v>
      </c>
      <c r="G12" s="3"/>
      <c r="H12" s="3"/>
      <c r="I12" s="3" t="s">
        <v>158</v>
      </c>
      <c r="J12" s="3"/>
      <c r="K12" s="3"/>
      <c r="L12" s="3" t="s">
        <v>159</v>
      </c>
      <c r="M12" s="3"/>
      <c r="N12" s="3" t="s">
        <v>158</v>
      </c>
      <c r="O12" s="3"/>
      <c r="P12" s="3"/>
      <c r="Q12" s="3" t="s">
        <v>160</v>
      </c>
      <c r="R12" s="3"/>
      <c r="S12" s="3" t="s">
        <v>161</v>
      </c>
      <c r="T12" s="3"/>
      <c r="U12" s="3"/>
      <c r="V12" s="3"/>
      <c r="W12" s="3"/>
      <c r="X12" s="3"/>
    </row>
  </sheetData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C8" sqref="C8"/>
    </sheetView>
  </sheetViews>
  <sheetFormatPr defaultRowHeight="15" x14ac:dyDescent="0.25"/>
  <cols>
    <col min="1" max="1" bestFit="true" customWidth="true" width="13.28515625" collapsed="true"/>
    <col min="2" max="2" customWidth="true" width="32.42578125" collapsed="true"/>
    <col min="3" max="3" customWidth="true" width="65.7109375" collapsed="true"/>
    <col min="4" max="4" bestFit="true" customWidth="true" width="16.28515625" collapsed="true"/>
    <col min="5" max="5" bestFit="true" customWidth="true" width="15.28515625" collapsed="true"/>
  </cols>
  <sheetData>
    <row r="1" spans="1:5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ht="30" r="2" spans="1:5" x14ac:dyDescent="0.25">
      <c r="A2" s="3" t="s">
        <v>77</v>
      </c>
      <c r="B2" s="3" t="s">
        <v>147</v>
      </c>
      <c r="C2" s="6" t="s">
        <v>79</v>
      </c>
      <c r="D2" s="3"/>
      <c r="E2" s="7" t="s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TestScenarios</vt:lpstr>
      <vt:lpstr>TestCases Login&amp;Menu</vt:lpstr>
      <vt:lpstr>TestCases Document1</vt:lpstr>
      <vt:lpstr>TestCases Document2</vt:lpstr>
      <vt:lpstr>TestCases Document3</vt:lpstr>
      <vt:lpstr>TestCases Document4</vt:lpstr>
      <vt:lpstr>TestCases VoucherClose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2018-04-27T09:47:45Z</dcterms:modified>
</cp:coreProperties>
</file>