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zivankaraman/KfW/R/mapme.biodiversity/"/>
    </mc:Choice>
  </mc:AlternateContent>
  <xr:revisionPtr revIDLastSave="0" documentId="13_ncr:1_{10F1F442-4FAB-8B4C-8026-9FD4512BBA44}" xr6:coauthVersionLast="47" xr6:coauthVersionMax="47" xr10:uidLastSave="{00000000-0000-0000-0000-000000000000}"/>
  <bookViews>
    <workbookView xWindow="0" yWindow="780" windowWidth="34200" windowHeight="20120" xr2:uid="{00000000-000D-0000-FFFF-FFFF00000000}"/>
  </bookViews>
  <sheets>
    <sheet name="resour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4" i="1"/>
  <c r="L16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8" i="1"/>
  <c r="L19" i="1"/>
  <c r="L20" i="1"/>
  <c r="L25" i="1"/>
  <c r="L26" i="1"/>
  <c r="L27" i="1"/>
  <c r="L28" i="1"/>
  <c r="L29" i="1"/>
  <c r="L30" i="1"/>
  <c r="L31" i="1"/>
  <c r="L33" i="1"/>
  <c r="L34" i="1"/>
  <c r="L35" i="1"/>
  <c r="L36" i="1"/>
  <c r="L2" i="1"/>
</calcChain>
</file>

<file path=xl/sharedStrings.xml><?xml version="1.0" encoding="utf-8"?>
<sst xmlns="http://schemas.openxmlformats.org/spreadsheetml/2006/main" count="297" uniqueCount="187">
  <si>
    <t>name</t>
  </si>
  <si>
    <t>description</t>
  </si>
  <si>
    <t>licence</t>
  </si>
  <si>
    <t>source</t>
  </si>
  <si>
    <t>type</t>
  </si>
  <si>
    <t>location</t>
  </si>
  <si>
    <t>accessibility_2000</t>
  </si>
  <si>
    <t>Accessibility data for the year 2000 from the Global Accessibility Map project</t>
  </si>
  <si>
    <t>See JRC data policy: https://joint-research-centre.ec.europa.eu/jrc-mission-statement-work-programme/data-policy_en</t>
  </si>
  <si>
    <t>https://forobs.jrc.ec.europa.eu/gam</t>
  </si>
  <si>
    <t>raster</t>
  </si>
  <si>
    <t>/vsizip//vsicurl/https://forobs.jrc.ec.europa.eu/data/products/gam/access_50k.zip/acc_50k.tif</t>
  </si>
  <si>
    <t>/vsizip//vsicurl</t>
  </si>
  <si>
    <t>acled</t>
  </si>
  <si>
    <t>Armed Conflict Location &amp; Event Data (ACLED)</t>
  </si>
  <si>
    <t>Visit acleddata.com</t>
  </si>
  <si>
    <t>vector</t>
  </si>
  <si>
    <t>REST_API</t>
  </si>
  <si>
    <t>biodiversity_intactness_index</t>
  </si>
  <si>
    <t>Biodiversity Intactness Index</t>
  </si>
  <si>
    <t>CC-BY-4.0</t>
  </si>
  <si>
    <t>https://data.nhm.ac.uk/dataset/global-map-of-the-biodiversity-intactness-index-from-newbold-et-al-2016-science</t>
  </si>
  <si>
    <t>chelsa</t>
  </si>
  <si>
    <t>Climatologies at High resolution for the Earth Land Surface Areas (CHELSA)</t>
  </si>
  <si>
    <t>Unknown - Must cite!</t>
  </si>
  <si>
    <t>https://chelsa-climate.org/</t>
  </si>
  <si>
    <t>/vsicurl/https://os.zhdk.cloud.switch.ch/chelsav2/GLOBAL/monthly/pr/CHELSA_pr_01_1979_V.2.1.tif</t>
  </si>
  <si>
    <t>/vsicurl</t>
  </si>
  <si>
    <t>chirps</t>
  </si>
  <si>
    <t>Climate Hazards Group InfraRed Precipitation with Station data (CHIRPS)</t>
  </si>
  <si>
    <t>CC - unknown</t>
  </si>
  <si>
    <t>https://www.chc.ucsb.edu/data/chirps</t>
  </si>
  <si>
    <t>/vsicurl/https://data.chc.ucsb.edu/products/CHIRPS-2.0/global_monthly/cogs/chirps-v2.0.1981.01.cog</t>
  </si>
  <si>
    <t>esalandcover</t>
  </si>
  <si>
    <t>Copernicus Land Monitoring Service (CLMS) 100 meter land cover product</t>
  </si>
  <si>
    <t>CC-BY 4.0</t>
  </si>
  <si>
    <t>https://registry.opendata.aws/esa-worldcover-vito/</t>
  </si>
  <si>
    <t>fritz_et_al</t>
  </si>
  <si>
    <t>Drivers of deforestation in the tropics</t>
  </si>
  <si>
    <t>https://zenodo.org/record/7997885/</t>
  </si>
  <si>
    <t>/vsizip//vsicurl/https://zenodo.org/record/7997885/files/Deforestation%20Drivers%20100m%20IIASA.zip/dr_han_hei_pr1.tif</t>
  </si>
  <si>
    <t>gfw_emissions</t>
  </si>
  <si>
    <t>Global Forest Watch - CO2 Emssions caused by forest cover loss</t>
  </si>
  <si>
    <t>https://data.globalforestwatch.org/datasets/gfw::forest-greenhouse-gas-emissions/about</t>
  </si>
  <si>
    <t>/vsicurl/https://data-api.globalforestwatch.org/dataset/gfw_forest_carbon_gross_emissions/v20240402/download/geotiff?grid=10/40000&amp;tile_id=20N_080W&amp;pixel_meaning=Mg_CO2e_px-1&amp;x-api-key=2d60cd88-8348-4c0f-a6d5-bd9adb585a8c</t>
  </si>
  <si>
    <t>gfw_lossyear</t>
  </si>
  <si>
    <t>Global Forest Watch - Year of forest cover loss occurrence</t>
  </si>
  <si>
    <t>https://data.globalforestwatch.org/documents/tree-cover-loss/explore</t>
  </si>
  <si>
    <t>/vsicurl/https://storage.googleapis.com/earthenginepartners-hansen/GFC-2024-v1.12/Hansen_GFC-2024-v1.12_lossyear_20N_080W.tif</t>
  </si>
  <si>
    <t>gfw_treecover</t>
  </si>
  <si>
    <t>Global Forest Watch - Percentage of canopy closure in 2000</t>
  </si>
  <si>
    <t>https://data.globalforestwatch.org/documents/tree-cover-2000/explore</t>
  </si>
  <si>
    <t>/vsicurl/https://storage.googleapis.com/earthenginepartners-hansen/GFC-2024-v1.12/Hansen_GFC-2024-v1.12_treecover2000_20N_080W.tif</t>
  </si>
  <si>
    <t>global_surface_water_change</t>
  </si>
  <si>
    <t>Global Surface Water - Change of water occurrence intensity</t>
  </si>
  <si>
    <t>https://www.copernicus.eu/en/access-data</t>
  </si>
  <si>
    <t>https://global-surface-water.appspot.com/download</t>
  </si>
  <si>
    <t>/vsicurl/https://storage.googleapis.com/global-surface-water/downloads2021/change/change_80W_20Nv1_4_2021.tif</t>
  </si>
  <si>
    <t>global_surface_water_occurrence</t>
  </si>
  <si>
    <t>Global Surface Water - Percentage of water occurrence</t>
  </si>
  <si>
    <t>/vsicurl/https://storage.googleapis.com/global-surface-water/downloads2021/occurrence/occurrence_80W_20Nv1_4_2021.tif</t>
  </si>
  <si>
    <t>global_surface_water_recurrence</t>
  </si>
  <si>
    <t>Global Surface Water - Percentage of water recurrence</t>
  </si>
  <si>
    <t>/vsicurl/https://storage.googleapis.com/global-surface-water/downloads2021/recurrence/recurrence_80W_20Nv1_4_2021.tif</t>
  </si>
  <si>
    <t>global_surface_water_seasonality</t>
  </si>
  <si>
    <t>Global Surface Water - Seasonality of water occurrence</t>
  </si>
  <si>
    <t>/vsicurl/https://storage.googleapis.com/global-surface-water/downloads2021/seasonality/seasonality_80W_20Nv1_4_2021.tif</t>
  </si>
  <si>
    <t>global_surface_water_transitions</t>
  </si>
  <si>
    <t>Global Surface Water - Transition classes</t>
  </si>
  <si>
    <t>/vsicurl/https://storage.googleapis.com/global-surface-water/downloads2021/transitions/transitions_80W_20Nv1_4_2021.tif</t>
  </si>
  <si>
    <t>gmw</t>
  </si>
  <si>
    <t>Global Mangrove Watch - Vector data of mangrove extent</t>
  </si>
  <si>
    <t>CC BY 4.0</t>
  </si>
  <si>
    <t>https://data.unep-wcmc.org/datasets/45</t>
  </si>
  <si>
    <t>/vsizip//vsicurl/https://datadownload-production.s3.amazonaws.com/GMW_v3_2010.zip/gmw_v3_2010_vec.shp</t>
  </si>
  <si>
    <t>gsw_time_series</t>
  </si>
  <si>
    <t>Global Surface Water - Yearly Time Series</t>
  </si>
  <si>
    <t>https://jeodpp.jrc.ec.europa.eu/ftp/jrc-opendata/GSWE/YearlyClassification/LATEST/tiles/</t>
  </si>
  <si>
    <t>/vsicurl/https://jeodpp.jrc.ec.europa.eu/ftp/jrc-opendata/GSWE/YearlyClassification/VER5-0/tiles/yearlyClassification2000/yearlyClassification2000-0000240000-0000400000.tif</t>
  </si>
  <si>
    <t>humanfootprint</t>
  </si>
  <si>
    <t>Time series on human pressures on natural ecosystems.</t>
  </si>
  <si>
    <t>https://figshare.com/articles/figure/An_annual_global_terrestrial_Human_Footprint_dataset_from_2000_to_2018/16571064</t>
  </si>
  <si>
    <t>download.file</t>
  </si>
  <si>
    <t>ipbes_biomes</t>
  </si>
  <si>
    <t>Global Assessment Report on Biodiversity and Ecosystem Services division of the earth's surface into biomes and anthromes.</t>
  </si>
  <si>
    <t>CC 4.0</t>
  </si>
  <si>
    <t>https://zenodo.org/records/3975694</t>
  </si>
  <si>
    <t>/vsicurl/https://zenodo.org/records/3975694/files/IPBES_UoA_biomes_JK.tif</t>
  </si>
  <si>
    <t>irr_carbon</t>
  </si>
  <si>
    <t>Amount of carbon irrecoverably lost by a typical land use conversion event until mid-century.</t>
  </si>
  <si>
    <t>CC NC 4.0</t>
  </si>
  <si>
    <t>https://zenodo.org/records/4091029</t>
  </si>
  <si>
    <t>iucn</t>
  </si>
  <si>
    <t>IUCN Species Richness Raser Dataset</t>
  </si>
  <si>
    <t>https://www.iucnredlist.org/terms/terms-of-use</t>
  </si>
  <si>
    <t>https://www.iucnredlist.org/resources/other-spatial-downloads</t>
  </si>
  <si>
    <t>key_biodiversity_areas</t>
  </si>
  <si>
    <t>Key Biodiversity Areas</t>
  </si>
  <si>
    <t>https://www.keybiodiversityareas.org/termsofservice</t>
  </si>
  <si>
    <t>https://www.keybiodiversityareas.org/kba-data</t>
  </si>
  <si>
    <t>man_carbon</t>
  </si>
  <si>
    <t>Amount of carbon that is manageable by humans.</t>
  </si>
  <si>
    <t>mcd64a1</t>
  </si>
  <si>
    <t>MODIS Burned Area Monthly Product (Aqua and Terra)</t>
  </si>
  <si>
    <t>https://lpdaac.usgs.gov/data/data-citation-and-policies/</t>
  </si>
  <si>
    <t>https://planetarycomputer.microsoft.com/dataset/modis-64A1-061</t>
  </si>
  <si>
    <t>/vsicurl?pc_url_signing=yes&amp;url=https://modiseuwest.blob.core.windows.net/modis-061-cogs/MCD64A1/11/07/2000336/MCD64A1.A2000336.h11v07.061.2021307220258_Burn_Date.tif</t>
  </si>
  <si>
    <t>nasa_grace</t>
  </si>
  <si>
    <t>NASA Gravity Recovery And Climate Experiment (GRACE) - Measurments of Earth's mass and water changes</t>
  </si>
  <si>
    <t>https://nasagrace.unl.edu/About.aspx</t>
  </si>
  <si>
    <t>https://nasagrace.unl.edu/globaldata/</t>
  </si>
  <si>
    <t>/vsicurl/https://nasagrace.unl.edu/globaldata/20030203/gws_perc_025deg_GL_20030203.tif</t>
  </si>
  <si>
    <t>nasa_srtm</t>
  </si>
  <si>
    <t>NASA Shuttle Radar Topography Mission (SRTM) Digital Elevation Model (DEM)</t>
  </si>
  <si>
    <t>https://planetarycomputer.microsoft.com/dataset/nasadem</t>
  </si>
  <si>
    <t>/vsicurl?pc_url_signing=yes&amp;url=https://nasademeuwest.blob.core.windows.net/nasadem-cog/v001/NASADEM_HGT_n18w072.tif</t>
  </si>
  <si>
    <t>nelson_et_al</t>
  </si>
  <si>
    <t>Global maps of traveltime to cities</t>
  </si>
  <si>
    <t>https://figshare.com/articles/dataset/Travel_time_to_cities_and_ports_in_the_year_2015/7638134/3</t>
  </si>
  <si>
    <t>/vsicurl/https://figshare.com/ndownloader/files/14189831</t>
  </si>
  <si>
    <t>soilgrids</t>
  </si>
  <si>
    <t>ISRIC - Modelled global soil property layers</t>
  </si>
  <si>
    <t>https://www.isric.org/explore/soilgrids</t>
  </si>
  <si>
    <t>/vsicurl/https://files.isric.org/soilgrids/latest/data/clay/clay_5-15cm_mean.vrt</t>
  </si>
  <si>
    <t>teow</t>
  </si>
  <si>
    <t>Terrestrial Ecosystems of the World (TEOW) from WWF-US</t>
  </si>
  <si>
    <t>unknown</t>
  </si>
  <si>
    <t>https://www.worldwildlife.org/publications/terrestrial-ecoregions-of-the-world</t>
  </si>
  <si>
    <t>ucdp_ged</t>
  </si>
  <si>
    <t>UCDP Georeferenced Event Dataset (UCDP GED)</t>
  </si>
  <si>
    <t>https://ucdp.uu.se/downloads/</t>
  </si>
  <si>
    <t>/vsizip/vsicurl/https://ucdp.uu.se/downloads/ged/ged241-csv.zip</t>
  </si>
  <si>
    <t>vul_carbon</t>
  </si>
  <si>
    <t>Amount of carbon that is vulnerable to a typical land use conversion event.</t>
  </si>
  <si>
    <t>worldclim_max_temperature</t>
  </si>
  <si>
    <t>WorldClim - Monthly maximum temperature 1960 - 2021</t>
  </si>
  <si>
    <t>https://www.worldclim.org/about.html</t>
  </si>
  <si>
    <t>https://www.worldclim.org/data/index.html</t>
  </si>
  <si>
    <t>/vsizip//vsicurl/https://geodata.ucdavis.edu/climate/worldclim/2_1/hist/cts4.06//10m/wc2.1_cruts4.06_10m_tmax_2000-2009.zip/wc2.1_10m_tmax_2000-01.tif</t>
  </si>
  <si>
    <t>worldclim_min_temperature</t>
  </si>
  <si>
    <t>WorldClim - Monthly minimum temperature 1960 - 2021</t>
  </si>
  <si>
    <t>/vsizip//vsicurl/https://geodata.ucdavis.edu/climate/worldclim/2_1/hist/cts4.06//10m/wc2.1_cruts4.06_10m_tmin_2000-2009.zip/wc2.1_10m_tmin_2000-01.tif</t>
  </si>
  <si>
    <t>worldclim_precipitation</t>
  </si>
  <si>
    <t>WorldClim - Monthly precipitation 1960 - 2021</t>
  </si>
  <si>
    <t>/vsizip//vsicurl/https://geodata.ucdavis.edu/climate/worldclim/2_1/hist/cts4.06//10m/wc2.1_cruts4.06_10m_prec_2000-2009.zip/wc2.1_10m_prec_2000-01.tif</t>
  </si>
  <si>
    <t>worldpop</t>
  </si>
  <si>
    <t>WorldPop - Unconstrained Global Mosaics 2000 - 2020</t>
  </si>
  <si>
    <t>https://www.worldpop.org/</t>
  </si>
  <si>
    <t>download_method</t>
  </si>
  <si>
    <t>updates</t>
  </si>
  <si>
    <t>weekly</t>
  </si>
  <si>
    <t>c(1979:2019)</t>
  </si>
  <si>
    <t>c(1981:now)</t>
  </si>
  <si>
    <t>c(2015:2019)</t>
  </si>
  <si>
    <t>c(1996, 2007:2010, 2015:2020)</t>
  </si>
  <si>
    <t>c(1984:2021)</t>
  </si>
  <si>
    <t>c(2000:2022)</t>
  </si>
  <si>
    <t>c(2000:now)</t>
  </si>
  <si>
    <t>c(2003:2022)</t>
  </si>
  <si>
    <t>c(2000:2020)</t>
  </si>
  <si>
    <t>years</t>
  </si>
  <si>
    <t>years_min</t>
  </si>
  <si>
    <t>years_max</t>
  </si>
  <si>
    <t># years</t>
  </si>
  <si>
    <t>/vsicurl/https://zenodo.org/records/3939050/files/PROBAV_LC100_global_v3.0.1_2019-nrt_Discrete-Classification-map_EPSG-4326.tif</t>
  </si>
  <si>
    <t>c(1997:now)</t>
  </si>
  <si>
    <t>c(2000)</t>
  </si>
  <si>
    <t>c(2005)</t>
  </si>
  <si>
    <t>c(2020)</t>
  </si>
  <si>
    <t>c(2019)</t>
  </si>
  <si>
    <t>c(2001:2024)</t>
  </si>
  <si>
    <t>c(2012)</t>
  </si>
  <si>
    <t>monthly</t>
  </si>
  <si>
    <t>yearly</t>
  </si>
  <si>
    <t>c(2010, 2018)</t>
  </si>
  <si>
    <t>c(1989:2024)</t>
  </si>
  <si>
    <t>c(2015)</t>
  </si>
  <si>
    <t>c(2017, 2021:2024)</t>
  </si>
  <si>
    <t>yearly?</t>
  </si>
  <si>
    <t>c(2025)</t>
  </si>
  <si>
    <t>https://acleddata.com/api/acled/</t>
  </si>
  <si>
    <t>https://api.figshare.com/v2/articles/16571064/files</t>
  </si>
  <si>
    <t>https://zenodo.org/api/records/4091029</t>
  </si>
  <si>
    <t>https://data.worldpop.org/GIS/Population/Global_2000_2020/</t>
  </si>
  <si>
    <t>user_download</t>
  </si>
  <si>
    <t>https://files.worldwildlife.org/wwfcmsprod/files/Publication/file/6kcchn7e3u_official_teow.zip</t>
  </si>
  <si>
    <t>c(1960:2024)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</si>
</sst>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L36" totalsRowShown="0">
  <autoFilter ref="A1:L36" xr:uid="{00000000-0009-0000-0100-000003000000}"/>
  <tableColumns count="12">
    <tableColumn id="1" xr3:uid="{00000000-0010-0000-0000-000001000000}" name="name"/>
    <tableColumn id="2" xr3:uid="{00000000-0010-0000-0000-000002000000}" name="description"/>
    <tableColumn id="3" xr3:uid="{00000000-0010-0000-0000-000003000000}" name="licence"/>
    <tableColumn id="4" xr3:uid="{00000000-0010-0000-0000-000004000000}" name="source"/>
    <tableColumn id="5" xr3:uid="{00000000-0010-0000-0000-000005000000}" name="type"/>
    <tableColumn id="8" xr3:uid="{00000000-0010-0000-0000-000008000000}" name="location"/>
    <tableColumn id="9" xr3:uid="{00000000-0010-0000-0000-000009000000}" name="download_method"/>
    <tableColumn id="6" xr3:uid="{083AE926-8A6F-4E72-9705-0B1D2D97154F}" name="updates"/>
    <tableColumn id="10" xr3:uid="{7A5AB55E-15DB-4567-B5DB-0FB2B52798C0}" name="years"/>
    <tableColumn id="11" xr3:uid="{80D60279-28AB-4AC9-8097-CDFBAE13C1B3}" name="years_min"/>
    <tableColumn id="12" xr3:uid="{E620F94B-37AF-44E4-8F09-C31FD5638926}" name="years_max"/>
    <tableColumn id="13" xr3:uid="{17506C05-CFB0-447F-B729-AC64B29DA977}" name="# years">
      <calculatedColumnFormula>Table3[[#This Row],[years_max]]-Table3[[#This Row],[years_min]]+1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pop.org/" TargetMode="External"/><Relationship Id="rId18" Type="http://schemas.openxmlformats.org/officeDocument/2006/relationships/hyperlink" Target="https://ucdp.uu.se/downloads/" TargetMode="External"/><Relationship Id="rId26" Type="http://schemas.openxmlformats.org/officeDocument/2006/relationships/hyperlink" Target="https://figshare.com/articles/figure/An_annual_global_terrestrial_Human_Footprint_dataset_from_2000_to_2018/16571064" TargetMode="External"/><Relationship Id="rId3" Type="http://schemas.openxmlformats.org/officeDocument/2006/relationships/hyperlink" Target="https://www.chc.ucsb.edu/data/chirps" TargetMode="External"/><Relationship Id="rId21" Type="http://schemas.openxmlformats.org/officeDocument/2006/relationships/hyperlink" Target="https://global-surface-water.appspot.com/download" TargetMode="External"/><Relationship Id="rId34" Type="http://schemas.openxmlformats.org/officeDocument/2006/relationships/hyperlink" Target="https://figshare.com/articles/dataset/Travel_time_to_cities_and_ports_in_the_year_2015/7638134/3" TargetMode="External"/><Relationship Id="rId7" Type="http://schemas.openxmlformats.org/officeDocument/2006/relationships/hyperlink" Target="https://data.globalforestwatch.org/documents/tree-cover-loss/explore" TargetMode="External"/><Relationship Id="rId12" Type="http://schemas.openxmlformats.org/officeDocument/2006/relationships/hyperlink" Target="https://global-surface-water.appspot.com/download" TargetMode="External"/><Relationship Id="rId17" Type="http://schemas.openxmlformats.org/officeDocument/2006/relationships/hyperlink" Target="https://zenodo.org/records/4091029" TargetMode="External"/><Relationship Id="rId25" Type="http://schemas.openxmlformats.org/officeDocument/2006/relationships/hyperlink" Target="https://zenodo.org/records/3975694" TargetMode="External"/><Relationship Id="rId33" Type="http://schemas.openxmlformats.org/officeDocument/2006/relationships/hyperlink" Target="https://planetarycomputer.microsoft.com/dataset/nasadem" TargetMode="External"/><Relationship Id="rId2" Type="http://schemas.openxmlformats.org/officeDocument/2006/relationships/hyperlink" Target="https://data.nhm.ac.uk/dataset/global-map-of-the-biodiversity-intactness-index-from-newbold-et-al-2016-science" TargetMode="External"/><Relationship Id="rId16" Type="http://schemas.openxmlformats.org/officeDocument/2006/relationships/hyperlink" Target="https://www.worldclim.org/data/index.html" TargetMode="External"/><Relationship Id="rId20" Type="http://schemas.openxmlformats.org/officeDocument/2006/relationships/hyperlink" Target="https://www.isric.org/explore/soilgrids" TargetMode="External"/><Relationship Id="rId29" Type="http://schemas.openxmlformats.org/officeDocument/2006/relationships/hyperlink" Target="https://www.keybiodiversityareas.org/kba-data" TargetMode="External"/><Relationship Id="rId1" Type="http://schemas.openxmlformats.org/officeDocument/2006/relationships/hyperlink" Target="https://forobs.jrc.ec.europa.eu/gam" TargetMode="External"/><Relationship Id="rId6" Type="http://schemas.openxmlformats.org/officeDocument/2006/relationships/hyperlink" Target="https://data.globalforestwatch.org/datasets/gfw::forest-greenhouse-gas-emissions/about" TargetMode="External"/><Relationship Id="rId11" Type="http://schemas.openxmlformats.org/officeDocument/2006/relationships/hyperlink" Target="https://global-surface-water.appspot.com/download" TargetMode="External"/><Relationship Id="rId24" Type="http://schemas.openxmlformats.org/officeDocument/2006/relationships/hyperlink" Target="https://jeodpp.jrc.ec.europa.eu/ftp/jrc-opendata/GSWE/YearlyClassification/LATEST/tiles/" TargetMode="External"/><Relationship Id="rId32" Type="http://schemas.openxmlformats.org/officeDocument/2006/relationships/hyperlink" Target="https://nasagrace.unl.edu/globaldata/" TargetMode="External"/><Relationship Id="rId5" Type="http://schemas.openxmlformats.org/officeDocument/2006/relationships/hyperlink" Target="https://zenodo.org/record/7997885/" TargetMode="External"/><Relationship Id="rId15" Type="http://schemas.openxmlformats.org/officeDocument/2006/relationships/hyperlink" Target="https://www.worldclim.org/data/index.html" TargetMode="External"/><Relationship Id="rId23" Type="http://schemas.openxmlformats.org/officeDocument/2006/relationships/hyperlink" Target="https://data.unep-wcmc.org/datasets/45" TargetMode="External"/><Relationship Id="rId28" Type="http://schemas.openxmlformats.org/officeDocument/2006/relationships/hyperlink" Target="https://www.iucnredlist.org/resources/other-spatial-downloads" TargetMode="External"/><Relationship Id="rId10" Type="http://schemas.openxmlformats.org/officeDocument/2006/relationships/hyperlink" Target="https://global-surface-water.appspot.com/download" TargetMode="External"/><Relationship Id="rId19" Type="http://schemas.openxmlformats.org/officeDocument/2006/relationships/hyperlink" Target="https://www.worldwildlife.org/publications/terrestrial-ecoregions-of-the-world" TargetMode="External"/><Relationship Id="rId31" Type="http://schemas.openxmlformats.org/officeDocument/2006/relationships/hyperlink" Target="https://planetarycomputer.microsoft.com/dataset/modis-64A1-061" TargetMode="External"/><Relationship Id="rId4" Type="http://schemas.openxmlformats.org/officeDocument/2006/relationships/hyperlink" Target="https://registry.opendata.aws/esa-worldcover-vito/" TargetMode="External"/><Relationship Id="rId9" Type="http://schemas.openxmlformats.org/officeDocument/2006/relationships/hyperlink" Target="https://chelsa-climate.org/" TargetMode="External"/><Relationship Id="rId14" Type="http://schemas.openxmlformats.org/officeDocument/2006/relationships/hyperlink" Target="https://www.worldclim.org/data/index.html" TargetMode="External"/><Relationship Id="rId22" Type="http://schemas.openxmlformats.org/officeDocument/2006/relationships/hyperlink" Target="https://global-surface-water.appspot.com/download" TargetMode="External"/><Relationship Id="rId27" Type="http://schemas.openxmlformats.org/officeDocument/2006/relationships/hyperlink" Target="https://zenodo.org/records/4091029" TargetMode="External"/><Relationship Id="rId30" Type="http://schemas.openxmlformats.org/officeDocument/2006/relationships/hyperlink" Target="https://zenodo.org/records/4091029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s://data.globalforestwatch.org/documents/tree-cover-2000/expl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1.5" defaultRowHeight="15" x14ac:dyDescent="0.2"/>
  <cols>
    <col min="1" max="1" width="25.33203125" customWidth="1"/>
    <col min="2" max="2" width="41.83203125" customWidth="1"/>
    <col min="3" max="3" width="19.1640625" customWidth="1"/>
    <col min="4" max="4" width="32.83203125" customWidth="1"/>
    <col min="5" max="5" width="8.33203125" customWidth="1"/>
    <col min="6" max="6" width="31.1640625" customWidth="1"/>
    <col min="7" max="7" width="18.1640625" customWidth="1"/>
    <col min="9" max="9" width="17.1640625" customWidth="1"/>
    <col min="12" max="12" width="10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148</v>
      </c>
      <c r="H1" t="s">
        <v>149</v>
      </c>
      <c r="I1" t="s">
        <v>160</v>
      </c>
      <c r="J1" t="s">
        <v>161</v>
      </c>
      <c r="K1" t="s">
        <v>162</v>
      </c>
      <c r="L1" t="s">
        <v>163</v>
      </c>
    </row>
    <row r="2" spans="1:12" x14ac:dyDescent="0.2">
      <c r="A2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  <c r="G2" t="s">
        <v>12</v>
      </c>
      <c r="I2" t="s">
        <v>166</v>
      </c>
      <c r="J2">
        <v>2000</v>
      </c>
      <c r="K2">
        <v>2000</v>
      </c>
      <c r="L2">
        <f>Table3[[#This Row],[years_max]]-Table3[[#This Row],[years_min]]+1</f>
        <v>1</v>
      </c>
    </row>
    <row r="3" spans="1:12" x14ac:dyDescent="0.2">
      <c r="A3" t="s">
        <v>13</v>
      </c>
      <c r="B3" t="s">
        <v>14</v>
      </c>
      <c r="C3" t="s">
        <v>15</v>
      </c>
      <c r="D3" t="s">
        <v>15</v>
      </c>
      <c r="E3" t="s">
        <v>16</v>
      </c>
      <c r="F3" t="s">
        <v>180</v>
      </c>
      <c r="G3" t="s">
        <v>17</v>
      </c>
      <c r="H3" t="s">
        <v>150</v>
      </c>
      <c r="I3" t="s">
        <v>165</v>
      </c>
      <c r="J3">
        <v>1997</v>
      </c>
      <c r="K3">
        <v>2025</v>
      </c>
      <c r="L3">
        <f>Table3[[#This Row],[years_max]]-Table3[[#This Row],[years_min]]+1</f>
        <v>29</v>
      </c>
    </row>
    <row r="4" spans="1:12" x14ac:dyDescent="0.2">
      <c r="A4" t="s">
        <v>18</v>
      </c>
      <c r="B4" t="s">
        <v>19</v>
      </c>
      <c r="C4" t="s">
        <v>20</v>
      </c>
      <c r="D4" s="1" t="s">
        <v>21</v>
      </c>
      <c r="E4" t="s">
        <v>10</v>
      </c>
      <c r="F4" t="str">
        <f>Table3[[#This Row],[source]]</f>
        <v>https://data.nhm.ac.uk/dataset/global-map-of-the-biodiversity-intactness-index-from-newbold-et-al-2016-science</v>
      </c>
      <c r="G4" t="s">
        <v>184</v>
      </c>
      <c r="I4" t="s">
        <v>167</v>
      </c>
      <c r="J4">
        <v>2005</v>
      </c>
      <c r="K4">
        <v>2005</v>
      </c>
      <c r="L4">
        <f>Table3[[#This Row],[years_max]]-Table3[[#This Row],[years_min]]+1</f>
        <v>1</v>
      </c>
    </row>
    <row r="5" spans="1:12" x14ac:dyDescent="0.2">
      <c r="A5" t="s">
        <v>22</v>
      </c>
      <c r="B5" t="s">
        <v>23</v>
      </c>
      <c r="C5" t="s">
        <v>24</v>
      </c>
      <c r="D5" s="1" t="s">
        <v>25</v>
      </c>
      <c r="E5" t="s">
        <v>10</v>
      </c>
      <c r="F5" t="s">
        <v>26</v>
      </c>
      <c r="G5" t="s">
        <v>27</v>
      </c>
      <c r="I5" t="s">
        <v>151</v>
      </c>
      <c r="J5">
        <v>1979</v>
      </c>
      <c r="K5">
        <v>2019</v>
      </c>
      <c r="L5">
        <f>Table3[[#This Row],[years_max]]-Table3[[#This Row],[years_min]]+1</f>
        <v>41</v>
      </c>
    </row>
    <row r="6" spans="1:12" x14ac:dyDescent="0.2">
      <c r="A6" t="s">
        <v>28</v>
      </c>
      <c r="B6" t="s">
        <v>29</v>
      </c>
      <c r="C6" t="s">
        <v>30</v>
      </c>
      <c r="D6" s="1" t="s">
        <v>31</v>
      </c>
      <c r="E6" t="s">
        <v>10</v>
      </c>
      <c r="F6" t="s">
        <v>32</v>
      </c>
      <c r="G6" t="s">
        <v>27</v>
      </c>
      <c r="H6" t="s">
        <v>172</v>
      </c>
      <c r="I6" t="s">
        <v>152</v>
      </c>
      <c r="J6">
        <v>1981</v>
      </c>
      <c r="K6">
        <v>2025</v>
      </c>
      <c r="L6">
        <f>Table3[[#This Row],[years_max]]-Table3[[#This Row],[years_min]]+1</f>
        <v>45</v>
      </c>
    </row>
    <row r="7" spans="1:12" x14ac:dyDescent="0.2">
      <c r="A7" t="s">
        <v>33</v>
      </c>
      <c r="B7" t="s">
        <v>34</v>
      </c>
      <c r="C7" t="s">
        <v>35</v>
      </c>
      <c r="D7" s="1" t="s">
        <v>36</v>
      </c>
      <c r="E7" t="s">
        <v>10</v>
      </c>
      <c r="F7" t="s">
        <v>164</v>
      </c>
      <c r="G7" t="s">
        <v>27</v>
      </c>
      <c r="I7" t="s">
        <v>153</v>
      </c>
      <c r="J7">
        <v>2015</v>
      </c>
      <c r="K7">
        <v>2019</v>
      </c>
      <c r="L7">
        <f>Table3[[#This Row],[years_max]]-Table3[[#This Row],[years_min]]+1</f>
        <v>5</v>
      </c>
    </row>
    <row r="8" spans="1:12" x14ac:dyDescent="0.2">
      <c r="A8" t="s">
        <v>37</v>
      </c>
      <c r="B8" t="s">
        <v>38</v>
      </c>
      <c r="C8" t="s">
        <v>35</v>
      </c>
      <c r="D8" s="1" t="s">
        <v>39</v>
      </c>
      <c r="E8" t="s">
        <v>10</v>
      </c>
      <c r="F8" t="s">
        <v>40</v>
      </c>
      <c r="G8" t="s">
        <v>12</v>
      </c>
      <c r="I8" t="s">
        <v>169</v>
      </c>
      <c r="J8">
        <v>2019</v>
      </c>
      <c r="K8">
        <v>2019</v>
      </c>
      <c r="L8">
        <f>Table3[[#This Row],[years_max]]-Table3[[#This Row],[years_min]]+1</f>
        <v>1</v>
      </c>
    </row>
    <row r="9" spans="1:12" x14ac:dyDescent="0.2">
      <c r="A9" t="s">
        <v>41</v>
      </c>
      <c r="B9" t="s">
        <v>42</v>
      </c>
      <c r="C9" t="s">
        <v>35</v>
      </c>
      <c r="D9" s="1" t="s">
        <v>43</v>
      </c>
      <c r="E9" t="s">
        <v>10</v>
      </c>
      <c r="F9" t="s">
        <v>44</v>
      </c>
      <c r="G9" t="s">
        <v>27</v>
      </c>
      <c r="H9" t="s">
        <v>173</v>
      </c>
      <c r="I9" t="s">
        <v>170</v>
      </c>
      <c r="J9">
        <v>2001</v>
      </c>
      <c r="K9">
        <v>2024</v>
      </c>
      <c r="L9">
        <f>Table3[[#This Row],[years_max]]-Table3[[#This Row],[years_min]]+1</f>
        <v>24</v>
      </c>
    </row>
    <row r="10" spans="1:12" x14ac:dyDescent="0.2">
      <c r="A10" t="s">
        <v>45</v>
      </c>
      <c r="B10" t="s">
        <v>46</v>
      </c>
      <c r="C10" t="s">
        <v>35</v>
      </c>
      <c r="D10" s="1" t="s">
        <v>47</v>
      </c>
      <c r="E10" t="s">
        <v>10</v>
      </c>
      <c r="F10" t="s">
        <v>48</v>
      </c>
      <c r="G10" t="s">
        <v>27</v>
      </c>
      <c r="H10" t="s">
        <v>173</v>
      </c>
      <c r="I10" t="s">
        <v>170</v>
      </c>
      <c r="J10">
        <v>2001</v>
      </c>
      <c r="K10">
        <v>2024</v>
      </c>
      <c r="L10">
        <f>Table3[[#This Row],[years_max]]-Table3[[#This Row],[years_min]]+1</f>
        <v>24</v>
      </c>
    </row>
    <row r="11" spans="1:12" x14ac:dyDescent="0.2">
      <c r="A11" t="s">
        <v>49</v>
      </c>
      <c r="B11" t="s">
        <v>50</v>
      </c>
      <c r="C11" t="s">
        <v>35</v>
      </c>
      <c r="D11" s="1" t="s">
        <v>51</v>
      </c>
      <c r="E11" t="s">
        <v>10</v>
      </c>
      <c r="F11" t="s">
        <v>52</v>
      </c>
      <c r="G11" t="s">
        <v>27</v>
      </c>
      <c r="I11" t="s">
        <v>168</v>
      </c>
      <c r="J11">
        <v>2020</v>
      </c>
      <c r="K11">
        <v>2020</v>
      </c>
      <c r="L11">
        <f>Table3[[#This Row],[years_max]]-Table3[[#This Row],[years_min]]+1</f>
        <v>1</v>
      </c>
    </row>
    <row r="12" spans="1:12" x14ac:dyDescent="0.2">
      <c r="A12" t="s">
        <v>53</v>
      </c>
      <c r="B12" t="s">
        <v>54</v>
      </c>
      <c r="C12" t="s">
        <v>55</v>
      </c>
      <c r="D12" s="1" t="s">
        <v>56</v>
      </c>
      <c r="E12" t="s">
        <v>10</v>
      </c>
      <c r="F12" t="s">
        <v>57</v>
      </c>
      <c r="G12" t="s">
        <v>27</v>
      </c>
      <c r="I12" t="s">
        <v>155</v>
      </c>
      <c r="J12">
        <v>1984</v>
      </c>
      <c r="K12">
        <v>2021</v>
      </c>
      <c r="L12">
        <f>Table3[[#This Row],[years_max]]-Table3[[#This Row],[years_min]]+1</f>
        <v>38</v>
      </c>
    </row>
    <row r="13" spans="1:12" x14ac:dyDescent="0.2">
      <c r="A13" t="s">
        <v>58</v>
      </c>
      <c r="B13" t="s">
        <v>59</v>
      </c>
      <c r="C13" t="s">
        <v>55</v>
      </c>
      <c r="D13" s="1" t="s">
        <v>56</v>
      </c>
      <c r="E13" t="s">
        <v>10</v>
      </c>
      <c r="F13" t="s">
        <v>60</v>
      </c>
      <c r="G13" t="s">
        <v>27</v>
      </c>
      <c r="I13" t="s">
        <v>155</v>
      </c>
      <c r="J13">
        <v>1984</v>
      </c>
      <c r="K13">
        <v>2021</v>
      </c>
      <c r="L13">
        <f>Table3[[#This Row],[years_max]]-Table3[[#This Row],[years_min]]+1</f>
        <v>38</v>
      </c>
    </row>
    <row r="14" spans="1:12" x14ac:dyDescent="0.2">
      <c r="A14" t="s">
        <v>61</v>
      </c>
      <c r="B14" t="s">
        <v>62</v>
      </c>
      <c r="C14" t="s">
        <v>55</v>
      </c>
      <c r="D14" s="1" t="s">
        <v>56</v>
      </c>
      <c r="E14" t="s">
        <v>10</v>
      </c>
      <c r="F14" t="s">
        <v>63</v>
      </c>
      <c r="G14" t="s">
        <v>27</v>
      </c>
      <c r="I14" t="s">
        <v>155</v>
      </c>
      <c r="J14">
        <v>1984</v>
      </c>
      <c r="K14">
        <v>2021</v>
      </c>
      <c r="L14">
        <f>Table3[[#This Row],[years_max]]-Table3[[#This Row],[years_min]]+1</f>
        <v>38</v>
      </c>
    </row>
    <row r="15" spans="1:12" x14ac:dyDescent="0.2">
      <c r="A15" t="s">
        <v>64</v>
      </c>
      <c r="B15" t="s">
        <v>65</v>
      </c>
      <c r="C15" t="s">
        <v>55</v>
      </c>
      <c r="D15" s="1" t="s">
        <v>56</v>
      </c>
      <c r="E15" t="s">
        <v>10</v>
      </c>
      <c r="F15" t="s">
        <v>66</v>
      </c>
      <c r="G15" t="s">
        <v>27</v>
      </c>
      <c r="I15" t="s">
        <v>155</v>
      </c>
      <c r="J15">
        <v>1984</v>
      </c>
      <c r="K15">
        <v>2021</v>
      </c>
      <c r="L15">
        <f>Table3[[#This Row],[years_max]]-Table3[[#This Row],[years_min]]+1</f>
        <v>38</v>
      </c>
    </row>
    <row r="16" spans="1:12" x14ac:dyDescent="0.2">
      <c r="A16" t="s">
        <v>67</v>
      </c>
      <c r="B16" t="s">
        <v>68</v>
      </c>
      <c r="C16" t="s">
        <v>55</v>
      </c>
      <c r="D16" s="1" t="s">
        <v>56</v>
      </c>
      <c r="E16" t="s">
        <v>10</v>
      </c>
      <c r="F16" t="s">
        <v>69</v>
      </c>
      <c r="G16" t="s">
        <v>27</v>
      </c>
      <c r="I16" t="s">
        <v>155</v>
      </c>
      <c r="J16">
        <v>1984</v>
      </c>
      <c r="K16">
        <v>2021</v>
      </c>
      <c r="L16">
        <f>Table3[[#This Row],[years_max]]-Table3[[#This Row],[years_min]]+1</f>
        <v>38</v>
      </c>
    </row>
    <row r="17" spans="1:12" x14ac:dyDescent="0.2">
      <c r="A17" t="s">
        <v>70</v>
      </c>
      <c r="B17" t="s">
        <v>71</v>
      </c>
      <c r="C17" t="s">
        <v>72</v>
      </c>
      <c r="D17" s="1" t="s">
        <v>73</v>
      </c>
      <c r="E17" t="s">
        <v>16</v>
      </c>
      <c r="F17" t="s">
        <v>74</v>
      </c>
      <c r="G17" t="s">
        <v>12</v>
      </c>
      <c r="I17" t="s">
        <v>154</v>
      </c>
      <c r="J17">
        <v>1996</v>
      </c>
      <c r="K17">
        <v>2020</v>
      </c>
      <c r="L17">
        <v>11</v>
      </c>
    </row>
    <row r="18" spans="1:12" x14ac:dyDescent="0.2">
      <c r="A18" t="s">
        <v>75</v>
      </c>
      <c r="B18" t="s">
        <v>76</v>
      </c>
      <c r="C18" t="s">
        <v>56</v>
      </c>
      <c r="D18" s="1" t="s">
        <v>77</v>
      </c>
      <c r="E18" t="s">
        <v>10</v>
      </c>
      <c r="F18" t="s">
        <v>78</v>
      </c>
      <c r="G18" t="s">
        <v>27</v>
      </c>
      <c r="I18" t="s">
        <v>155</v>
      </c>
      <c r="J18">
        <v>1984</v>
      </c>
      <c r="K18">
        <v>2021</v>
      </c>
      <c r="L18">
        <f>Table3[[#This Row],[years_max]]-Table3[[#This Row],[years_min]]+1</f>
        <v>38</v>
      </c>
    </row>
    <row r="19" spans="1:12" x14ac:dyDescent="0.2">
      <c r="A19" t="s">
        <v>79</v>
      </c>
      <c r="B19" t="s">
        <v>80</v>
      </c>
      <c r="C19" t="s">
        <v>72</v>
      </c>
      <c r="D19" s="1" t="s">
        <v>81</v>
      </c>
      <c r="E19" t="s">
        <v>10</v>
      </c>
      <c r="F19" t="s">
        <v>181</v>
      </c>
      <c r="G19" t="s">
        <v>82</v>
      </c>
      <c r="I19" t="s">
        <v>156</v>
      </c>
      <c r="J19">
        <v>2000</v>
      </c>
      <c r="K19">
        <v>2022</v>
      </c>
      <c r="L19">
        <f>Table3[[#This Row],[years_max]]-Table3[[#This Row],[years_min]]+1</f>
        <v>23</v>
      </c>
    </row>
    <row r="20" spans="1:12" x14ac:dyDescent="0.2">
      <c r="A20" t="s">
        <v>83</v>
      </c>
      <c r="B20" t="s">
        <v>84</v>
      </c>
      <c r="C20" t="s">
        <v>85</v>
      </c>
      <c r="D20" s="1" t="s">
        <v>86</v>
      </c>
      <c r="E20" t="s">
        <v>10</v>
      </c>
      <c r="F20" t="s">
        <v>87</v>
      </c>
      <c r="G20" t="s">
        <v>27</v>
      </c>
      <c r="I20" t="s">
        <v>169</v>
      </c>
      <c r="J20">
        <v>2019</v>
      </c>
      <c r="K20">
        <v>2019</v>
      </c>
      <c r="L20">
        <f>Table3[[#This Row],[years_max]]-Table3[[#This Row],[years_min]]+1</f>
        <v>1</v>
      </c>
    </row>
    <row r="21" spans="1:12" x14ac:dyDescent="0.2">
      <c r="A21" t="s">
        <v>88</v>
      </c>
      <c r="B21" t="s">
        <v>89</v>
      </c>
      <c r="C21" t="s">
        <v>90</v>
      </c>
      <c r="D21" s="1" t="s">
        <v>91</v>
      </c>
      <c r="E21" t="s">
        <v>10</v>
      </c>
      <c r="F21" t="s">
        <v>182</v>
      </c>
      <c r="G21" t="s">
        <v>82</v>
      </c>
      <c r="I21" t="s">
        <v>174</v>
      </c>
      <c r="J21">
        <v>2010</v>
      </c>
      <c r="K21">
        <v>2018</v>
      </c>
      <c r="L21">
        <v>2</v>
      </c>
    </row>
    <row r="22" spans="1:12" x14ac:dyDescent="0.2">
      <c r="A22" t="s">
        <v>92</v>
      </c>
      <c r="B22" t="s">
        <v>93</v>
      </c>
      <c r="C22" t="s">
        <v>94</v>
      </c>
      <c r="D22" s="1" t="s">
        <v>95</v>
      </c>
      <c r="E22" t="s">
        <v>10</v>
      </c>
      <c r="F22" t="str">
        <f>Table3[[#This Row],[source]]</f>
        <v>https://www.iucnredlist.org/resources/other-spatial-downloads</v>
      </c>
      <c r="G22" t="s">
        <v>184</v>
      </c>
      <c r="H22" t="s">
        <v>173</v>
      </c>
      <c r="I22" t="s">
        <v>177</v>
      </c>
      <c r="J22">
        <v>2017</v>
      </c>
      <c r="K22">
        <v>2024</v>
      </c>
      <c r="L22">
        <v>5</v>
      </c>
    </row>
    <row r="23" spans="1:12" x14ac:dyDescent="0.2">
      <c r="A23" t="s">
        <v>96</v>
      </c>
      <c r="B23" t="s">
        <v>97</v>
      </c>
      <c r="C23" t="s">
        <v>98</v>
      </c>
      <c r="D23" s="1" t="s">
        <v>99</v>
      </c>
      <c r="E23" t="s">
        <v>16</v>
      </c>
      <c r="F23" t="str">
        <f>Table3[[#This Row],[source]]</f>
        <v>https://www.keybiodiversityareas.org/kba-data</v>
      </c>
      <c r="G23" t="s">
        <v>184</v>
      </c>
      <c r="H23" t="s">
        <v>178</v>
      </c>
      <c r="I23" t="s">
        <v>179</v>
      </c>
      <c r="J23">
        <v>2025</v>
      </c>
      <c r="K23">
        <v>2025</v>
      </c>
      <c r="L23">
        <v>1</v>
      </c>
    </row>
    <row r="24" spans="1:12" x14ac:dyDescent="0.2">
      <c r="A24" t="s">
        <v>100</v>
      </c>
      <c r="B24" t="s">
        <v>101</v>
      </c>
      <c r="C24" t="s">
        <v>90</v>
      </c>
      <c r="D24" s="1" t="s">
        <v>91</v>
      </c>
      <c r="E24" t="s">
        <v>10</v>
      </c>
      <c r="F24" t="s">
        <v>182</v>
      </c>
      <c r="G24" t="s">
        <v>82</v>
      </c>
      <c r="I24" t="s">
        <v>174</v>
      </c>
      <c r="J24">
        <v>2010</v>
      </c>
      <c r="K24">
        <v>2018</v>
      </c>
      <c r="L24">
        <v>2</v>
      </c>
    </row>
    <row r="25" spans="1:12" x14ac:dyDescent="0.2">
      <c r="A25" t="s">
        <v>102</v>
      </c>
      <c r="B25" t="s">
        <v>103</v>
      </c>
      <c r="C25" t="s">
        <v>104</v>
      </c>
      <c r="D25" s="1" t="s">
        <v>105</v>
      </c>
      <c r="E25" t="s">
        <v>10</v>
      </c>
      <c r="F25" t="s">
        <v>106</v>
      </c>
      <c r="G25" t="s">
        <v>27</v>
      </c>
      <c r="H25" t="s">
        <v>172</v>
      </c>
      <c r="I25" t="s">
        <v>157</v>
      </c>
      <c r="J25">
        <v>2000</v>
      </c>
      <c r="K25">
        <v>2025</v>
      </c>
      <c r="L25">
        <f>Table3[[#This Row],[years_max]]-Table3[[#This Row],[years_min]]+1</f>
        <v>26</v>
      </c>
    </row>
    <row r="26" spans="1:12" x14ac:dyDescent="0.2">
      <c r="A26" t="s">
        <v>107</v>
      </c>
      <c r="B26" t="s">
        <v>108</v>
      </c>
      <c r="C26" t="s">
        <v>109</v>
      </c>
      <c r="D26" s="1" t="s">
        <v>110</v>
      </c>
      <c r="E26" t="s">
        <v>10</v>
      </c>
      <c r="F26" t="s">
        <v>111</v>
      </c>
      <c r="G26" t="s">
        <v>27</v>
      </c>
      <c r="I26" t="s">
        <v>158</v>
      </c>
      <c r="J26">
        <v>2003</v>
      </c>
      <c r="K26">
        <v>2022</v>
      </c>
      <c r="L26">
        <f>Table3[[#This Row],[years_max]]-Table3[[#This Row],[years_min]]+1</f>
        <v>20</v>
      </c>
    </row>
    <row r="27" spans="1:12" x14ac:dyDescent="0.2">
      <c r="A27" t="s">
        <v>112</v>
      </c>
      <c r="B27" t="s">
        <v>113</v>
      </c>
      <c r="C27" t="s">
        <v>104</v>
      </c>
      <c r="D27" s="1" t="s">
        <v>114</v>
      </c>
      <c r="E27" t="s">
        <v>10</v>
      </c>
      <c r="F27" t="s">
        <v>115</v>
      </c>
      <c r="G27" t="s">
        <v>27</v>
      </c>
      <c r="I27" t="s">
        <v>171</v>
      </c>
      <c r="J27">
        <v>2012</v>
      </c>
      <c r="K27">
        <v>2012</v>
      </c>
      <c r="L27">
        <f>Table3[[#This Row],[years_max]]-Table3[[#This Row],[years_min]]+1</f>
        <v>1</v>
      </c>
    </row>
    <row r="28" spans="1:12" x14ac:dyDescent="0.2">
      <c r="A28" t="s">
        <v>116</v>
      </c>
      <c r="B28" t="s">
        <v>117</v>
      </c>
      <c r="C28" t="s">
        <v>35</v>
      </c>
      <c r="D28" s="1" t="s">
        <v>118</v>
      </c>
      <c r="E28" t="s">
        <v>10</v>
      </c>
      <c r="F28" t="s">
        <v>119</v>
      </c>
      <c r="G28" t="s">
        <v>27</v>
      </c>
      <c r="I28" t="s">
        <v>176</v>
      </c>
      <c r="J28">
        <v>2015</v>
      </c>
      <c r="K28">
        <v>2015</v>
      </c>
      <c r="L28">
        <f>Table3[[#This Row],[years_max]]-Table3[[#This Row],[years_min]]+1</f>
        <v>1</v>
      </c>
    </row>
    <row r="29" spans="1:12" x14ac:dyDescent="0.2">
      <c r="A29" t="s">
        <v>120</v>
      </c>
      <c r="B29" t="s">
        <v>121</v>
      </c>
      <c r="C29" t="s">
        <v>35</v>
      </c>
      <c r="D29" s="1" t="s">
        <v>122</v>
      </c>
      <c r="E29" t="s">
        <v>10</v>
      </c>
      <c r="F29" t="s">
        <v>123</v>
      </c>
      <c r="G29" t="s">
        <v>27</v>
      </c>
      <c r="I29" t="s">
        <v>168</v>
      </c>
      <c r="J29">
        <v>2020</v>
      </c>
      <c r="K29">
        <v>2020</v>
      </c>
      <c r="L29">
        <f>Table3[[#This Row],[years_max]]-Table3[[#This Row],[years_min]]+1</f>
        <v>1</v>
      </c>
    </row>
    <row r="30" spans="1:12" x14ac:dyDescent="0.2">
      <c r="A30" t="s">
        <v>124</v>
      </c>
      <c r="B30" t="s">
        <v>125</v>
      </c>
      <c r="C30" t="s">
        <v>126</v>
      </c>
      <c r="D30" s="1" t="s">
        <v>127</v>
      </c>
      <c r="E30" t="s">
        <v>16</v>
      </c>
      <c r="F30" t="s">
        <v>185</v>
      </c>
      <c r="G30" t="s">
        <v>184</v>
      </c>
      <c r="H30" s="3"/>
      <c r="I30" t="s">
        <v>171</v>
      </c>
      <c r="J30">
        <v>2012</v>
      </c>
      <c r="K30">
        <v>2012</v>
      </c>
      <c r="L30">
        <f>Table3[[#This Row],[years_max]]-Table3[[#This Row],[years_min]]+1</f>
        <v>1</v>
      </c>
    </row>
    <row r="31" spans="1:12" x14ac:dyDescent="0.2">
      <c r="A31" t="s">
        <v>128</v>
      </c>
      <c r="B31" t="s">
        <v>129</v>
      </c>
      <c r="C31" t="s">
        <v>35</v>
      </c>
      <c r="D31" s="1" t="s">
        <v>130</v>
      </c>
      <c r="E31" t="s">
        <v>16</v>
      </c>
      <c r="F31" t="s">
        <v>131</v>
      </c>
      <c r="G31" t="s">
        <v>12</v>
      </c>
      <c r="H31" t="s">
        <v>173</v>
      </c>
      <c r="I31" t="s">
        <v>175</v>
      </c>
      <c r="J31">
        <v>1989</v>
      </c>
      <c r="K31">
        <v>2024</v>
      </c>
      <c r="L31">
        <f>Table3[[#This Row],[years_max]]-Table3[[#This Row],[years_min]]+1</f>
        <v>36</v>
      </c>
    </row>
    <row r="32" spans="1:12" x14ac:dyDescent="0.2">
      <c r="A32" t="s">
        <v>132</v>
      </c>
      <c r="B32" t="s">
        <v>133</v>
      </c>
      <c r="C32" t="s">
        <v>90</v>
      </c>
      <c r="D32" s="1" t="s">
        <v>91</v>
      </c>
      <c r="E32" t="s">
        <v>10</v>
      </c>
      <c r="F32" t="s">
        <v>182</v>
      </c>
      <c r="G32" t="s">
        <v>82</v>
      </c>
      <c r="I32" t="s">
        <v>174</v>
      </c>
      <c r="J32">
        <v>2010</v>
      </c>
      <c r="K32">
        <v>2018</v>
      </c>
      <c r="L32">
        <v>2</v>
      </c>
    </row>
    <row r="33" spans="1:12" x14ac:dyDescent="0.2">
      <c r="A33" t="s">
        <v>134</v>
      </c>
      <c r="B33" t="s">
        <v>135</v>
      </c>
      <c r="C33" t="s">
        <v>136</v>
      </c>
      <c r="D33" s="1" t="s">
        <v>137</v>
      </c>
      <c r="E33" t="s">
        <v>10</v>
      </c>
      <c r="F33" t="s">
        <v>138</v>
      </c>
      <c r="G33" t="s">
        <v>12</v>
      </c>
      <c r="I33" t="s">
        <v>186</v>
      </c>
      <c r="J33">
        <v>1960</v>
      </c>
      <c r="K33">
        <v>2024</v>
      </c>
      <c r="L33">
        <f>Table3[[#This Row],[years_max]]-Table3[[#This Row],[years_min]]+1</f>
        <v>65</v>
      </c>
    </row>
    <row r="34" spans="1:12" x14ac:dyDescent="0.2">
      <c r="A34" t="s">
        <v>139</v>
      </c>
      <c r="B34" t="s">
        <v>140</v>
      </c>
      <c r="C34" t="s">
        <v>136</v>
      </c>
      <c r="D34" s="1" t="s">
        <v>137</v>
      </c>
      <c r="E34" t="s">
        <v>10</v>
      </c>
      <c r="F34" t="s">
        <v>141</v>
      </c>
      <c r="G34" t="s">
        <v>12</v>
      </c>
      <c r="I34" t="s">
        <v>186</v>
      </c>
      <c r="J34">
        <v>1960</v>
      </c>
      <c r="K34">
        <v>2024</v>
      </c>
      <c r="L34">
        <f>Table3[[#This Row],[years_max]]-Table3[[#This Row],[years_min]]+1</f>
        <v>65</v>
      </c>
    </row>
    <row r="35" spans="1:12" x14ac:dyDescent="0.2">
      <c r="A35" t="s">
        <v>142</v>
      </c>
      <c r="B35" t="s">
        <v>143</v>
      </c>
      <c r="C35" t="s">
        <v>136</v>
      </c>
      <c r="D35" s="1" t="s">
        <v>137</v>
      </c>
      <c r="E35" t="s">
        <v>10</v>
      </c>
      <c r="F35" t="s">
        <v>144</v>
      </c>
      <c r="G35" t="s">
        <v>12</v>
      </c>
      <c r="I35" t="s">
        <v>186</v>
      </c>
      <c r="J35">
        <v>1960</v>
      </c>
      <c r="K35">
        <v>2024</v>
      </c>
      <c r="L35">
        <f>Table3[[#This Row],[years_max]]-Table3[[#This Row],[years_min]]+1</f>
        <v>65</v>
      </c>
    </row>
    <row r="36" spans="1:12" ht="15" customHeight="1" x14ac:dyDescent="0.2">
      <c r="A36" t="s">
        <v>145</v>
      </c>
      <c r="B36" t="s">
        <v>146</v>
      </c>
      <c r="C36" t="s">
        <v>35</v>
      </c>
      <c r="D36" s="1" t="s">
        <v>147</v>
      </c>
      <c r="E36" t="s">
        <v>10</v>
      </c>
      <c r="F36" s="2" t="s">
        <v>183</v>
      </c>
      <c r="G36" t="s">
        <v>82</v>
      </c>
      <c r="I36" t="s">
        <v>159</v>
      </c>
      <c r="J36">
        <v>2000</v>
      </c>
      <c r="K36">
        <v>2020</v>
      </c>
      <c r="L36">
        <f>Table3[[#This Row],[years_max]]-Table3[[#This Row],[years_min]]+1</f>
        <v>21</v>
      </c>
    </row>
  </sheetData>
  <phoneticPr fontId="2" type="noConversion"/>
  <hyperlinks>
    <hyperlink ref="D2" r:id="rId1" xr:uid="{10A4060B-A814-4653-8A87-49A0F16FE77E}"/>
    <hyperlink ref="D4" r:id="rId2" xr:uid="{CC2FEF41-E816-41CE-A59B-4C82DC2B8956}"/>
    <hyperlink ref="D6" r:id="rId3" xr:uid="{B3FAA581-8CD7-44DC-A334-1F313764455F}"/>
    <hyperlink ref="D7" r:id="rId4" xr:uid="{D7CAD944-FE33-4351-B008-9F77A82E974C}"/>
    <hyperlink ref="D8" r:id="rId5" xr:uid="{6BA655E9-CF92-496C-B660-6C5D9081AAF1}"/>
    <hyperlink ref="D9" r:id="rId6" xr:uid="{48382D24-B463-46CB-A4D9-0923DCD82CB1}"/>
    <hyperlink ref="D10" r:id="rId7" xr:uid="{73C7A77B-8929-4C1C-A0D0-35D4704FDC5D}"/>
    <hyperlink ref="D11" r:id="rId8" xr:uid="{1BE86C39-9C35-41ED-BA9E-DF73564E421F}"/>
    <hyperlink ref="D5" r:id="rId9" xr:uid="{B23C8E62-9BA3-458A-BABA-1EEBE77FE915}"/>
    <hyperlink ref="D12" r:id="rId10" xr:uid="{5367F14C-34F1-4843-A467-F6AC58CE1EFC}"/>
    <hyperlink ref="D13" r:id="rId11" xr:uid="{411F3C5B-9408-409B-9B27-30C8631F0F9D}"/>
    <hyperlink ref="D15" r:id="rId12" xr:uid="{60A9B35C-0BC4-47FF-A71D-C84CF7A42E93}"/>
    <hyperlink ref="D36" r:id="rId13" xr:uid="{18F496D8-F182-4057-B25F-1928FD5B5EFE}"/>
    <hyperlink ref="D35" r:id="rId14" xr:uid="{E175CF52-87A0-403D-A371-39302BF7897D}"/>
    <hyperlink ref="D34" r:id="rId15" xr:uid="{6A39481D-B3E4-4D3C-8260-41FD7522F599}"/>
    <hyperlink ref="D33" r:id="rId16" xr:uid="{3CCA39B8-2327-47CC-B6DE-21806AE64DFA}"/>
    <hyperlink ref="D32" r:id="rId17" xr:uid="{8AD9BD5C-CE7D-4A48-8BD4-04DF164023CA}"/>
    <hyperlink ref="D31" r:id="rId18" xr:uid="{6BBDA2A2-2C40-442C-A7B0-803ED2E11132}"/>
    <hyperlink ref="D30" r:id="rId19" xr:uid="{3BA9D69A-8A97-4866-BAF4-5F545D75B023}"/>
    <hyperlink ref="D29" r:id="rId20" xr:uid="{32ED5496-E1CE-41E2-B09B-A2B9B995E8C7}"/>
    <hyperlink ref="D16" r:id="rId21" xr:uid="{ECA65DAC-AC91-425F-A9B1-DDA5C1CE8D96}"/>
    <hyperlink ref="D14" r:id="rId22" xr:uid="{61EB331E-31B0-4D44-9C44-4E4BFA658E35}"/>
    <hyperlink ref="D17" r:id="rId23" xr:uid="{0264B13A-8BD7-446A-8DD2-FC7028265DE2}"/>
    <hyperlink ref="D18" r:id="rId24" xr:uid="{6A9D602C-1442-4336-AB07-12677BFEC1BA}"/>
    <hyperlink ref="D20" r:id="rId25" xr:uid="{2B04E93B-E6E3-4714-99ED-06FAE6B1BC5C}"/>
    <hyperlink ref="D19" r:id="rId26" xr:uid="{2147D382-79F8-4EDC-94DA-21F33392BF45}"/>
    <hyperlink ref="D21" r:id="rId27" xr:uid="{AF063F63-BAD1-4962-BDCF-08D2CF6D9D0E}"/>
    <hyperlink ref="D22" r:id="rId28" xr:uid="{D1C772AE-7FBC-4B8D-B547-B131FF9FB2D8}"/>
    <hyperlink ref="D23" r:id="rId29" xr:uid="{E59D61D7-5486-450E-A852-7CD042162A25}"/>
    <hyperlink ref="D24" r:id="rId30" xr:uid="{B7D04FD2-8F13-4279-87F6-30905AE0E839}"/>
    <hyperlink ref="D25" r:id="rId31" xr:uid="{4E0840CF-C84D-4255-8FE3-696FB97567BF}"/>
    <hyperlink ref="D26" r:id="rId32" xr:uid="{BB83ADFF-2B4E-4EB1-A118-361BAD7090FD}"/>
    <hyperlink ref="D27" r:id="rId33" xr:uid="{6E8DC773-F857-4837-8149-1C1BD27D9DE7}"/>
    <hyperlink ref="D28" r:id="rId34" xr:uid="{C9C6D4B0-44F9-4158-9C68-DE8DB32931A8}"/>
  </hyperlinks>
  <pageMargins left="0.7" right="0.7" top="0.75" bottom="0.75" header="0.3" footer="0.3"/>
  <pageSetup paperSize="9" orientation="portrait" horizontalDpi="300" verticalDpi="300"/>
  <tableParts count="1"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zivankaraman</dc:creator>
  <cp:lastModifiedBy>Karaman Zivan (EXT)</cp:lastModifiedBy>
  <dcterms:created xsi:type="dcterms:W3CDTF">2025-07-13T15:26:58Z</dcterms:created>
  <dcterms:modified xsi:type="dcterms:W3CDTF">2025-10-11T12:24:34Z</dcterms:modified>
</cp:coreProperties>
</file>