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9"/>
  <workbookPr/>
  <mc:AlternateContent xmlns:mc="http://schemas.openxmlformats.org/markup-compatibility/2006">
    <mc:Choice Requires="x15">
      <x15ac:absPath xmlns:x15ac="http://schemas.microsoft.com/office/spreadsheetml/2010/11/ac" url="\\myfdle.net\cjis\CJAB\FSAC\Website\Data Refresh Fall 2022\04 - Offense Data\02-Total Index Crime by County\"/>
    </mc:Choice>
  </mc:AlternateContent>
  <xr:revisionPtr revIDLastSave="0" documentId="13_ncr:1_{22931B1F-E889-440E-8818-350DF3710120}" xr6:coauthVersionLast="36" xr6:coauthVersionMax="36" xr10:uidLastSave="{00000000-0000-0000-0000-000000000000}"/>
  <bookViews>
    <workbookView xWindow="360" yWindow="60" windowWidth="11340" windowHeight="5160" tabRatio="604" xr2:uid="{00000000-000D-0000-FFFF-FFFF00000000}"/>
  </bookViews>
  <sheets>
    <sheet name="2020" sheetId="33868" r:id="rId1"/>
    <sheet name="2019" sheetId="33867" r:id="rId2"/>
    <sheet name="2018" sheetId="33866" r:id="rId3"/>
    <sheet name="2017" sheetId="33865" r:id="rId4"/>
    <sheet name="2016" sheetId="33864" r:id="rId5"/>
    <sheet name="2015" sheetId="33863" r:id="rId6"/>
    <sheet name="2014" sheetId="33860" r:id="rId7"/>
    <sheet name="2013" sheetId="33859" r:id="rId8"/>
    <sheet name="2012" sheetId="33858" r:id="rId9"/>
    <sheet name="2011" sheetId="33856" r:id="rId10"/>
    <sheet name="2010" sheetId="33855" r:id="rId11"/>
    <sheet name="2009" sheetId="33854" r:id="rId12"/>
    <sheet name="2008" sheetId="33852" r:id="rId13"/>
    <sheet name="2007" sheetId="33851" r:id="rId14"/>
    <sheet name="2006" sheetId="33850" r:id="rId15"/>
    <sheet name="2005" sheetId="33849" r:id="rId16"/>
    <sheet name="2004" sheetId="1" r:id="rId17"/>
    <sheet name="2003" sheetId="2056" r:id="rId18"/>
    <sheet name="2002" sheetId="33848" r:id="rId19"/>
    <sheet name="2001" sheetId="2052" r:id="rId20"/>
    <sheet name="2000" sheetId="2316" r:id="rId21"/>
    <sheet name="1999" sheetId="2819" r:id="rId22"/>
    <sheet name="1998" sheetId="2561" r:id="rId23"/>
    <sheet name="1997" sheetId="267" r:id="rId24"/>
    <sheet name="1996" sheetId="33861" r:id="rId25"/>
    <sheet name="1995" sheetId="16" r:id="rId26"/>
    <sheet name="1994" sheetId="264" r:id="rId27"/>
    <sheet name="1993" sheetId="1285" r:id="rId28"/>
    <sheet name="1992" sheetId="33862" r:id="rId29"/>
    <sheet name="1991" sheetId="2826" r:id="rId30"/>
    <sheet name="1990" sheetId="261" r:id="rId31"/>
    <sheet name="1989" sheetId="268" r:id="rId32"/>
  </sheets>
  <definedNames>
    <definedName name="_xlnm.Print_Titles" localSheetId="31">'1989'!$1:$3</definedName>
    <definedName name="_xlnm.Print_Titles" localSheetId="30">'1990'!$1:$3</definedName>
    <definedName name="_xlnm.Print_Titles" localSheetId="29">'1991'!$1:$3</definedName>
    <definedName name="_xlnm.Print_Titles" localSheetId="28">'1992'!$1:$3</definedName>
    <definedName name="_xlnm.Print_Titles" localSheetId="27">'1993'!$1:$3</definedName>
    <definedName name="_xlnm.Print_Titles" localSheetId="26">'1994'!$1:$3</definedName>
    <definedName name="_xlnm.Print_Titles" localSheetId="25">'1995'!$1:$3</definedName>
    <definedName name="_xlnm.Print_Titles" localSheetId="24">'1996'!$3:$4</definedName>
    <definedName name="_xlnm.Print_Titles" localSheetId="23">'1997'!$3:$4</definedName>
    <definedName name="_xlnm.Print_Titles" localSheetId="22">'1998'!$3:$4</definedName>
    <definedName name="_xlnm.Print_Titles" localSheetId="21">'1999'!$3:$4</definedName>
    <definedName name="_xlnm.Print_Titles" localSheetId="20">'2000'!$3:$4</definedName>
    <definedName name="_xlnm.Print_Titles" localSheetId="19">'2001'!$3:$4</definedName>
    <definedName name="_xlnm.Print_Titles" localSheetId="18">'2002'!$3:$4</definedName>
    <definedName name="_xlnm.Print_Titles" localSheetId="17">'2003'!$3:$4</definedName>
    <definedName name="_xlnm.Print_Titles" localSheetId="16">'2004'!$3:$4</definedName>
    <definedName name="_xlnm.Print_Titles" localSheetId="15">'2005'!$3:$4</definedName>
    <definedName name="_xlnm.Print_Titles" localSheetId="14">'2006'!$3:$4</definedName>
    <definedName name="_xlnm.Print_Titles" localSheetId="13">'2007'!$3:$4</definedName>
    <definedName name="_xlnm.Print_Titles" localSheetId="12">'2008'!$3:$4</definedName>
    <definedName name="_xlnm.Print_Titles" localSheetId="11">'2009'!$3:$4</definedName>
    <definedName name="_xlnm.Print_Titles" localSheetId="10">'2010'!$3:$4</definedName>
    <definedName name="_xlnm.Print_Titles" localSheetId="9">'2011'!$3:$4</definedName>
    <definedName name="_xlnm.Print_Titles" localSheetId="8">'2012'!$3:$4</definedName>
    <definedName name="_xlnm.Print_Titles" localSheetId="7">'2013'!$3:$4</definedName>
    <definedName name="_xlnm.Print_Titles" localSheetId="6">'2014'!$3:$4</definedName>
    <definedName name="_xlnm.Print_Titles" localSheetId="5">'2015'!$3:$4</definedName>
    <definedName name="_xlnm.Print_Titles" localSheetId="4">'2016'!$3:$4</definedName>
    <definedName name="_xlnm.Print_Titles" localSheetId="3">'2017'!$3:$4</definedName>
    <definedName name="_xlnm.Print_Titles" localSheetId="2">'2018'!$3:$4</definedName>
    <definedName name="_xlnm.Print_Titles" localSheetId="1">'2019'!$3:$4</definedName>
    <definedName name="_xlnm.Print_Titles" localSheetId="0">'2020'!$3:$4</definedName>
  </definedNames>
  <calcPr calcId="191029"/>
</workbook>
</file>

<file path=xl/calcChain.xml><?xml version="1.0" encoding="utf-8"?>
<calcChain xmlns="http://schemas.openxmlformats.org/spreadsheetml/2006/main">
  <c r="L71" i="33861" l="1"/>
  <c r="M71" i="33861" s="1"/>
  <c r="K71" i="33861"/>
  <c r="L70" i="33861"/>
  <c r="M70" i="33861" s="1"/>
  <c r="K70" i="33861"/>
  <c r="L69" i="33861"/>
  <c r="M69" i="33861" s="1"/>
  <c r="K69" i="33861"/>
  <c r="L68" i="33861"/>
  <c r="M68" i="33861" s="1"/>
  <c r="K68" i="33861"/>
  <c r="L67" i="33861"/>
  <c r="M67" i="33861" s="1"/>
  <c r="K67" i="33861"/>
  <c r="L66" i="33861"/>
  <c r="M66" i="33861" s="1"/>
  <c r="K66" i="33861"/>
  <c r="L65" i="33861"/>
  <c r="M65" i="33861" s="1"/>
  <c r="K65" i="33861"/>
  <c r="L64" i="33861"/>
  <c r="M64" i="33861" s="1"/>
  <c r="K64" i="33861"/>
  <c r="L63" i="33861"/>
  <c r="M63" i="33861" s="1"/>
  <c r="K63" i="33861"/>
  <c r="L62" i="33861"/>
  <c r="M62" i="33861" s="1"/>
  <c r="K62" i="33861"/>
  <c r="L61" i="33861"/>
  <c r="M61" i="33861" s="1"/>
  <c r="K61" i="33861"/>
  <c r="L60" i="33861"/>
  <c r="M60" i="33861" s="1"/>
  <c r="K60" i="33861"/>
  <c r="L59" i="33861"/>
  <c r="M59" i="33861" s="1"/>
  <c r="K59" i="33861"/>
  <c r="L58" i="33861"/>
  <c r="M58" i="33861" s="1"/>
  <c r="K58" i="33861"/>
  <c r="L57" i="33861"/>
  <c r="M57" i="33861" s="1"/>
  <c r="K57" i="33861"/>
  <c r="L56" i="33861"/>
  <c r="M56" i="33861" s="1"/>
  <c r="K56" i="33861"/>
  <c r="L55" i="33861"/>
  <c r="M55" i="33861" s="1"/>
  <c r="K55" i="33861"/>
  <c r="L54" i="33861"/>
  <c r="M54" i="33861" s="1"/>
  <c r="K54" i="33861"/>
  <c r="L53" i="33861"/>
  <c r="M53" i="33861" s="1"/>
  <c r="K53" i="33861"/>
  <c r="L52" i="33861"/>
  <c r="M52" i="33861" s="1"/>
  <c r="K52" i="33861"/>
  <c r="L51" i="33861"/>
  <c r="M51" i="33861" s="1"/>
  <c r="K51" i="33861"/>
  <c r="L50" i="33861"/>
  <c r="M50" i="33861" s="1"/>
  <c r="K50" i="33861"/>
  <c r="L49" i="33861"/>
  <c r="M49" i="33861" s="1"/>
  <c r="K49" i="33861"/>
  <c r="L48" i="33861"/>
  <c r="M48" i="33861" s="1"/>
  <c r="K48" i="33861"/>
  <c r="L47" i="33861"/>
  <c r="M47" i="33861" s="1"/>
  <c r="K47" i="33861"/>
  <c r="L46" i="33861"/>
  <c r="M46" i="33861" s="1"/>
  <c r="K46" i="33861"/>
  <c r="L45" i="33861"/>
  <c r="M45" i="33861" s="1"/>
  <c r="K45" i="33861"/>
  <c r="L44" i="33861"/>
  <c r="M44" i="33861" s="1"/>
  <c r="K44" i="33861"/>
  <c r="L43" i="33861"/>
  <c r="M43" i="33861" s="1"/>
  <c r="K43" i="33861"/>
  <c r="L42" i="33861"/>
  <c r="M42" i="33861" s="1"/>
  <c r="K42" i="33861"/>
  <c r="L41" i="33861"/>
  <c r="M41" i="33861" s="1"/>
  <c r="K41" i="33861"/>
  <c r="L40" i="33861"/>
  <c r="M40" i="33861" s="1"/>
  <c r="K40" i="33861"/>
  <c r="L39" i="33861"/>
  <c r="M39" i="33861" s="1"/>
  <c r="K39" i="33861"/>
  <c r="L38" i="33861"/>
  <c r="L37" i="33861"/>
  <c r="M37" i="33861" s="1"/>
  <c r="K37" i="33861"/>
  <c r="L36" i="33861"/>
  <c r="M36" i="33861" s="1"/>
  <c r="K36" i="33861"/>
  <c r="L35" i="33861"/>
  <c r="M35" i="33861" s="1"/>
  <c r="K35" i="33861"/>
  <c r="L34" i="33861"/>
  <c r="M34" i="33861" s="1"/>
  <c r="K34" i="33861"/>
  <c r="L33" i="33861"/>
  <c r="M33" i="33861" s="1"/>
  <c r="K33" i="33861"/>
  <c r="L32" i="33861"/>
  <c r="M32" i="33861" s="1"/>
  <c r="K32" i="33861"/>
  <c r="L31" i="33861"/>
  <c r="M31" i="33861" s="1"/>
  <c r="K31" i="33861"/>
  <c r="L30" i="33861"/>
  <c r="M30" i="33861" s="1"/>
  <c r="K30" i="33861"/>
  <c r="L29" i="33861"/>
  <c r="M29" i="33861" s="1"/>
  <c r="K29" i="33861"/>
  <c r="L28" i="33861"/>
  <c r="M28" i="33861" s="1"/>
  <c r="K28" i="33861"/>
  <c r="L27" i="33861"/>
  <c r="M27" i="33861" s="1"/>
  <c r="K27" i="33861"/>
  <c r="L26" i="33861"/>
  <c r="M26" i="33861" s="1"/>
  <c r="K26" i="33861"/>
  <c r="L25" i="33861"/>
  <c r="M25" i="33861" s="1"/>
  <c r="K25" i="33861"/>
  <c r="L24" i="33861"/>
  <c r="M24" i="33861" s="1"/>
  <c r="K24" i="33861"/>
  <c r="L23" i="33861"/>
  <c r="M23" i="33861" s="1"/>
  <c r="K23" i="33861"/>
  <c r="L22" i="33861"/>
  <c r="M22" i="33861" s="1"/>
  <c r="K22" i="33861"/>
  <c r="L21" i="33861"/>
  <c r="M21" i="33861" s="1"/>
  <c r="K21" i="33861"/>
  <c r="L20" i="33861"/>
  <c r="M20" i="33861" s="1"/>
  <c r="K20" i="33861"/>
  <c r="L19" i="33861"/>
  <c r="M19" i="33861" s="1"/>
  <c r="K19" i="33861"/>
  <c r="L18" i="33861"/>
  <c r="M18" i="33861" s="1"/>
  <c r="K18" i="33861"/>
  <c r="L17" i="33861"/>
  <c r="M17" i="33861" s="1"/>
  <c r="K17" i="33861"/>
  <c r="L16" i="33861"/>
  <c r="M16" i="33861" s="1"/>
  <c r="K16" i="33861"/>
  <c r="L15" i="33861"/>
  <c r="M15" i="33861" s="1"/>
  <c r="K15" i="33861"/>
  <c r="L14" i="33861"/>
  <c r="M14" i="33861" s="1"/>
  <c r="K14" i="33861"/>
  <c r="L13" i="33861"/>
  <c r="M13" i="33861" s="1"/>
  <c r="K13" i="33861"/>
  <c r="L12" i="33861"/>
  <c r="M12" i="33861" s="1"/>
  <c r="K12" i="33861"/>
  <c r="L11" i="33861"/>
  <c r="M11" i="33861" s="1"/>
  <c r="K11" i="33861"/>
  <c r="L10" i="33861"/>
  <c r="M10" i="33861" s="1"/>
  <c r="K10" i="33861"/>
  <c r="L9" i="33861"/>
  <c r="M9" i="33861" s="1"/>
  <c r="K9" i="33861"/>
  <c r="L8" i="33861"/>
  <c r="M8" i="33861" s="1"/>
  <c r="K8" i="33861"/>
  <c r="L7" i="33861"/>
  <c r="M7" i="33861" s="1"/>
  <c r="K7" i="33861"/>
  <c r="L6" i="33861"/>
  <c r="M6" i="33861" s="1"/>
  <c r="K6" i="33861"/>
  <c r="K5" i="33861"/>
  <c r="L71" i="33859"/>
  <c r="K71" i="33859"/>
  <c r="L70" i="33859"/>
  <c r="K70" i="33859"/>
  <c r="L69" i="33859"/>
  <c r="M69" i="33859" s="1"/>
  <c r="K69" i="33859"/>
  <c r="L68" i="33859"/>
  <c r="K68" i="33859"/>
  <c r="L67" i="33859"/>
  <c r="K67" i="33859"/>
  <c r="L66" i="33859"/>
  <c r="K66" i="33859"/>
  <c r="L65" i="33859"/>
  <c r="M65" i="33859" s="1"/>
  <c r="K65" i="33859"/>
  <c r="L64" i="33859"/>
  <c r="K64" i="33859"/>
  <c r="L63" i="33859"/>
  <c r="K63" i="33859"/>
  <c r="L62" i="33859"/>
  <c r="K62" i="33859"/>
  <c r="M61" i="33859"/>
  <c r="L61" i="33859"/>
  <c r="K61" i="33859"/>
  <c r="L60" i="33859"/>
  <c r="K60" i="33859"/>
  <c r="L59" i="33859"/>
  <c r="K59" i="33859"/>
  <c r="L58" i="33859"/>
  <c r="M58" i="33859" s="1"/>
  <c r="K58" i="33859"/>
  <c r="L57" i="33859"/>
  <c r="K57" i="33859"/>
  <c r="L56" i="33859"/>
  <c r="K56" i="33859"/>
  <c r="L55" i="33859"/>
  <c r="K55" i="33859"/>
  <c r="L54" i="33859"/>
  <c r="M54" i="33859" s="1"/>
  <c r="K54" i="33859"/>
  <c r="L53" i="33859"/>
  <c r="K53" i="33859"/>
  <c r="L52" i="33859"/>
  <c r="K52" i="33859"/>
  <c r="L51" i="33859"/>
  <c r="K51" i="33859"/>
  <c r="L50" i="33859"/>
  <c r="M50" i="33859" s="1"/>
  <c r="K50" i="33859"/>
  <c r="L49" i="33859"/>
  <c r="K49" i="33859"/>
  <c r="L48" i="33859"/>
  <c r="K48" i="33859"/>
  <c r="L47" i="33859"/>
  <c r="K47" i="33859"/>
  <c r="L46" i="33859"/>
  <c r="K46" i="33859"/>
  <c r="L45" i="33859"/>
  <c r="K45" i="33859"/>
  <c r="L44" i="33859"/>
  <c r="K44" i="33859"/>
  <c r="L43" i="33859"/>
  <c r="K43" i="33859"/>
  <c r="L42" i="33859"/>
  <c r="K42" i="33859"/>
  <c r="L41" i="33859"/>
  <c r="K41" i="33859"/>
  <c r="L40" i="33859"/>
  <c r="K40" i="33859"/>
  <c r="L39" i="33859"/>
  <c r="K39" i="33859"/>
  <c r="L38" i="33859"/>
  <c r="K38" i="33859"/>
  <c r="L37" i="33859"/>
  <c r="K37" i="33859"/>
  <c r="L36" i="33859"/>
  <c r="K36" i="33859"/>
  <c r="L35" i="33859"/>
  <c r="K35" i="33859"/>
  <c r="L34" i="33859"/>
  <c r="K34" i="33859"/>
  <c r="L33" i="33859"/>
  <c r="K33" i="33859"/>
  <c r="L32" i="33859"/>
  <c r="K32" i="33859"/>
  <c r="L31" i="33859"/>
  <c r="K31" i="33859"/>
  <c r="L30" i="33859"/>
  <c r="K30" i="33859"/>
  <c r="L29" i="33859"/>
  <c r="K29" i="33859"/>
  <c r="L28" i="33859"/>
  <c r="K28" i="33859"/>
  <c r="L27" i="33859"/>
  <c r="K27" i="33859"/>
  <c r="L26" i="33859"/>
  <c r="K26" i="33859"/>
  <c r="L25" i="33859"/>
  <c r="K25" i="33859"/>
  <c r="L24" i="33859"/>
  <c r="K24" i="33859"/>
  <c r="L23" i="33859"/>
  <c r="K23" i="33859"/>
  <c r="L22" i="33859"/>
  <c r="K22" i="33859"/>
  <c r="L21" i="33859"/>
  <c r="M21" i="33859" s="1"/>
  <c r="K21" i="33859"/>
  <c r="L20" i="33859"/>
  <c r="K20" i="33859"/>
  <c r="L19" i="33859"/>
  <c r="M19" i="33859" s="1"/>
  <c r="K19" i="33859"/>
  <c r="L18" i="33859"/>
  <c r="K18" i="33859"/>
  <c r="L17" i="33859"/>
  <c r="K17" i="33859"/>
  <c r="L16" i="33859"/>
  <c r="K16" i="33859"/>
  <c r="L15" i="33859"/>
  <c r="K15" i="33859"/>
  <c r="L14" i="33859"/>
  <c r="K14" i="33859"/>
  <c r="L13" i="33859"/>
  <c r="K13" i="33859"/>
  <c r="L12" i="33859"/>
  <c r="K12" i="33859"/>
  <c r="L11" i="33859"/>
  <c r="K11" i="33859"/>
  <c r="L10" i="33859"/>
  <c r="M10" i="33859" s="1"/>
  <c r="K10" i="33859"/>
  <c r="L9" i="33859"/>
  <c r="K9" i="33859"/>
  <c r="L8" i="33859"/>
  <c r="M8" i="33859" s="1"/>
  <c r="K8" i="33859"/>
  <c r="L7" i="33859"/>
  <c r="K7" i="33859"/>
  <c r="L6" i="33859"/>
  <c r="K6" i="33859"/>
  <c r="K5" i="33859"/>
  <c r="L71" i="33858"/>
  <c r="K71" i="33858"/>
  <c r="L70" i="33858"/>
  <c r="K70" i="33858"/>
  <c r="L69" i="33858"/>
  <c r="K69" i="33858"/>
  <c r="L68" i="33858"/>
  <c r="K68" i="33858"/>
  <c r="L67" i="33858"/>
  <c r="K67" i="33858"/>
  <c r="L66" i="33858"/>
  <c r="M66" i="33858" s="1"/>
  <c r="K66" i="33858"/>
  <c r="L65" i="33858"/>
  <c r="M65" i="33858" s="1"/>
  <c r="K65" i="33858"/>
  <c r="L64" i="33858"/>
  <c r="K64" i="33858"/>
  <c r="L63" i="33858"/>
  <c r="K63" i="33858"/>
  <c r="L62" i="33858"/>
  <c r="K62" i="33858"/>
  <c r="L61" i="33858"/>
  <c r="K61" i="33858"/>
  <c r="L60" i="33858"/>
  <c r="K60" i="33858"/>
  <c r="L59" i="33858"/>
  <c r="K59" i="33858"/>
  <c r="L58" i="33858"/>
  <c r="K58" i="33858"/>
  <c r="L57" i="33858"/>
  <c r="M57" i="33858" s="1"/>
  <c r="K57" i="33858"/>
  <c r="L56" i="33858"/>
  <c r="K56" i="33858"/>
  <c r="L55" i="33858"/>
  <c r="K55" i="33858"/>
  <c r="L54" i="33858"/>
  <c r="K54" i="33858"/>
  <c r="L53" i="33858"/>
  <c r="K53" i="33858"/>
  <c r="M52" i="33858"/>
  <c r="L52" i="33858"/>
  <c r="K52" i="33858"/>
  <c r="L51" i="33858"/>
  <c r="K51" i="33858"/>
  <c r="L50" i="33858"/>
  <c r="M50" i="33858" s="1"/>
  <c r="K50" i="33858"/>
  <c r="L49" i="33858"/>
  <c r="M49" i="33858" s="1"/>
  <c r="K49" i="33858"/>
  <c r="L48" i="33858"/>
  <c r="K48" i="33858"/>
  <c r="L47" i="33858"/>
  <c r="K47" i="33858"/>
  <c r="L46" i="33858"/>
  <c r="K46" i="33858"/>
  <c r="L45" i="33858"/>
  <c r="M45" i="33859" s="1"/>
  <c r="K45" i="33858"/>
  <c r="M44" i="33858"/>
  <c r="L44" i="33858"/>
  <c r="K44" i="33858"/>
  <c r="L43" i="33858"/>
  <c r="K43" i="33858"/>
  <c r="L42" i="33858"/>
  <c r="K42" i="33858"/>
  <c r="L41" i="33858"/>
  <c r="K41" i="33858"/>
  <c r="L40" i="33858"/>
  <c r="K40" i="33858"/>
  <c r="L39" i="33858"/>
  <c r="K39" i="33858"/>
  <c r="L38" i="33858"/>
  <c r="K38" i="33858"/>
  <c r="L37" i="33858"/>
  <c r="K37" i="33858"/>
  <c r="L36" i="33858"/>
  <c r="K36" i="33858"/>
  <c r="L35" i="33858"/>
  <c r="K35" i="33858"/>
  <c r="L34" i="33858"/>
  <c r="K34" i="33858"/>
  <c r="L33" i="33858"/>
  <c r="K33" i="33858"/>
  <c r="L32" i="33858"/>
  <c r="K32" i="33858"/>
  <c r="L31" i="33858"/>
  <c r="K31" i="33858"/>
  <c r="L30" i="33858"/>
  <c r="M30" i="33858" s="1"/>
  <c r="K30" i="33858"/>
  <c r="L29" i="33858"/>
  <c r="M29" i="33859" s="1"/>
  <c r="K29" i="33858"/>
  <c r="L28" i="33858"/>
  <c r="K28" i="33858"/>
  <c r="L27" i="33858"/>
  <c r="M27" i="33858" s="1"/>
  <c r="K27" i="33858"/>
  <c r="L26" i="33858"/>
  <c r="K26" i="33858"/>
  <c r="L25" i="33858"/>
  <c r="K25" i="33858"/>
  <c r="L24" i="33858"/>
  <c r="M24" i="33858" s="1"/>
  <c r="K24" i="33858"/>
  <c r="L23" i="33858"/>
  <c r="M23" i="33858" s="1"/>
  <c r="K23" i="33858"/>
  <c r="L22" i="33858"/>
  <c r="K22" i="33858"/>
  <c r="M21" i="33858"/>
  <c r="L21" i="33858"/>
  <c r="K21" i="33858"/>
  <c r="L20" i="33858"/>
  <c r="K20" i="33858"/>
  <c r="L19" i="33858"/>
  <c r="K19" i="33858"/>
  <c r="L18" i="33858"/>
  <c r="K18" i="33858"/>
  <c r="L17" i="33858"/>
  <c r="K17" i="33858"/>
  <c r="L16" i="33858"/>
  <c r="K16" i="33858"/>
  <c r="L15" i="33858"/>
  <c r="M15" i="33858" s="1"/>
  <c r="K15" i="33858"/>
  <c r="L14" i="33858"/>
  <c r="M14" i="33858" s="1"/>
  <c r="K14" i="33858"/>
  <c r="L13" i="33858"/>
  <c r="M13" i="33859" s="1"/>
  <c r="K13" i="33858"/>
  <c r="L12" i="33858"/>
  <c r="K12" i="33858"/>
  <c r="M11" i="33858"/>
  <c r="L11" i="33858"/>
  <c r="K11" i="33858"/>
  <c r="L10" i="33858"/>
  <c r="K10" i="33858"/>
  <c r="L9" i="33858"/>
  <c r="K9" i="33858"/>
  <c r="L8" i="33858"/>
  <c r="M8" i="33858" s="1"/>
  <c r="K8" i="33858"/>
  <c r="L7" i="33858"/>
  <c r="M7" i="33858" s="1"/>
  <c r="K7" i="33858"/>
  <c r="L6" i="33858"/>
  <c r="K6" i="33858"/>
  <c r="K5" i="33858"/>
  <c r="L71" i="33856"/>
  <c r="M71" i="33856" s="1"/>
  <c r="K71" i="33856"/>
  <c r="L70" i="33856"/>
  <c r="K70" i="33856"/>
  <c r="L69" i="33856"/>
  <c r="M69" i="33858" s="1"/>
  <c r="K69" i="33856"/>
  <c r="L68" i="33856"/>
  <c r="K68" i="33856"/>
  <c r="L67" i="33856"/>
  <c r="M67" i="33858" s="1"/>
  <c r="K67" i="33856"/>
  <c r="L66" i="33856"/>
  <c r="K66" i="33856"/>
  <c r="L65" i="33856"/>
  <c r="K65" i="33856"/>
  <c r="L64" i="33856"/>
  <c r="K64" i="33856"/>
  <c r="L63" i="33856"/>
  <c r="K63" i="33856"/>
  <c r="L62" i="33856"/>
  <c r="K62" i="33856"/>
  <c r="L61" i="33856"/>
  <c r="M61" i="33856" s="1"/>
  <c r="K61" i="33856"/>
  <c r="L60" i="33856"/>
  <c r="K60" i="33856"/>
  <c r="L59" i="33856"/>
  <c r="M59" i="33858" s="1"/>
  <c r="K59" i="33856"/>
  <c r="M58" i="33856"/>
  <c r="L58" i="33856"/>
  <c r="K58" i="33856"/>
  <c r="L57" i="33856"/>
  <c r="K57" i="33856"/>
  <c r="L56" i="33856"/>
  <c r="K56" i="33856"/>
  <c r="L55" i="33856"/>
  <c r="K55" i="33856"/>
  <c r="L54" i="33856"/>
  <c r="K54" i="33856"/>
  <c r="L53" i="33856"/>
  <c r="K53" i="33856"/>
  <c r="L52" i="33856"/>
  <c r="K52" i="33856"/>
  <c r="L51" i="33856"/>
  <c r="M51" i="33858" s="1"/>
  <c r="K51" i="33856"/>
  <c r="L50" i="33856"/>
  <c r="K50" i="33856"/>
  <c r="L49" i="33856"/>
  <c r="K49" i="33856"/>
  <c r="L48" i="33856"/>
  <c r="K48" i="33856"/>
  <c r="L47" i="33856"/>
  <c r="K47" i="33856"/>
  <c r="L46" i="33856"/>
  <c r="K46" i="33856"/>
  <c r="L45" i="33856"/>
  <c r="M45" i="33856" s="1"/>
  <c r="K45" i="33856"/>
  <c r="L44" i="33856"/>
  <c r="K44" i="33856"/>
  <c r="L43" i="33856"/>
  <c r="M43" i="33858" s="1"/>
  <c r="K43" i="33856"/>
  <c r="L42" i="33856"/>
  <c r="M42" i="33856" s="1"/>
  <c r="K42" i="33856"/>
  <c r="L41" i="33856"/>
  <c r="K41" i="33856"/>
  <c r="L40" i="33856"/>
  <c r="K40" i="33856"/>
  <c r="L39" i="33856"/>
  <c r="M39" i="33856" s="1"/>
  <c r="K39" i="33856"/>
  <c r="L38" i="33856"/>
  <c r="K38" i="33856"/>
  <c r="L37" i="33856"/>
  <c r="K37" i="33856"/>
  <c r="L36" i="33856"/>
  <c r="M36" i="33858" s="1"/>
  <c r="K36" i="33856"/>
  <c r="L35" i="33856"/>
  <c r="M35" i="33858" s="1"/>
  <c r="K35" i="33856"/>
  <c r="L34" i="33856"/>
  <c r="K34" i="33856"/>
  <c r="L33" i="33856"/>
  <c r="K33" i="33856"/>
  <c r="L32" i="33856"/>
  <c r="K32" i="33856"/>
  <c r="L31" i="33856"/>
  <c r="K31" i="33856"/>
  <c r="L30" i="33856"/>
  <c r="K30" i="33856"/>
  <c r="L29" i="33856"/>
  <c r="M29" i="33856" s="1"/>
  <c r="K29" i="33856"/>
  <c r="L28" i="33856"/>
  <c r="M28" i="33858" s="1"/>
  <c r="K28" i="33856"/>
  <c r="L27" i="33856"/>
  <c r="K27" i="33856"/>
  <c r="L26" i="33856"/>
  <c r="M26" i="33856" s="1"/>
  <c r="K26" i="33856"/>
  <c r="L25" i="33856"/>
  <c r="K25" i="33856"/>
  <c r="L24" i="33856"/>
  <c r="K24" i="33856"/>
  <c r="L23" i="33856"/>
  <c r="M23" i="33856" s="1"/>
  <c r="K23" i="33856"/>
  <c r="L22" i="33856"/>
  <c r="K22" i="33856"/>
  <c r="L21" i="33856"/>
  <c r="K21" i="33856"/>
  <c r="L20" i="33856"/>
  <c r="M20" i="33858" s="1"/>
  <c r="K20" i="33856"/>
  <c r="L19" i="33856"/>
  <c r="M19" i="33858" s="1"/>
  <c r="K19" i="33856"/>
  <c r="L18" i="33856"/>
  <c r="K18" i="33856"/>
  <c r="L17" i="33856"/>
  <c r="M17" i="33858" s="1"/>
  <c r="K17" i="33856"/>
  <c r="L16" i="33856"/>
  <c r="K16" i="33856"/>
  <c r="L15" i="33856"/>
  <c r="K15" i="33856"/>
  <c r="L14" i="33856"/>
  <c r="K14" i="33856"/>
  <c r="L13" i="33856"/>
  <c r="M13" i="33856" s="1"/>
  <c r="K13" i="33856"/>
  <c r="L12" i="33856"/>
  <c r="K12" i="33856"/>
  <c r="L11" i="33856"/>
  <c r="K11" i="33856"/>
  <c r="L10" i="33856"/>
  <c r="M10" i="33856" s="1"/>
  <c r="K10" i="33856"/>
  <c r="L9" i="33856"/>
  <c r="M9" i="33858" s="1"/>
  <c r="K9" i="33856"/>
  <c r="L8" i="33856"/>
  <c r="K8" i="33856"/>
  <c r="L7" i="33856"/>
  <c r="K7" i="33856"/>
  <c r="L6" i="33856"/>
  <c r="K6" i="33856"/>
  <c r="K5" i="33856"/>
  <c r="L71" i="33855"/>
  <c r="K71" i="33855"/>
  <c r="L70" i="33855"/>
  <c r="M70" i="33855" s="1"/>
  <c r="K70" i="33855"/>
  <c r="L69" i="33855"/>
  <c r="K69" i="33855"/>
  <c r="L68" i="33855"/>
  <c r="K68" i="33855"/>
  <c r="L67" i="33855"/>
  <c r="M67" i="33855" s="1"/>
  <c r="K67" i="33855"/>
  <c r="M66" i="33855"/>
  <c r="L66" i="33855"/>
  <c r="K66" i="33855"/>
  <c r="L65" i="33855"/>
  <c r="M65" i="33856" s="1"/>
  <c r="K65" i="33855"/>
  <c r="L64" i="33855"/>
  <c r="K64" i="33855"/>
  <c r="L63" i="33855"/>
  <c r="M63" i="33855" s="1"/>
  <c r="K63" i="33855"/>
  <c r="L62" i="33855"/>
  <c r="M62" i="33855" s="1"/>
  <c r="K62" i="33855"/>
  <c r="L61" i="33855"/>
  <c r="K61" i="33855"/>
  <c r="L60" i="33855"/>
  <c r="M60" i="33856" s="1"/>
  <c r="K60" i="33855"/>
  <c r="L59" i="33855"/>
  <c r="K59" i="33855"/>
  <c r="L58" i="33855"/>
  <c r="K58" i="33855"/>
  <c r="L57" i="33855"/>
  <c r="M57" i="33855" s="1"/>
  <c r="K57" i="33855"/>
  <c r="L56" i="33855"/>
  <c r="K56" i="33855"/>
  <c r="L55" i="33855"/>
  <c r="M55" i="33855" s="1"/>
  <c r="K55" i="33855"/>
  <c r="L54" i="33855"/>
  <c r="K54" i="33855"/>
  <c r="L53" i="33855"/>
  <c r="M53" i="33855" s="1"/>
  <c r="K53" i="33855"/>
  <c r="L52" i="33855"/>
  <c r="M52" i="33856" s="1"/>
  <c r="K52" i="33855"/>
  <c r="L51" i="33855"/>
  <c r="M51" i="33856" s="1"/>
  <c r="K51" i="33855"/>
  <c r="L50" i="33855"/>
  <c r="M50" i="33855" s="1"/>
  <c r="K50" i="33855"/>
  <c r="L49" i="33855"/>
  <c r="M49" i="33856" s="1"/>
  <c r="K49" i="33855"/>
  <c r="L48" i="33855"/>
  <c r="M48" i="33855" s="1"/>
  <c r="K48" i="33855"/>
  <c r="L47" i="33855"/>
  <c r="K47" i="33855"/>
  <c r="L46" i="33855"/>
  <c r="M46" i="33855" s="1"/>
  <c r="K46" i="33855"/>
  <c r="L45" i="33855"/>
  <c r="K45" i="33855"/>
  <c r="M44" i="33855"/>
  <c r="L44" i="33855"/>
  <c r="M44" i="33856" s="1"/>
  <c r="K44" i="33855"/>
  <c r="L43" i="33855"/>
  <c r="M43" i="33856" s="1"/>
  <c r="L42" i="33855"/>
  <c r="K42" i="33855"/>
  <c r="L41" i="33855"/>
  <c r="M41" i="33856" s="1"/>
  <c r="K41" i="33855"/>
  <c r="L40" i="33855"/>
  <c r="K40" i="33855"/>
  <c r="L39" i="33855"/>
  <c r="K39" i="33855"/>
  <c r="L38" i="33855"/>
  <c r="K38" i="33855"/>
  <c r="L37" i="33855"/>
  <c r="K37" i="33855"/>
  <c r="L36" i="33855"/>
  <c r="M36" i="33856" s="1"/>
  <c r="K36" i="33855"/>
  <c r="L35" i="33855"/>
  <c r="M35" i="33856" s="1"/>
  <c r="K35" i="33855"/>
  <c r="L34" i="33855"/>
  <c r="M34" i="33856" s="1"/>
  <c r="K34" i="33855"/>
  <c r="L33" i="33855"/>
  <c r="M33" i="33855" s="1"/>
  <c r="K33" i="33855"/>
  <c r="L32" i="33855"/>
  <c r="K32" i="33855"/>
  <c r="L31" i="33855"/>
  <c r="K31" i="33855"/>
  <c r="L30" i="33855"/>
  <c r="K30" i="33855"/>
  <c r="L29" i="33855"/>
  <c r="M29" i="33855" s="1"/>
  <c r="K29" i="33855"/>
  <c r="L28" i="33855"/>
  <c r="M28" i="33856" s="1"/>
  <c r="K28" i="33855"/>
  <c r="L27" i="33855"/>
  <c r="M27" i="33856" s="1"/>
  <c r="K27" i="33855"/>
  <c r="L26" i="33855"/>
  <c r="M26" i="33855" s="1"/>
  <c r="K26" i="33855"/>
  <c r="L25" i="33855"/>
  <c r="M25" i="33855" s="1"/>
  <c r="K25" i="33855"/>
  <c r="L24" i="33855"/>
  <c r="K24" i="33855"/>
  <c r="L23" i="33855"/>
  <c r="M23" i="33855" s="1"/>
  <c r="K23" i="33855"/>
  <c r="L22" i="33855"/>
  <c r="M22" i="33855" s="1"/>
  <c r="K22" i="33855"/>
  <c r="L21" i="33855"/>
  <c r="M21" i="33855" s="1"/>
  <c r="K21" i="33855"/>
  <c r="L20" i="33855"/>
  <c r="M20" i="33856" s="1"/>
  <c r="K20" i="33855"/>
  <c r="M19" i="33855"/>
  <c r="L19" i="33855"/>
  <c r="M19" i="33856" s="1"/>
  <c r="K19" i="33855"/>
  <c r="L18" i="33855"/>
  <c r="M18" i="33856" s="1"/>
  <c r="K18" i="33855"/>
  <c r="L17" i="33855"/>
  <c r="M17" i="33856" s="1"/>
  <c r="K17" i="33855"/>
  <c r="L16" i="33855"/>
  <c r="M16" i="33855" s="1"/>
  <c r="K16" i="33855"/>
  <c r="L15" i="33855"/>
  <c r="M15" i="33855" s="1"/>
  <c r="K15" i="33855"/>
  <c r="L14" i="33855"/>
  <c r="M14" i="33855" s="1"/>
  <c r="K14" i="33855"/>
  <c r="L13" i="33855"/>
  <c r="K13" i="33855"/>
  <c r="M12" i="33855"/>
  <c r="L12" i="33855"/>
  <c r="M12" i="33856" s="1"/>
  <c r="K12" i="33855"/>
  <c r="L11" i="33855"/>
  <c r="M11" i="33856" s="1"/>
  <c r="K11" i="33855"/>
  <c r="L10" i="33855"/>
  <c r="K10" i="33855"/>
  <c r="L9" i="33855"/>
  <c r="M9" i="33856" s="1"/>
  <c r="K9" i="33855"/>
  <c r="L8" i="33855"/>
  <c r="K8" i="33855"/>
  <c r="L7" i="33855"/>
  <c r="K7" i="33855"/>
  <c r="L6" i="33855"/>
  <c r="K6" i="33855"/>
  <c r="K5" i="33855"/>
  <c r="L71" i="33854"/>
  <c r="K71" i="33854"/>
  <c r="L70" i="33854"/>
  <c r="K70" i="33854"/>
  <c r="L69" i="33854"/>
  <c r="K69" i="33854"/>
  <c r="L68" i="33854"/>
  <c r="M68" i="33855" s="1"/>
  <c r="K68" i="33854"/>
  <c r="L67" i="33854"/>
  <c r="K67" i="33854"/>
  <c r="L66" i="33854"/>
  <c r="K66" i="33854"/>
  <c r="L65" i="33854"/>
  <c r="M65" i="33854" s="1"/>
  <c r="K65" i="33854"/>
  <c r="M64" i="33854"/>
  <c r="L64" i="33854"/>
  <c r="K64" i="33854"/>
  <c r="L63" i="33854"/>
  <c r="K63" i="33854"/>
  <c r="L62" i="33854"/>
  <c r="K62" i="33854"/>
  <c r="L61" i="33854"/>
  <c r="M61" i="33854" s="1"/>
  <c r="K61" i="33854"/>
  <c r="L60" i="33854"/>
  <c r="M60" i="33855" s="1"/>
  <c r="K60" i="33854"/>
  <c r="L59" i="33854"/>
  <c r="K59" i="33854"/>
  <c r="L58" i="33854"/>
  <c r="M58" i="33855" s="1"/>
  <c r="K58" i="33854"/>
  <c r="L57" i="33854"/>
  <c r="K57" i="33854"/>
  <c r="L56" i="33854"/>
  <c r="K56" i="33854"/>
  <c r="M55" i="33854"/>
  <c r="L55" i="33854"/>
  <c r="K55" i="33854"/>
  <c r="L54" i="33854"/>
  <c r="K54" i="33854"/>
  <c r="L53" i="33854"/>
  <c r="K53" i="33854"/>
  <c r="L52" i="33854"/>
  <c r="K52" i="33854"/>
  <c r="L51" i="33854"/>
  <c r="M51" i="33855" s="1"/>
  <c r="K51" i="33854"/>
  <c r="L50" i="33854"/>
  <c r="K50" i="33854"/>
  <c r="L49" i="33854"/>
  <c r="K49" i="33854"/>
  <c r="L48" i="33854"/>
  <c r="K48" i="33854"/>
  <c r="L47" i="33854"/>
  <c r="M47" i="33854" s="1"/>
  <c r="K47" i="33854"/>
  <c r="L46" i="33854"/>
  <c r="K46" i="33854"/>
  <c r="L45" i="33854"/>
  <c r="K45" i="33854"/>
  <c r="L44" i="33854"/>
  <c r="K44" i="33854"/>
  <c r="M42" i="33854"/>
  <c r="L42" i="33854"/>
  <c r="M42" i="33855" s="1"/>
  <c r="K42" i="33854"/>
  <c r="L41" i="33854"/>
  <c r="K41" i="33854"/>
  <c r="L40" i="33854"/>
  <c r="M40" i="33854" s="1"/>
  <c r="K40" i="33854"/>
  <c r="L39" i="33854"/>
  <c r="K39" i="33854"/>
  <c r="L38" i="33854"/>
  <c r="K38" i="33854"/>
  <c r="L37" i="33854"/>
  <c r="M37" i="33854" s="1"/>
  <c r="K37" i="33854"/>
  <c r="L36" i="33854"/>
  <c r="M36" i="33855" s="1"/>
  <c r="K36" i="33854"/>
  <c r="M35" i="33854"/>
  <c r="L35" i="33854"/>
  <c r="M35" i="33855" s="1"/>
  <c r="K35" i="33854"/>
  <c r="L34" i="33854"/>
  <c r="M34" i="33855" s="1"/>
  <c r="K34" i="33854"/>
  <c r="L33" i="33854"/>
  <c r="M33" i="33854" s="1"/>
  <c r="K33" i="33854"/>
  <c r="L32" i="33854"/>
  <c r="K32" i="33854"/>
  <c r="L31" i="33854"/>
  <c r="M31" i="33854" s="1"/>
  <c r="K31" i="33854"/>
  <c r="L30" i="33854"/>
  <c r="K30" i="33854"/>
  <c r="L29" i="33854"/>
  <c r="M29" i="33854" s="1"/>
  <c r="K29" i="33854"/>
  <c r="L28" i="33854"/>
  <c r="M28" i="33855" s="1"/>
  <c r="K28" i="33854"/>
  <c r="L27" i="33854"/>
  <c r="M27" i="33855" s="1"/>
  <c r="K27" i="33854"/>
  <c r="L26" i="33854"/>
  <c r="K26" i="33854"/>
  <c r="L25" i="33854"/>
  <c r="K25" i="33854"/>
  <c r="L24" i="33854"/>
  <c r="K24" i="33854"/>
  <c r="L23" i="33854"/>
  <c r="K23" i="33854"/>
  <c r="L22" i="33854"/>
  <c r="K22" i="33854"/>
  <c r="L21" i="33854"/>
  <c r="M21" i="33854" s="1"/>
  <c r="K21" i="33854"/>
  <c r="L20" i="33854"/>
  <c r="M20" i="33855" s="1"/>
  <c r="K20" i="33854"/>
  <c r="L19" i="33854"/>
  <c r="K19" i="33854"/>
  <c r="M18" i="33854"/>
  <c r="L18" i="33854"/>
  <c r="K18" i="33854"/>
  <c r="L17" i="33854"/>
  <c r="M17" i="33854" s="1"/>
  <c r="K17" i="33854"/>
  <c r="M16" i="33854"/>
  <c r="L16" i="33854"/>
  <c r="K16" i="33854"/>
  <c r="L15" i="33854"/>
  <c r="K15" i="33854"/>
  <c r="L14" i="33854"/>
  <c r="K14" i="33854"/>
  <c r="L13" i="33854"/>
  <c r="K13" i="33854"/>
  <c r="L12" i="33854"/>
  <c r="K12" i="33854"/>
  <c r="M11" i="33854"/>
  <c r="L11" i="33854"/>
  <c r="K11" i="33854"/>
  <c r="L10" i="33854"/>
  <c r="M10" i="33855" s="1"/>
  <c r="K10" i="33854"/>
  <c r="L9" i="33854"/>
  <c r="K9" i="33854"/>
  <c r="L8" i="33854"/>
  <c r="K8" i="33854"/>
  <c r="L7" i="33854"/>
  <c r="M7" i="33854" s="1"/>
  <c r="K7" i="33854"/>
  <c r="L6" i="33854"/>
  <c r="K6" i="33854"/>
  <c r="K5" i="33854"/>
  <c r="L71" i="33852"/>
  <c r="M71" i="33852" s="1"/>
  <c r="K71" i="33852"/>
  <c r="L70" i="33852"/>
  <c r="K70" i="33852"/>
  <c r="L69" i="33852"/>
  <c r="K69" i="33852"/>
  <c r="L68" i="33852"/>
  <c r="K68" i="33852"/>
  <c r="L67" i="33852"/>
  <c r="K67" i="33852"/>
  <c r="L66" i="33852"/>
  <c r="M66" i="33854" s="1"/>
  <c r="K66" i="33852"/>
  <c r="L65" i="33852"/>
  <c r="K65" i="33852"/>
  <c r="L64" i="33852"/>
  <c r="M64" i="33852" s="1"/>
  <c r="K64" i="33852"/>
  <c r="L63" i="33852"/>
  <c r="M63" i="33852" s="1"/>
  <c r="K63" i="33852"/>
  <c r="L62" i="33852"/>
  <c r="K62" i="33852"/>
  <c r="L61" i="33852"/>
  <c r="M61" i="33852" s="1"/>
  <c r="K61" i="33852"/>
  <c r="L60" i="33852"/>
  <c r="M60" i="33854" s="1"/>
  <c r="K60" i="33852"/>
  <c r="L59" i="33852"/>
  <c r="M59" i="33854" s="1"/>
  <c r="K59" i="33852"/>
  <c r="L58" i="33852"/>
  <c r="K58" i="33852"/>
  <c r="M57" i="33852"/>
  <c r="L57" i="33852"/>
  <c r="K57" i="33852"/>
  <c r="L56" i="33852"/>
  <c r="M56" i="33854" s="1"/>
  <c r="K56" i="33852"/>
  <c r="L55" i="33852"/>
  <c r="M55" i="33852" s="1"/>
  <c r="K55" i="33852"/>
  <c r="L54" i="33852"/>
  <c r="K54" i="33852"/>
  <c r="L53" i="33852"/>
  <c r="M53" i="33852" s="1"/>
  <c r="K53" i="33852"/>
  <c r="L52" i="33852"/>
  <c r="M52" i="33854" s="1"/>
  <c r="K52" i="33852"/>
  <c r="L51" i="33852"/>
  <c r="K51" i="33852"/>
  <c r="L50" i="33852"/>
  <c r="K50" i="33852"/>
  <c r="L49" i="33852"/>
  <c r="K49" i="33852"/>
  <c r="L48" i="33852"/>
  <c r="M48" i="33854" s="1"/>
  <c r="K48" i="33852"/>
  <c r="L47" i="33852"/>
  <c r="K47" i="33852"/>
  <c r="L46" i="33852"/>
  <c r="K46" i="33852"/>
  <c r="M45" i="33852"/>
  <c r="L45" i="33852"/>
  <c r="K45" i="33852"/>
  <c r="L44" i="33852"/>
  <c r="M44" i="33854" s="1"/>
  <c r="K44" i="33852"/>
  <c r="L42" i="33852"/>
  <c r="M42" i="33852" s="1"/>
  <c r="K42" i="33852"/>
  <c r="M41" i="33852"/>
  <c r="L41" i="33852"/>
  <c r="K41" i="33852"/>
  <c r="L40" i="33852"/>
  <c r="K40" i="33852"/>
  <c r="L39" i="33852"/>
  <c r="M39" i="33852" s="1"/>
  <c r="K39" i="33852"/>
  <c r="L38" i="33852"/>
  <c r="M38" i="33852" s="1"/>
  <c r="K38" i="33852"/>
  <c r="M37" i="33852"/>
  <c r="L37" i="33852"/>
  <c r="K37" i="33852"/>
  <c r="L36" i="33852"/>
  <c r="K36" i="33852"/>
  <c r="L35" i="33852"/>
  <c r="K35" i="33852"/>
  <c r="L34" i="33852"/>
  <c r="M34" i="33854" s="1"/>
  <c r="K34" i="33852"/>
  <c r="L33" i="33852"/>
  <c r="K33" i="33852"/>
  <c r="L32" i="33852"/>
  <c r="K32" i="33852"/>
  <c r="L31" i="33852"/>
  <c r="K31" i="33852"/>
  <c r="L30" i="33852"/>
  <c r="K30" i="33852"/>
  <c r="M29" i="33852"/>
  <c r="L29" i="33852"/>
  <c r="K29" i="33852"/>
  <c r="L28" i="33852"/>
  <c r="K28" i="33852"/>
  <c r="L27" i="33852"/>
  <c r="K27" i="33852"/>
  <c r="L26" i="33852"/>
  <c r="M26" i="33852" s="1"/>
  <c r="K26" i="33852"/>
  <c r="L25" i="33852"/>
  <c r="K25" i="33852"/>
  <c r="L24" i="33852"/>
  <c r="K24" i="33852"/>
  <c r="L23" i="33852"/>
  <c r="M23" i="33852" s="1"/>
  <c r="K23" i="33852"/>
  <c r="L22" i="33852"/>
  <c r="K22" i="33852"/>
  <c r="L21" i="33852"/>
  <c r="K21" i="33852"/>
  <c r="L20" i="33852"/>
  <c r="K20" i="33852"/>
  <c r="M19" i="33852"/>
  <c r="L19" i="33852"/>
  <c r="M19" i="33854" s="1"/>
  <c r="K19" i="33852"/>
  <c r="L18" i="33852"/>
  <c r="K18" i="33852"/>
  <c r="L17" i="33852"/>
  <c r="K17" i="33852"/>
  <c r="L16" i="33852"/>
  <c r="M16" i="33852" s="1"/>
  <c r="K16" i="33852"/>
  <c r="L15" i="33852"/>
  <c r="K15" i="33852"/>
  <c r="L14" i="33852"/>
  <c r="K14" i="33852"/>
  <c r="L13" i="33852"/>
  <c r="M13" i="33852" s="1"/>
  <c r="K13" i="33852"/>
  <c r="M12" i="33852"/>
  <c r="L12" i="33852"/>
  <c r="K12" i="33852"/>
  <c r="L11" i="33852"/>
  <c r="K11" i="33852"/>
  <c r="L10" i="33852"/>
  <c r="K10" i="33852"/>
  <c r="L9" i="33852"/>
  <c r="K9" i="33852"/>
  <c r="L8" i="33852"/>
  <c r="K8" i="33852"/>
  <c r="L7" i="33852"/>
  <c r="M7" i="33852" s="1"/>
  <c r="K7" i="33852"/>
  <c r="L6" i="33852"/>
  <c r="K6" i="33852"/>
  <c r="K5" i="33852"/>
  <c r="L71" i="33851"/>
  <c r="K71" i="33851"/>
  <c r="L70" i="33851"/>
  <c r="K70" i="33851"/>
  <c r="M69" i="33851"/>
  <c r="L69" i="33851"/>
  <c r="M69" i="33852" s="1"/>
  <c r="K69" i="33851"/>
  <c r="L68" i="33851"/>
  <c r="K68" i="33851"/>
  <c r="L67" i="33851"/>
  <c r="K67" i="33851"/>
  <c r="L66" i="33851"/>
  <c r="K66" i="33851"/>
  <c r="L65" i="33851"/>
  <c r="M65" i="33852" s="1"/>
  <c r="K65" i="33851"/>
  <c r="L64" i="33851"/>
  <c r="K64" i="33851"/>
  <c r="L63" i="33851"/>
  <c r="K63" i="33851"/>
  <c r="L62" i="33851"/>
  <c r="K62" i="33851"/>
  <c r="M61" i="33851"/>
  <c r="L61" i="33851"/>
  <c r="K61" i="33851"/>
  <c r="L60" i="33851"/>
  <c r="K60" i="33851"/>
  <c r="L59" i="33851"/>
  <c r="M59" i="33852" s="1"/>
  <c r="K59" i="33851"/>
  <c r="L58" i="33851"/>
  <c r="M58" i="33851" s="1"/>
  <c r="K58" i="33851"/>
  <c r="M57" i="33851"/>
  <c r="L57" i="33851"/>
  <c r="K57" i="33851"/>
  <c r="L56" i="33851"/>
  <c r="K56" i="33851"/>
  <c r="L55" i="33851"/>
  <c r="K55" i="33851"/>
  <c r="L54" i="33851"/>
  <c r="M54" i="33851" s="1"/>
  <c r="K54" i="33851"/>
  <c r="L53" i="33851"/>
  <c r="K53" i="33851"/>
  <c r="L52" i="33851"/>
  <c r="M52" i="33852" s="1"/>
  <c r="K52" i="33851"/>
  <c r="L51" i="33851"/>
  <c r="M51" i="33852" s="1"/>
  <c r="K51" i="33851"/>
  <c r="L50" i="33851"/>
  <c r="K50" i="33851"/>
  <c r="L49" i="33851"/>
  <c r="M49" i="33851" s="1"/>
  <c r="K49" i="33851"/>
  <c r="L48" i="33851"/>
  <c r="K48" i="33851"/>
  <c r="L47" i="33851"/>
  <c r="K47" i="33851"/>
  <c r="L46" i="33851"/>
  <c r="M46" i="33851" s="1"/>
  <c r="K46" i="33851"/>
  <c r="M45" i="33851"/>
  <c r="L45" i="33851"/>
  <c r="K45" i="33851"/>
  <c r="L44" i="33851"/>
  <c r="M44" i="33852" s="1"/>
  <c r="K44" i="33851"/>
  <c r="L42" i="33851"/>
  <c r="M42" i="33851" s="1"/>
  <c r="K42" i="33851"/>
  <c r="L41" i="33851"/>
  <c r="K41" i="33851"/>
  <c r="L40" i="33851"/>
  <c r="K40" i="33851"/>
  <c r="L39" i="33851"/>
  <c r="K39" i="33851"/>
  <c r="L38" i="33851"/>
  <c r="K38" i="33851"/>
  <c r="L37" i="33851"/>
  <c r="K37" i="33851"/>
  <c r="L36" i="33851"/>
  <c r="M36" i="33852" s="1"/>
  <c r="K36" i="33851"/>
  <c r="L35" i="33851"/>
  <c r="M35" i="33852" s="1"/>
  <c r="K35" i="33851"/>
  <c r="L34" i="33851"/>
  <c r="K34" i="33851"/>
  <c r="L33" i="33851"/>
  <c r="M33" i="33852" s="1"/>
  <c r="K33" i="33851"/>
  <c r="L32" i="33851"/>
  <c r="K32" i="33851"/>
  <c r="L31" i="33851"/>
  <c r="M31" i="33851" s="1"/>
  <c r="K31" i="33851"/>
  <c r="L30" i="33851"/>
  <c r="K30" i="33851"/>
  <c r="L29" i="33851"/>
  <c r="K29" i="33851"/>
  <c r="L28" i="33851"/>
  <c r="M28" i="33851" s="1"/>
  <c r="K28" i="33851"/>
  <c r="M27" i="33851"/>
  <c r="L27" i="33851"/>
  <c r="K27" i="33851"/>
  <c r="L26" i="33851"/>
  <c r="K26" i="33851"/>
  <c r="L25" i="33851"/>
  <c r="M25" i="33851" s="1"/>
  <c r="K25" i="33851"/>
  <c r="M24" i="33851"/>
  <c r="L24" i="33851"/>
  <c r="K24" i="33851"/>
  <c r="L23" i="33851"/>
  <c r="K23" i="33851"/>
  <c r="L22" i="33851"/>
  <c r="M22" i="33851" s="1"/>
  <c r="K22" i="33851"/>
  <c r="L21" i="33851"/>
  <c r="M21" i="33852" s="1"/>
  <c r="K21" i="33851"/>
  <c r="L20" i="33851"/>
  <c r="K20" i="33851"/>
  <c r="L19" i="33851"/>
  <c r="K19" i="33851"/>
  <c r="L18" i="33851"/>
  <c r="K18" i="33851"/>
  <c r="L17" i="33851"/>
  <c r="M17" i="33852" s="1"/>
  <c r="K17" i="33851"/>
  <c r="L16" i="33851"/>
  <c r="M16" i="33851" s="1"/>
  <c r="K16" i="33851"/>
  <c r="L15" i="33851"/>
  <c r="K15" i="33851"/>
  <c r="L14" i="33851"/>
  <c r="K14" i="33851"/>
  <c r="L13" i="33851"/>
  <c r="K13" i="33851"/>
  <c r="M12" i="33851"/>
  <c r="L12" i="33851"/>
  <c r="K12" i="33851"/>
  <c r="L11" i="33851"/>
  <c r="M11" i="33852" s="1"/>
  <c r="K11" i="33851"/>
  <c r="L10" i="33851"/>
  <c r="M10" i="33851" s="1"/>
  <c r="K10" i="33851"/>
  <c r="L9" i="33851"/>
  <c r="M9" i="33852" s="1"/>
  <c r="K9" i="33851"/>
  <c r="L8" i="33851"/>
  <c r="K8" i="33851"/>
  <c r="L7" i="33851"/>
  <c r="M7" i="33851" s="1"/>
  <c r="K7" i="33851"/>
  <c r="L6" i="33851"/>
  <c r="K6" i="33851"/>
  <c r="K5" i="33851"/>
  <c r="L5" i="33851"/>
  <c r="J72" i="33851"/>
  <c r="L72" i="33851" s="1"/>
  <c r="K72" i="33850"/>
  <c r="L71" i="33850"/>
  <c r="K71" i="33850"/>
  <c r="L70" i="33850"/>
  <c r="M70" i="33850" s="1"/>
  <c r="K70" i="33850"/>
  <c r="L69" i="33850"/>
  <c r="K69" i="33850"/>
  <c r="L68" i="33850"/>
  <c r="M68" i="33851" s="1"/>
  <c r="K68" i="33850"/>
  <c r="L67" i="33850"/>
  <c r="M67" i="33851" s="1"/>
  <c r="K67" i="33850"/>
  <c r="L66" i="33850"/>
  <c r="K66" i="33850"/>
  <c r="L65" i="33850"/>
  <c r="M65" i="33850" s="1"/>
  <c r="K65" i="33850"/>
  <c r="L64" i="33850"/>
  <c r="M64" i="33851" s="1"/>
  <c r="K64" i="33850"/>
  <c r="L63" i="33850"/>
  <c r="M63" i="33851" s="1"/>
  <c r="K63" i="33850"/>
  <c r="L62" i="33850"/>
  <c r="K62" i="33850"/>
  <c r="M61" i="33850"/>
  <c r="L61" i="33850"/>
  <c r="K61" i="33850"/>
  <c r="L60" i="33850"/>
  <c r="M60" i="33851" s="1"/>
  <c r="K60" i="33850"/>
  <c r="L59" i="33850"/>
  <c r="K59" i="33850"/>
  <c r="L58" i="33850"/>
  <c r="K58" i="33850"/>
  <c r="L57" i="33850"/>
  <c r="K57" i="33850"/>
  <c r="L56" i="33850"/>
  <c r="M56" i="33850" s="1"/>
  <c r="K56" i="33850"/>
  <c r="L55" i="33850"/>
  <c r="M55" i="33850" s="1"/>
  <c r="K55" i="33850"/>
  <c r="L54" i="33850"/>
  <c r="K54" i="33850"/>
  <c r="L53" i="33850"/>
  <c r="M53" i="33851" s="1"/>
  <c r="K53" i="33850"/>
  <c r="L52" i="33850"/>
  <c r="M52" i="33851" s="1"/>
  <c r="K52" i="33850"/>
  <c r="L51" i="33850"/>
  <c r="M51" i="33851" s="1"/>
  <c r="K51" i="33850"/>
  <c r="L50" i="33850"/>
  <c r="K50" i="33850"/>
  <c r="L49" i="33850"/>
  <c r="K49" i="33850"/>
  <c r="L48" i="33850"/>
  <c r="K48" i="33850"/>
  <c r="L47" i="33850"/>
  <c r="K47" i="33850"/>
  <c r="L46" i="33850"/>
  <c r="M46" i="33850" s="1"/>
  <c r="K46" i="33850"/>
  <c r="L45" i="33850"/>
  <c r="K45" i="33850"/>
  <c r="L44" i="33850"/>
  <c r="M44" i="33851" s="1"/>
  <c r="K44" i="33850"/>
  <c r="L43" i="33850"/>
  <c r="K43" i="33850"/>
  <c r="L42" i="33850"/>
  <c r="K42" i="33850"/>
  <c r="L41" i="33850"/>
  <c r="M41" i="33851" s="1"/>
  <c r="K41" i="33850"/>
  <c r="L40" i="33850"/>
  <c r="M40" i="33850" s="1"/>
  <c r="K40" i="33850"/>
  <c r="L39" i="33850"/>
  <c r="K39" i="33850"/>
  <c r="L38" i="33850"/>
  <c r="K38" i="33850"/>
  <c r="L37" i="33850"/>
  <c r="M37" i="33851" s="1"/>
  <c r="K37" i="33850"/>
  <c r="M36" i="33850"/>
  <c r="L36" i="33850"/>
  <c r="M36" i="33851" s="1"/>
  <c r="K36" i="33850"/>
  <c r="L35" i="33850"/>
  <c r="M35" i="33850" s="1"/>
  <c r="K35" i="33850"/>
  <c r="L34" i="33850"/>
  <c r="K34" i="33850"/>
  <c r="L33" i="33850"/>
  <c r="M33" i="33851" s="1"/>
  <c r="K33" i="33850"/>
  <c r="L32" i="33850"/>
  <c r="M32" i="33851" s="1"/>
  <c r="K32" i="33850"/>
  <c r="L31" i="33850"/>
  <c r="K31" i="33850"/>
  <c r="L30" i="33850"/>
  <c r="K30" i="33850"/>
  <c r="L29" i="33850"/>
  <c r="M29" i="33851" s="1"/>
  <c r="K29" i="33850"/>
  <c r="L28" i="33850"/>
  <c r="K28" i="33850"/>
  <c r="L27" i="33850"/>
  <c r="K27" i="33850"/>
  <c r="L26" i="33850"/>
  <c r="K26" i="33850"/>
  <c r="M25" i="33850"/>
  <c r="L25" i="33850"/>
  <c r="K25" i="33850"/>
  <c r="L24" i="33850"/>
  <c r="M24" i="33850" s="1"/>
  <c r="K24" i="33850"/>
  <c r="L23" i="33850"/>
  <c r="K23" i="33850"/>
  <c r="L22" i="33850"/>
  <c r="K22" i="33850"/>
  <c r="L21" i="33850"/>
  <c r="M21" i="33850" s="1"/>
  <c r="K21" i="33850"/>
  <c r="L20" i="33850"/>
  <c r="M20" i="33851" s="1"/>
  <c r="K20" i="33850"/>
  <c r="L19" i="33850"/>
  <c r="M19" i="33851" s="1"/>
  <c r="K19" i="33850"/>
  <c r="L18" i="33850"/>
  <c r="K18" i="33850"/>
  <c r="L17" i="33850"/>
  <c r="M17" i="33851" s="1"/>
  <c r="K17" i="33850"/>
  <c r="L16" i="33850"/>
  <c r="K16" i="33850"/>
  <c r="L15" i="33850"/>
  <c r="K15" i="33850"/>
  <c r="L14" i="33850"/>
  <c r="K14" i="33850"/>
  <c r="L13" i="33850"/>
  <c r="M13" i="33851" s="1"/>
  <c r="K13" i="33850"/>
  <c r="L12" i="33850"/>
  <c r="K12" i="33850"/>
  <c r="L11" i="33850"/>
  <c r="K11" i="33850"/>
  <c r="L10" i="33850"/>
  <c r="K10" i="33850"/>
  <c r="M9" i="33850"/>
  <c r="L9" i="33850"/>
  <c r="K9" i="33850"/>
  <c r="L8" i="33850"/>
  <c r="M8" i="33850" s="1"/>
  <c r="K8" i="33850"/>
  <c r="L7" i="33850"/>
  <c r="K7" i="33850"/>
  <c r="L6" i="33850"/>
  <c r="K6" i="33850"/>
  <c r="K5" i="33850"/>
  <c r="L71" i="33849"/>
  <c r="K71" i="33849"/>
  <c r="L70" i="33849"/>
  <c r="K70" i="33849"/>
  <c r="L69" i="33849"/>
  <c r="M69" i="33849" s="1"/>
  <c r="K69" i="33849"/>
  <c r="L68" i="33849"/>
  <c r="M68" i="33850" s="1"/>
  <c r="K68" i="33849"/>
  <c r="L67" i="33849"/>
  <c r="K67" i="33849"/>
  <c r="L66" i="33849"/>
  <c r="M66" i="33849" s="1"/>
  <c r="K66" i="33849"/>
  <c r="L65" i="33849"/>
  <c r="K65" i="33849"/>
  <c r="L64" i="33849"/>
  <c r="K64" i="33849"/>
  <c r="L63" i="33849"/>
  <c r="K63" i="33849"/>
  <c r="L62" i="33849"/>
  <c r="K62" i="33849"/>
  <c r="L61" i="33849"/>
  <c r="K61" i="33849"/>
  <c r="L60" i="33849"/>
  <c r="M60" i="33849" s="1"/>
  <c r="K60" i="33849"/>
  <c r="M59" i="33849"/>
  <c r="L59" i="33849"/>
  <c r="K59" i="33849"/>
  <c r="L58" i="33849"/>
  <c r="M58" i="33850" s="1"/>
  <c r="K58" i="33849"/>
  <c r="L57" i="33849"/>
  <c r="M57" i="33850" s="1"/>
  <c r="K57" i="33849"/>
  <c r="L56" i="33849"/>
  <c r="M56" i="33849" s="1"/>
  <c r="K56" i="33849"/>
  <c r="L55" i="33849"/>
  <c r="K55" i="33849"/>
  <c r="L54" i="33849"/>
  <c r="K54" i="33849"/>
  <c r="L53" i="33849"/>
  <c r="M53" i="33850" s="1"/>
  <c r="K53" i="33849"/>
  <c r="L52" i="33849"/>
  <c r="M52" i="33849" s="1"/>
  <c r="K52" i="33849"/>
  <c r="L51" i="33849"/>
  <c r="K51" i="33849"/>
  <c r="L50" i="33849"/>
  <c r="M50" i="33849" s="1"/>
  <c r="K50" i="33849"/>
  <c r="M49" i="33849"/>
  <c r="L49" i="33849"/>
  <c r="M49" i="33850" s="1"/>
  <c r="K49" i="33849"/>
  <c r="L48" i="33849"/>
  <c r="K48" i="33849"/>
  <c r="L47" i="33849"/>
  <c r="K47" i="33849"/>
  <c r="L46" i="33849"/>
  <c r="M46" i="33849" s="1"/>
  <c r="K46" i="33849"/>
  <c r="L45" i="33849"/>
  <c r="M45" i="33850" s="1"/>
  <c r="K45" i="33849"/>
  <c r="L44" i="33849"/>
  <c r="K44" i="33849"/>
  <c r="L43" i="33849"/>
  <c r="M43" i="33850" s="1"/>
  <c r="K43" i="33849"/>
  <c r="L42" i="33849"/>
  <c r="M42" i="33850" s="1"/>
  <c r="K42" i="33849"/>
  <c r="L41" i="33849"/>
  <c r="M41" i="33850" s="1"/>
  <c r="K41" i="33849"/>
  <c r="L40" i="33849"/>
  <c r="M40" i="33849" s="1"/>
  <c r="K40" i="33849"/>
  <c r="M39" i="33849"/>
  <c r="L39" i="33849"/>
  <c r="K39" i="33849"/>
  <c r="L38" i="33849"/>
  <c r="K38" i="33849"/>
  <c r="L37" i="33849"/>
  <c r="K37" i="33849"/>
  <c r="L36" i="33849"/>
  <c r="K36" i="33849"/>
  <c r="L35" i="33849"/>
  <c r="K35" i="33849"/>
  <c r="L34" i="33849"/>
  <c r="K34" i="33849"/>
  <c r="M33" i="33849"/>
  <c r="L33" i="33849"/>
  <c r="K33" i="33849"/>
  <c r="M32" i="33849"/>
  <c r="L32" i="33849"/>
  <c r="K32" i="33849"/>
  <c r="L31" i="33849"/>
  <c r="K31" i="33849"/>
  <c r="L30" i="33849"/>
  <c r="K30" i="33849"/>
  <c r="L29" i="33849"/>
  <c r="M29" i="33849" s="1"/>
  <c r="K29" i="33849"/>
  <c r="L28" i="33849"/>
  <c r="M28" i="33850" s="1"/>
  <c r="K28" i="33849"/>
  <c r="L27" i="33849"/>
  <c r="M27" i="33850" s="1"/>
  <c r="K27" i="33849"/>
  <c r="L26" i="33849"/>
  <c r="M26" i="33849" s="1"/>
  <c r="K26" i="33849"/>
  <c r="L25" i="33849"/>
  <c r="K25" i="33849"/>
  <c r="L24" i="33849"/>
  <c r="K24" i="33849"/>
  <c r="L23" i="33849"/>
  <c r="K23" i="33849"/>
  <c r="L22" i="33849"/>
  <c r="K22" i="33849"/>
  <c r="L21" i="33849"/>
  <c r="K21" i="33849"/>
  <c r="L20" i="33849"/>
  <c r="K20" i="33849"/>
  <c r="L19" i="33849"/>
  <c r="K19" i="33849"/>
  <c r="L18" i="33849"/>
  <c r="K18" i="33849"/>
  <c r="L17" i="33849"/>
  <c r="K17" i="33849"/>
  <c r="L16" i="33849"/>
  <c r="K16" i="33849"/>
  <c r="L15" i="33849"/>
  <c r="K15" i="33849"/>
  <c r="L14" i="33849"/>
  <c r="K14" i="33849"/>
  <c r="L13" i="33849"/>
  <c r="K13" i="33849"/>
  <c r="L12" i="33849"/>
  <c r="M12" i="33850" s="1"/>
  <c r="K12" i="33849"/>
  <c r="L11" i="33849"/>
  <c r="K11" i="33849"/>
  <c r="L10" i="33849"/>
  <c r="M10" i="33849" s="1"/>
  <c r="K10" i="33849"/>
  <c r="L9" i="33849"/>
  <c r="K9" i="33849"/>
  <c r="L8" i="33849"/>
  <c r="K8" i="33849"/>
  <c r="L7" i="33849"/>
  <c r="M7" i="33849" s="1"/>
  <c r="K7" i="33849"/>
  <c r="L6" i="33849"/>
  <c r="K6" i="33849"/>
  <c r="K5" i="33849"/>
  <c r="L71" i="1"/>
  <c r="K71" i="1"/>
  <c r="L70" i="1"/>
  <c r="M70" i="1" s="1"/>
  <c r="K70" i="1"/>
  <c r="L69" i="1"/>
  <c r="K69" i="1"/>
  <c r="L68" i="1"/>
  <c r="K68" i="1"/>
  <c r="L67" i="1"/>
  <c r="K67" i="1"/>
  <c r="L66" i="1"/>
  <c r="K66" i="1"/>
  <c r="L65" i="1"/>
  <c r="M65" i="33849" s="1"/>
  <c r="K65" i="1"/>
  <c r="L64" i="1"/>
  <c r="M64" i="1" s="1"/>
  <c r="K64" i="1"/>
  <c r="L63" i="1"/>
  <c r="M63" i="1" s="1"/>
  <c r="K63" i="1"/>
  <c r="L62" i="1"/>
  <c r="K62" i="1"/>
  <c r="L61" i="1"/>
  <c r="K61" i="1"/>
  <c r="M60" i="1"/>
  <c r="L60" i="1"/>
  <c r="K60" i="1"/>
  <c r="L59" i="1"/>
  <c r="K59" i="1"/>
  <c r="L58" i="1"/>
  <c r="K58" i="1"/>
  <c r="L57" i="1"/>
  <c r="K57" i="1"/>
  <c r="L56" i="1"/>
  <c r="K56" i="1"/>
  <c r="L55" i="1"/>
  <c r="M55" i="1" s="1"/>
  <c r="K55" i="1"/>
  <c r="L54" i="1"/>
  <c r="M54" i="1" s="1"/>
  <c r="K54" i="1"/>
  <c r="L53" i="1"/>
  <c r="K53" i="1"/>
  <c r="L52" i="1"/>
  <c r="K52" i="1"/>
  <c r="M51" i="1"/>
  <c r="L51" i="1"/>
  <c r="M51" i="33849" s="1"/>
  <c r="K51" i="1"/>
  <c r="L50" i="1"/>
  <c r="K50" i="1"/>
  <c r="L49" i="1"/>
  <c r="K49" i="1"/>
  <c r="M48" i="1"/>
  <c r="L48" i="1"/>
  <c r="K48" i="1"/>
  <c r="L47" i="1"/>
  <c r="M47" i="33849" s="1"/>
  <c r="K47" i="1"/>
  <c r="L46" i="1"/>
  <c r="K46" i="1"/>
  <c r="L45" i="1"/>
  <c r="M45" i="1" s="1"/>
  <c r="K45" i="1"/>
  <c r="M44" i="1"/>
  <c r="L44" i="1"/>
  <c r="K44" i="1"/>
  <c r="L43" i="1"/>
  <c r="K43" i="1"/>
  <c r="L42" i="1"/>
  <c r="K42" i="1"/>
  <c r="L41" i="1"/>
  <c r="K41" i="1"/>
  <c r="L40" i="1"/>
  <c r="K40" i="1"/>
  <c r="L39" i="1"/>
  <c r="M39" i="1" s="1"/>
  <c r="K39" i="1"/>
  <c r="L38" i="1"/>
  <c r="K38" i="1"/>
  <c r="L37" i="1"/>
  <c r="K37" i="1"/>
  <c r="L36" i="1"/>
  <c r="M36" i="1" s="1"/>
  <c r="K36" i="1"/>
  <c r="L35" i="1"/>
  <c r="M35" i="33849" s="1"/>
  <c r="K35" i="1"/>
  <c r="L34" i="1"/>
  <c r="K34" i="1"/>
  <c r="L33" i="1"/>
  <c r="M33" i="1" s="1"/>
  <c r="K33" i="1"/>
  <c r="L32" i="1"/>
  <c r="K32" i="1"/>
  <c r="L31" i="1"/>
  <c r="M31" i="33849" s="1"/>
  <c r="K31" i="1"/>
  <c r="L30" i="1"/>
  <c r="M30" i="1" s="1"/>
  <c r="K30" i="1"/>
  <c r="L29" i="1"/>
  <c r="M29" i="1" s="1"/>
  <c r="K29" i="1"/>
  <c r="L28" i="1"/>
  <c r="K28" i="1"/>
  <c r="L27" i="1"/>
  <c r="M27" i="33849" s="1"/>
  <c r="K27" i="1"/>
  <c r="L26" i="1"/>
  <c r="K26" i="1"/>
  <c r="L25" i="1"/>
  <c r="M25" i="33849" s="1"/>
  <c r="K25" i="1"/>
  <c r="L24" i="1"/>
  <c r="M24" i="33849" s="1"/>
  <c r="K24" i="1"/>
  <c r="L23" i="1"/>
  <c r="M23" i="33849" s="1"/>
  <c r="K23" i="1"/>
  <c r="L22" i="1"/>
  <c r="K22" i="1"/>
  <c r="L21" i="1"/>
  <c r="M21" i="1" s="1"/>
  <c r="K21" i="1"/>
  <c r="L20" i="1"/>
  <c r="K20" i="1"/>
  <c r="L19" i="1"/>
  <c r="M19" i="33849" s="1"/>
  <c r="K19" i="1"/>
  <c r="M18" i="1"/>
  <c r="L18" i="1"/>
  <c r="K18" i="1"/>
  <c r="L17" i="1"/>
  <c r="M17" i="1" s="1"/>
  <c r="K17" i="1"/>
  <c r="L16" i="1"/>
  <c r="M16" i="33849" s="1"/>
  <c r="K16" i="1"/>
  <c r="L15" i="1"/>
  <c r="M15" i="1" s="1"/>
  <c r="K15" i="1"/>
  <c r="L14" i="1"/>
  <c r="M14" i="1" s="1"/>
  <c r="K14" i="1"/>
  <c r="L13" i="1"/>
  <c r="K13" i="1"/>
  <c r="L12" i="1"/>
  <c r="K12" i="1"/>
  <c r="M11" i="1"/>
  <c r="L11" i="1"/>
  <c r="K11" i="1"/>
  <c r="L10" i="1"/>
  <c r="K10" i="1"/>
  <c r="L9" i="1"/>
  <c r="M9" i="33849" s="1"/>
  <c r="K9" i="1"/>
  <c r="L8" i="1"/>
  <c r="M8" i="33849" s="1"/>
  <c r="K8" i="1"/>
  <c r="L7" i="1"/>
  <c r="K7" i="1"/>
  <c r="L6" i="1"/>
  <c r="M6" i="1" s="1"/>
  <c r="K6" i="1"/>
  <c r="K5" i="1"/>
  <c r="L71" i="2056"/>
  <c r="K71" i="2056"/>
  <c r="L70" i="2056"/>
  <c r="K70" i="2056"/>
  <c r="L69" i="2056"/>
  <c r="K69" i="2056"/>
  <c r="L68" i="2056"/>
  <c r="M68" i="1" s="1"/>
  <c r="K68" i="2056"/>
  <c r="M67" i="2056"/>
  <c r="L67" i="2056"/>
  <c r="K67" i="2056"/>
  <c r="L66" i="2056"/>
  <c r="M66" i="1" s="1"/>
  <c r="K66" i="2056"/>
  <c r="L65" i="2056"/>
  <c r="M65" i="1" s="1"/>
  <c r="K65" i="2056"/>
  <c r="L64" i="2056"/>
  <c r="M64" i="2056" s="1"/>
  <c r="K64" i="2056"/>
  <c r="L63" i="2056"/>
  <c r="K63" i="2056"/>
  <c r="L62" i="2056"/>
  <c r="K62" i="2056"/>
  <c r="L61" i="2056"/>
  <c r="M61" i="2056" s="1"/>
  <c r="K61" i="2056"/>
  <c r="L60" i="2056"/>
  <c r="K60" i="2056"/>
  <c r="L59" i="2056"/>
  <c r="K59" i="2056"/>
  <c r="L58" i="2056"/>
  <c r="M58" i="2056" s="1"/>
  <c r="K58" i="2056"/>
  <c r="L57" i="2056"/>
  <c r="M57" i="1" s="1"/>
  <c r="K57" i="2056"/>
  <c r="L56" i="2056"/>
  <c r="M56" i="1" s="1"/>
  <c r="K56" i="2056"/>
  <c r="L55" i="2056"/>
  <c r="K55" i="2056"/>
  <c r="L54" i="2056"/>
  <c r="K54" i="2056"/>
  <c r="L53" i="2056"/>
  <c r="K53" i="2056"/>
  <c r="L52" i="2056"/>
  <c r="M52" i="1" s="1"/>
  <c r="K52" i="2056"/>
  <c r="L51" i="2056"/>
  <c r="M51" i="2056" s="1"/>
  <c r="K51" i="2056"/>
  <c r="L50" i="2056"/>
  <c r="M50" i="1" s="1"/>
  <c r="K50" i="2056"/>
  <c r="L49" i="2056"/>
  <c r="M49" i="1" s="1"/>
  <c r="K49" i="2056"/>
  <c r="L48" i="2056"/>
  <c r="K48" i="2056"/>
  <c r="L47" i="2056"/>
  <c r="K47" i="2056"/>
  <c r="L46" i="2056"/>
  <c r="K46" i="2056"/>
  <c r="L45" i="2056"/>
  <c r="M45" i="2056" s="1"/>
  <c r="K45" i="2056"/>
  <c r="L44" i="2056"/>
  <c r="K44" i="2056"/>
  <c r="L43" i="2056"/>
  <c r="M43" i="1" s="1"/>
  <c r="K43" i="2056"/>
  <c r="L42" i="2056"/>
  <c r="M42" i="2056" s="1"/>
  <c r="K42" i="2056"/>
  <c r="L41" i="2056"/>
  <c r="K41" i="2056"/>
  <c r="L40" i="2056"/>
  <c r="M40" i="1" s="1"/>
  <c r="K40" i="2056"/>
  <c r="L39" i="2056"/>
  <c r="K39" i="2056"/>
  <c r="L38" i="2056"/>
  <c r="K38" i="2056"/>
  <c r="L37" i="2056"/>
  <c r="K37" i="2056"/>
  <c r="L36" i="2056"/>
  <c r="K36" i="2056"/>
  <c r="L35" i="2056"/>
  <c r="M35" i="2056" s="1"/>
  <c r="K35" i="2056"/>
  <c r="L34" i="2056"/>
  <c r="K34" i="2056"/>
  <c r="L33" i="2056"/>
  <c r="K33" i="2056"/>
  <c r="M32" i="2056"/>
  <c r="L32" i="2056"/>
  <c r="M32" i="1" s="1"/>
  <c r="K32" i="2056"/>
  <c r="L31" i="2056"/>
  <c r="K31" i="2056"/>
  <c r="L30" i="2056"/>
  <c r="K30" i="2056"/>
  <c r="L29" i="2056"/>
  <c r="M29" i="2056" s="1"/>
  <c r="K29" i="2056"/>
  <c r="L28" i="2056"/>
  <c r="M28" i="1" s="1"/>
  <c r="K28" i="2056"/>
  <c r="L27" i="2056"/>
  <c r="M27" i="1" s="1"/>
  <c r="K27" i="2056"/>
  <c r="L26" i="2056"/>
  <c r="M26" i="2056" s="1"/>
  <c r="K26" i="2056"/>
  <c r="L25" i="2056"/>
  <c r="M25" i="1" s="1"/>
  <c r="K25" i="2056"/>
  <c r="L24" i="2056"/>
  <c r="K24" i="2056"/>
  <c r="L23" i="2056"/>
  <c r="M23" i="2056" s="1"/>
  <c r="K23" i="2056"/>
  <c r="L22" i="2056"/>
  <c r="K22" i="2056"/>
  <c r="L21" i="2056"/>
  <c r="K21" i="2056"/>
  <c r="L20" i="2056"/>
  <c r="M20" i="1" s="1"/>
  <c r="K20" i="2056"/>
  <c r="L19" i="2056"/>
  <c r="K19" i="2056"/>
  <c r="L18" i="2056"/>
  <c r="K18" i="2056"/>
  <c r="L17" i="2056"/>
  <c r="K17" i="2056"/>
  <c r="L16" i="2056"/>
  <c r="K16" i="2056"/>
  <c r="L15" i="2056"/>
  <c r="K15" i="2056"/>
  <c r="L14" i="2056"/>
  <c r="M14" i="2056" s="1"/>
  <c r="K14" i="2056"/>
  <c r="L13" i="2056"/>
  <c r="K13" i="2056"/>
  <c r="L12" i="2056"/>
  <c r="K12" i="2056"/>
  <c r="M11" i="2056"/>
  <c r="L11" i="2056"/>
  <c r="K11" i="2056"/>
  <c r="L10" i="2056"/>
  <c r="M10" i="1" s="1"/>
  <c r="K10" i="2056"/>
  <c r="L9" i="2056"/>
  <c r="K9" i="2056"/>
  <c r="M8" i="2056"/>
  <c r="L8" i="2056"/>
  <c r="M8" i="1" s="1"/>
  <c r="K8" i="2056"/>
  <c r="L7" i="2056"/>
  <c r="K7" i="2056"/>
  <c r="L6" i="2056"/>
  <c r="K6" i="2056"/>
  <c r="K5" i="2056"/>
  <c r="L72" i="33848"/>
  <c r="L71" i="33848"/>
  <c r="M71" i="2056" s="1"/>
  <c r="K71" i="33848"/>
  <c r="L70" i="33848"/>
  <c r="K70" i="33848"/>
  <c r="L69" i="33848"/>
  <c r="K69" i="33848"/>
  <c r="L68" i="33848"/>
  <c r="M68" i="2056" s="1"/>
  <c r="K68" i="33848"/>
  <c r="L67" i="33848"/>
  <c r="K67" i="33848"/>
  <c r="L66" i="33848"/>
  <c r="K66" i="33848"/>
  <c r="L65" i="33848"/>
  <c r="K65" i="33848"/>
  <c r="L64" i="33848"/>
  <c r="K64" i="33848"/>
  <c r="L63" i="33848"/>
  <c r="M63" i="2056" s="1"/>
  <c r="K63" i="33848"/>
  <c r="L62" i="33848"/>
  <c r="K62" i="33848"/>
  <c r="L61" i="33848"/>
  <c r="K61" i="33848"/>
  <c r="L60" i="33848"/>
  <c r="M60" i="2056" s="1"/>
  <c r="K60" i="33848"/>
  <c r="L59" i="33848"/>
  <c r="M59" i="2056" s="1"/>
  <c r="K59" i="33848"/>
  <c r="L58" i="33848"/>
  <c r="K58" i="33848"/>
  <c r="L57" i="33848"/>
  <c r="K57" i="33848"/>
  <c r="L56" i="33848"/>
  <c r="K56" i="33848"/>
  <c r="L55" i="33848"/>
  <c r="M55" i="2056" s="1"/>
  <c r="K55" i="33848"/>
  <c r="L54" i="33848"/>
  <c r="K54" i="33848"/>
  <c r="L53" i="33848"/>
  <c r="M53" i="33848" s="1"/>
  <c r="K53" i="33848"/>
  <c r="L52" i="33848"/>
  <c r="M52" i="2056" s="1"/>
  <c r="K52" i="33848"/>
  <c r="L51" i="33848"/>
  <c r="K51" i="33848"/>
  <c r="L50" i="33848"/>
  <c r="K50" i="33848"/>
  <c r="L49" i="33848"/>
  <c r="K49" i="33848"/>
  <c r="L48" i="33848"/>
  <c r="K48" i="33848"/>
  <c r="L47" i="33848"/>
  <c r="M47" i="2056" s="1"/>
  <c r="K47" i="33848"/>
  <c r="L46" i="33848"/>
  <c r="K46" i="33848"/>
  <c r="L45" i="33848"/>
  <c r="K45" i="33848"/>
  <c r="L44" i="33848"/>
  <c r="M44" i="2056" s="1"/>
  <c r="K44" i="33848"/>
  <c r="L43" i="33848"/>
  <c r="M43" i="2056" s="1"/>
  <c r="K43" i="33848"/>
  <c r="L42" i="33848"/>
  <c r="K42" i="33848"/>
  <c r="L41" i="33848"/>
  <c r="K41" i="33848"/>
  <c r="L40" i="33848"/>
  <c r="K40" i="33848"/>
  <c r="L39" i="33848"/>
  <c r="M39" i="33848" s="1"/>
  <c r="K39" i="33848"/>
  <c r="L38" i="33848"/>
  <c r="K38" i="33848"/>
  <c r="L37" i="33848"/>
  <c r="K37" i="33848"/>
  <c r="L36" i="33848"/>
  <c r="M36" i="2056" s="1"/>
  <c r="K36" i="33848"/>
  <c r="L35" i="33848"/>
  <c r="K35" i="33848"/>
  <c r="L34" i="33848"/>
  <c r="K34" i="33848"/>
  <c r="L33" i="33848"/>
  <c r="K33" i="33848"/>
  <c r="L32" i="33848"/>
  <c r="K32" i="33848"/>
  <c r="L31" i="33848"/>
  <c r="K31" i="33848"/>
  <c r="L30" i="33848"/>
  <c r="K30" i="33848"/>
  <c r="L29" i="33848"/>
  <c r="K29" i="33848"/>
  <c r="L28" i="33848"/>
  <c r="M28" i="2056" s="1"/>
  <c r="K28" i="33848"/>
  <c r="L27" i="33848"/>
  <c r="K27" i="33848"/>
  <c r="L26" i="33848"/>
  <c r="K26" i="33848"/>
  <c r="L25" i="33848"/>
  <c r="M25" i="2056" s="1"/>
  <c r="K25" i="33848"/>
  <c r="L24" i="33848"/>
  <c r="M24" i="2056" s="1"/>
  <c r="K24" i="33848"/>
  <c r="L23" i="33848"/>
  <c r="K23" i="33848"/>
  <c r="L22" i="33848"/>
  <c r="K22" i="33848"/>
  <c r="L21" i="33848"/>
  <c r="K21" i="33848"/>
  <c r="L20" i="33848"/>
  <c r="K20" i="33848"/>
  <c r="L19" i="33848"/>
  <c r="M19" i="2056" s="1"/>
  <c r="K19" i="33848"/>
  <c r="L18" i="33848"/>
  <c r="K18" i="33848"/>
  <c r="L17" i="33848"/>
  <c r="M17" i="2056" s="1"/>
  <c r="K17" i="33848"/>
  <c r="L16" i="33848"/>
  <c r="M16" i="2056" s="1"/>
  <c r="K16" i="33848"/>
  <c r="L15" i="33848"/>
  <c r="M15" i="2056" s="1"/>
  <c r="K15" i="33848"/>
  <c r="L14" i="33848"/>
  <c r="K14" i="33848"/>
  <c r="L13" i="33848"/>
  <c r="K13" i="33848"/>
  <c r="L12" i="33848"/>
  <c r="M12" i="2056" s="1"/>
  <c r="K12" i="33848"/>
  <c r="L11" i="33848"/>
  <c r="M11" i="33848" s="1"/>
  <c r="K11" i="33848"/>
  <c r="L10" i="33848"/>
  <c r="K10" i="33848"/>
  <c r="L9" i="33848"/>
  <c r="K9" i="33848"/>
  <c r="L8" i="33848"/>
  <c r="M8" i="33848" s="1"/>
  <c r="K8" i="33848"/>
  <c r="L7" i="33848"/>
  <c r="M7" i="2056" s="1"/>
  <c r="K7" i="33848"/>
  <c r="L6" i="33848"/>
  <c r="K6" i="33848"/>
  <c r="K5" i="33848"/>
  <c r="L72" i="2052"/>
  <c r="L71" i="2052"/>
  <c r="M71" i="2052" s="1"/>
  <c r="K71" i="2052"/>
  <c r="L70" i="2052"/>
  <c r="K70" i="2052"/>
  <c r="L69" i="2052"/>
  <c r="M69" i="33848" s="1"/>
  <c r="K69" i="2052"/>
  <c r="L68" i="2052"/>
  <c r="M68" i="33848" s="1"/>
  <c r="K68" i="2052"/>
  <c r="L67" i="2052"/>
  <c r="M67" i="33848" s="1"/>
  <c r="K67" i="2052"/>
  <c r="L66" i="2052"/>
  <c r="M66" i="33848" s="1"/>
  <c r="K66" i="2052"/>
  <c r="L65" i="2052"/>
  <c r="M65" i="33848" s="1"/>
  <c r="K65" i="2052"/>
  <c r="L64" i="2052"/>
  <c r="M64" i="2052" s="1"/>
  <c r="K64" i="2052"/>
  <c r="L63" i="2052"/>
  <c r="K63" i="2052"/>
  <c r="L62" i="2052"/>
  <c r="K62" i="2052"/>
  <c r="M61" i="2052"/>
  <c r="L61" i="2052"/>
  <c r="M61" i="33848" s="1"/>
  <c r="K61" i="2052"/>
  <c r="L60" i="2052"/>
  <c r="K60" i="2052"/>
  <c r="L59" i="2052"/>
  <c r="M59" i="33848" s="1"/>
  <c r="K59" i="2052"/>
  <c r="L58" i="2052"/>
  <c r="M58" i="33848" s="1"/>
  <c r="K58" i="2052"/>
  <c r="L57" i="2052"/>
  <c r="M57" i="33848" s="1"/>
  <c r="K57" i="2052"/>
  <c r="L56" i="2052"/>
  <c r="K56" i="2052"/>
  <c r="L55" i="2052"/>
  <c r="K55" i="2052"/>
  <c r="L54" i="2052"/>
  <c r="K54" i="2052"/>
  <c r="L53" i="2052"/>
  <c r="K53" i="2052"/>
  <c r="L52" i="2052"/>
  <c r="K52" i="2052"/>
  <c r="L51" i="2052"/>
  <c r="M51" i="2052" s="1"/>
  <c r="K51" i="2052"/>
  <c r="L50" i="2052"/>
  <c r="M50" i="33848" s="1"/>
  <c r="K50" i="2052"/>
  <c r="L49" i="2052"/>
  <c r="M49" i="33848" s="1"/>
  <c r="K49" i="2052"/>
  <c r="L48" i="2052"/>
  <c r="M48" i="2052" s="1"/>
  <c r="K48" i="2052"/>
  <c r="L47" i="2052"/>
  <c r="M47" i="2052" s="1"/>
  <c r="K47" i="2052"/>
  <c r="L46" i="2052"/>
  <c r="K46" i="2052"/>
  <c r="L45" i="2052"/>
  <c r="M45" i="33848" s="1"/>
  <c r="K45" i="2052"/>
  <c r="M44" i="2052"/>
  <c r="L44" i="2052"/>
  <c r="K44" i="2052"/>
  <c r="L43" i="2052"/>
  <c r="M43" i="33848" s="1"/>
  <c r="K43" i="2052"/>
  <c r="L42" i="2052"/>
  <c r="M42" i="33848" s="1"/>
  <c r="K42" i="2052"/>
  <c r="M41" i="2052"/>
  <c r="L41" i="2052"/>
  <c r="M41" i="33848" s="1"/>
  <c r="K41" i="2052"/>
  <c r="L40" i="2052"/>
  <c r="K40" i="2052"/>
  <c r="L39" i="2052"/>
  <c r="K39" i="2052"/>
  <c r="L38" i="2052"/>
  <c r="M37" i="2052"/>
  <c r="L37" i="2052"/>
  <c r="M37" i="33848" s="1"/>
  <c r="K37" i="2052"/>
  <c r="L36" i="2052"/>
  <c r="K36" i="2052"/>
  <c r="L35" i="2052"/>
  <c r="M35" i="33848" s="1"/>
  <c r="K35" i="2052"/>
  <c r="L34" i="2052"/>
  <c r="M34" i="33848" s="1"/>
  <c r="K34" i="2052"/>
  <c r="L33" i="2052"/>
  <c r="K33" i="2052"/>
  <c r="L32" i="2052"/>
  <c r="M32" i="33848" s="1"/>
  <c r="K32" i="2052"/>
  <c r="L31" i="2052"/>
  <c r="M31" i="2052" s="1"/>
  <c r="K31" i="2052"/>
  <c r="L30" i="2052"/>
  <c r="K30" i="2052"/>
  <c r="L29" i="2052"/>
  <c r="K29" i="2052"/>
  <c r="L28" i="2052"/>
  <c r="K28" i="2052"/>
  <c r="L27" i="2052"/>
  <c r="M27" i="2052" s="1"/>
  <c r="K27" i="2052"/>
  <c r="L26" i="2052"/>
  <c r="M26" i="33848" s="1"/>
  <c r="K26" i="2052"/>
  <c r="L25" i="2052"/>
  <c r="K25" i="2052"/>
  <c r="L24" i="2052"/>
  <c r="M24" i="2052" s="1"/>
  <c r="K24" i="2052"/>
  <c r="L23" i="2052"/>
  <c r="K23" i="2052"/>
  <c r="L22" i="2052"/>
  <c r="K22" i="2052"/>
  <c r="L21" i="2052"/>
  <c r="K21" i="2052"/>
  <c r="M20" i="2052"/>
  <c r="L20" i="2052"/>
  <c r="K20" i="2052"/>
  <c r="L19" i="2052"/>
  <c r="M19" i="33848" s="1"/>
  <c r="K19" i="2052"/>
  <c r="L18" i="2052"/>
  <c r="M18" i="33848" s="1"/>
  <c r="K18" i="2052"/>
  <c r="M17" i="2052"/>
  <c r="L17" i="2052"/>
  <c r="K17" i="2052"/>
  <c r="L16" i="2052"/>
  <c r="M16" i="33848" s="1"/>
  <c r="K16" i="2052"/>
  <c r="L15" i="2052"/>
  <c r="K15" i="2052"/>
  <c r="L14" i="2052"/>
  <c r="K14" i="2052"/>
  <c r="M13" i="2052"/>
  <c r="L13" i="2052"/>
  <c r="K13" i="2052"/>
  <c r="L12" i="2052"/>
  <c r="K12" i="2052"/>
  <c r="L11" i="2052"/>
  <c r="L10" i="2052"/>
  <c r="M10" i="33848" s="1"/>
  <c r="K10" i="2052"/>
  <c r="L9" i="2052"/>
  <c r="K9" i="2052"/>
  <c r="L8" i="2052"/>
  <c r="K8" i="2052"/>
  <c r="L7" i="2052"/>
  <c r="M7" i="2052" s="1"/>
  <c r="K7" i="2052"/>
  <c r="L6" i="2052"/>
  <c r="K6" i="2052"/>
  <c r="K5" i="2052"/>
  <c r="L71" i="2316"/>
  <c r="K71" i="2316"/>
  <c r="L70" i="2316"/>
  <c r="K70" i="2316"/>
  <c r="L69" i="2316"/>
  <c r="M69" i="2052" s="1"/>
  <c r="K69" i="2316"/>
  <c r="L68" i="2316"/>
  <c r="K68" i="2316"/>
  <c r="L67" i="2316"/>
  <c r="K67" i="2316"/>
  <c r="L66" i="2316"/>
  <c r="K66" i="2316"/>
  <c r="L65" i="2316"/>
  <c r="M65" i="2052" s="1"/>
  <c r="K65" i="2316"/>
  <c r="L64" i="2316"/>
  <c r="K64" i="2316"/>
  <c r="L63" i="2316"/>
  <c r="M63" i="2316" s="1"/>
  <c r="K63" i="2316"/>
  <c r="L62" i="2316"/>
  <c r="K62" i="2316"/>
  <c r="L61" i="2316"/>
  <c r="K61" i="2316"/>
  <c r="L60" i="2316"/>
  <c r="M60" i="2052" s="1"/>
  <c r="K60" i="2316"/>
  <c r="L59" i="2316"/>
  <c r="M59" i="2316" s="1"/>
  <c r="K59" i="2316"/>
  <c r="L58" i="2316"/>
  <c r="K58" i="2316"/>
  <c r="L57" i="2316"/>
  <c r="M57" i="2052" s="1"/>
  <c r="K57" i="2316"/>
  <c r="L56" i="2316"/>
  <c r="M56" i="2316" s="1"/>
  <c r="K56" i="2316"/>
  <c r="L55" i="2316"/>
  <c r="K55" i="2316"/>
  <c r="L54" i="2316"/>
  <c r="K54" i="2316"/>
  <c r="L53" i="2316"/>
  <c r="M53" i="2052" s="1"/>
  <c r="K53" i="2316"/>
  <c r="L52" i="2316"/>
  <c r="M52" i="2052" s="1"/>
  <c r="K52" i="2316"/>
  <c r="L51" i="2316"/>
  <c r="K51" i="2316"/>
  <c r="L50" i="2316"/>
  <c r="K50" i="2316"/>
  <c r="L49" i="2316"/>
  <c r="M49" i="2052" s="1"/>
  <c r="K49" i="2316"/>
  <c r="L48" i="2316"/>
  <c r="K48" i="2316"/>
  <c r="L47" i="2316"/>
  <c r="K47" i="2316"/>
  <c r="L46" i="2316"/>
  <c r="K46" i="2316"/>
  <c r="L45" i="2316"/>
  <c r="M45" i="2052" s="1"/>
  <c r="K45" i="2316"/>
  <c r="L44" i="2316"/>
  <c r="K44" i="2316"/>
  <c r="L43" i="2316"/>
  <c r="K43" i="2316"/>
  <c r="L42" i="2316"/>
  <c r="K42" i="2316"/>
  <c r="L41" i="2316"/>
  <c r="K41" i="2316"/>
  <c r="L40" i="2316"/>
  <c r="K40" i="2316"/>
  <c r="L39" i="2316"/>
  <c r="K39" i="2316"/>
  <c r="L37" i="2316"/>
  <c r="K37" i="2316"/>
  <c r="L36" i="2316"/>
  <c r="M36" i="2052" s="1"/>
  <c r="K36" i="2316"/>
  <c r="L35" i="2316"/>
  <c r="K35" i="2316"/>
  <c r="L34" i="2316"/>
  <c r="K34" i="2316"/>
  <c r="L33" i="2316"/>
  <c r="M33" i="2052" s="1"/>
  <c r="K33" i="2316"/>
  <c r="L32" i="2316"/>
  <c r="K32" i="2316"/>
  <c r="L31" i="2316"/>
  <c r="K31" i="2316"/>
  <c r="L30" i="2316"/>
  <c r="K30" i="2316"/>
  <c r="L29" i="2316"/>
  <c r="M29" i="2052" s="1"/>
  <c r="K29" i="2316"/>
  <c r="L28" i="2316"/>
  <c r="M28" i="2052" s="1"/>
  <c r="K28" i="2316"/>
  <c r="L27" i="2316"/>
  <c r="K27" i="2316"/>
  <c r="L26" i="2316"/>
  <c r="K26" i="2316"/>
  <c r="L25" i="2316"/>
  <c r="M25" i="2052" s="1"/>
  <c r="K25" i="2316"/>
  <c r="L24" i="2316"/>
  <c r="K24" i="2316"/>
  <c r="L23" i="2316"/>
  <c r="K23" i="2316"/>
  <c r="L22" i="2316"/>
  <c r="K22" i="2316"/>
  <c r="L21" i="2316"/>
  <c r="M21" i="2052" s="1"/>
  <c r="K21" i="2316"/>
  <c r="L20" i="2316"/>
  <c r="K20" i="2316"/>
  <c r="L19" i="2316"/>
  <c r="K19" i="2316"/>
  <c r="L18" i="2316"/>
  <c r="K18" i="2316"/>
  <c r="L17" i="2316"/>
  <c r="K17" i="2316"/>
  <c r="L16" i="2316"/>
  <c r="K16" i="2316"/>
  <c r="L15" i="2316"/>
  <c r="K15" i="2316"/>
  <c r="L14" i="2316"/>
  <c r="K14" i="2316"/>
  <c r="L13" i="2316"/>
  <c r="K13" i="2316"/>
  <c r="L12" i="2316"/>
  <c r="M12" i="2052" s="1"/>
  <c r="K12" i="2316"/>
  <c r="L10" i="2316"/>
  <c r="K10" i="2316"/>
  <c r="L9" i="2316"/>
  <c r="M9" i="2052" s="1"/>
  <c r="K9" i="2316"/>
  <c r="L8" i="2316"/>
  <c r="K8" i="2316"/>
  <c r="L7" i="2316"/>
  <c r="K7" i="2316"/>
  <c r="L6" i="2316"/>
  <c r="K6" i="2316"/>
  <c r="K5" i="2316"/>
  <c r="L71" i="2819"/>
  <c r="M71" i="2819" s="1"/>
  <c r="K71" i="2819"/>
  <c r="L70" i="2819"/>
  <c r="M70" i="2819" s="1"/>
  <c r="K70" i="2819"/>
  <c r="L69" i="2819"/>
  <c r="K69" i="2819"/>
  <c r="L68" i="2819"/>
  <c r="M68" i="2819" s="1"/>
  <c r="K68" i="2819"/>
  <c r="L67" i="2819"/>
  <c r="K67" i="2819"/>
  <c r="L66" i="2819"/>
  <c r="M66" i="2819" s="1"/>
  <c r="K66" i="2819"/>
  <c r="L65" i="2819"/>
  <c r="K65" i="2819"/>
  <c r="L64" i="2819"/>
  <c r="K64" i="2819"/>
  <c r="L63" i="2819"/>
  <c r="K63" i="2819"/>
  <c r="L62" i="2819"/>
  <c r="K62" i="2819"/>
  <c r="L61" i="2819"/>
  <c r="K61" i="2819"/>
  <c r="L60" i="2819"/>
  <c r="M60" i="2819" s="1"/>
  <c r="K60" i="2819"/>
  <c r="L59" i="2819"/>
  <c r="M59" i="2819" s="1"/>
  <c r="K59" i="2819"/>
  <c r="L58" i="2819"/>
  <c r="K58" i="2819"/>
  <c r="L57" i="2819"/>
  <c r="M57" i="2819" s="1"/>
  <c r="K57" i="2819"/>
  <c r="L56" i="2819"/>
  <c r="K56" i="2819"/>
  <c r="M55" i="2819"/>
  <c r="L55" i="2819"/>
  <c r="K55" i="2819"/>
  <c r="L54" i="2819"/>
  <c r="K54" i="2819"/>
  <c r="L53" i="2819"/>
  <c r="K53" i="2819"/>
  <c r="L52" i="2819"/>
  <c r="K52" i="2819"/>
  <c r="L51" i="2819"/>
  <c r="K51" i="2819"/>
  <c r="L50" i="2819"/>
  <c r="K50" i="2819"/>
  <c r="L49" i="2819"/>
  <c r="M49" i="2316" s="1"/>
  <c r="K49" i="2819"/>
  <c r="L48" i="2819"/>
  <c r="M48" i="2316" s="1"/>
  <c r="K48" i="2819"/>
  <c r="L47" i="2819"/>
  <c r="K47" i="2819"/>
  <c r="L46" i="2819"/>
  <c r="M46" i="2819" s="1"/>
  <c r="K46" i="2819"/>
  <c r="L45" i="2819"/>
  <c r="M45" i="2819" s="1"/>
  <c r="K45" i="2819"/>
  <c r="L44" i="2819"/>
  <c r="K44" i="2819"/>
  <c r="L43" i="2819"/>
  <c r="K43" i="2819"/>
  <c r="L42" i="2819"/>
  <c r="M42" i="2819" s="1"/>
  <c r="K42" i="2819"/>
  <c r="L41" i="2819"/>
  <c r="M41" i="2819" s="1"/>
  <c r="K41" i="2819"/>
  <c r="L40" i="2819"/>
  <c r="M40" i="2819" s="1"/>
  <c r="K40" i="2819"/>
  <c r="L39" i="2819"/>
  <c r="K39" i="2819"/>
  <c r="L38" i="2819"/>
  <c r="M38" i="2819" s="1"/>
  <c r="K38" i="2819"/>
  <c r="L37" i="2819"/>
  <c r="K37" i="2819"/>
  <c r="L36" i="2819"/>
  <c r="M36" i="2819" s="1"/>
  <c r="K36" i="2819"/>
  <c r="L35" i="2819"/>
  <c r="M35" i="2316" s="1"/>
  <c r="K35" i="2819"/>
  <c r="L34" i="2819"/>
  <c r="M34" i="2819" s="1"/>
  <c r="K34" i="2819"/>
  <c r="L33" i="2819"/>
  <c r="M33" i="2316" s="1"/>
  <c r="K33" i="2819"/>
  <c r="L32" i="2819"/>
  <c r="M32" i="2819" s="1"/>
  <c r="K32" i="2819"/>
  <c r="L31" i="2819"/>
  <c r="K31" i="2819"/>
  <c r="L30" i="2819"/>
  <c r="K30" i="2819"/>
  <c r="L29" i="2819"/>
  <c r="K29" i="2819"/>
  <c r="L28" i="2819"/>
  <c r="K28" i="2819"/>
  <c r="L27" i="2819"/>
  <c r="K27" i="2819"/>
  <c r="L26" i="2819"/>
  <c r="K26" i="2819"/>
  <c r="L25" i="2819"/>
  <c r="K25" i="2819"/>
  <c r="L24" i="2819"/>
  <c r="K24" i="2819"/>
  <c r="L23" i="2819"/>
  <c r="K23" i="2819"/>
  <c r="L22" i="2819"/>
  <c r="K22" i="2819"/>
  <c r="L21" i="2819"/>
  <c r="K21" i="2819"/>
  <c r="L20" i="2819"/>
  <c r="M20" i="2819" s="1"/>
  <c r="K20" i="2819"/>
  <c r="L19" i="2819"/>
  <c r="M19" i="2316" s="1"/>
  <c r="K19" i="2819"/>
  <c r="L18" i="2819"/>
  <c r="K18" i="2819"/>
  <c r="L17" i="2819"/>
  <c r="M17" i="2316" s="1"/>
  <c r="K17" i="2819"/>
  <c r="L16" i="2819"/>
  <c r="M16" i="2819" s="1"/>
  <c r="K16" i="2819"/>
  <c r="L15" i="2819"/>
  <c r="K15" i="2819"/>
  <c r="L14" i="2819"/>
  <c r="K14" i="2819"/>
  <c r="L13" i="2819"/>
  <c r="K13" i="2819"/>
  <c r="L12" i="2819"/>
  <c r="M12" i="2819" s="1"/>
  <c r="K12" i="2819"/>
  <c r="L11" i="2819"/>
  <c r="K11" i="2819"/>
  <c r="L10" i="2819"/>
  <c r="K10" i="2819"/>
  <c r="L9" i="2819"/>
  <c r="M9" i="2316" s="1"/>
  <c r="K9" i="2819"/>
  <c r="L8" i="2819"/>
  <c r="M8" i="2819" s="1"/>
  <c r="K8" i="2819"/>
  <c r="L7" i="2819"/>
  <c r="K7" i="2819"/>
  <c r="L6" i="2819"/>
  <c r="K6" i="2819"/>
  <c r="K5" i="2819"/>
  <c r="L71" i="2561"/>
  <c r="K71" i="2561"/>
  <c r="L70" i="2561"/>
  <c r="K70" i="2561"/>
  <c r="L69" i="2561"/>
  <c r="K69" i="2561"/>
  <c r="M68" i="2561"/>
  <c r="L68" i="2561"/>
  <c r="K68" i="2561"/>
  <c r="L67" i="2561"/>
  <c r="M67" i="2561" s="1"/>
  <c r="K67" i="2561"/>
  <c r="L66" i="2561"/>
  <c r="K66" i="2561"/>
  <c r="L65" i="2561"/>
  <c r="M65" i="2561" s="1"/>
  <c r="K65" i="2561"/>
  <c r="L64" i="2561"/>
  <c r="K64" i="2561"/>
  <c r="L63" i="2561"/>
  <c r="M63" i="2819" s="1"/>
  <c r="K63" i="2561"/>
  <c r="L62" i="2561"/>
  <c r="K62" i="2561"/>
  <c r="L61" i="2561"/>
  <c r="K61" i="2561"/>
  <c r="M60" i="2561"/>
  <c r="L60" i="2561"/>
  <c r="K60" i="2561"/>
  <c r="L59" i="2561"/>
  <c r="K59" i="2561"/>
  <c r="L58" i="2561"/>
  <c r="M58" i="2561" s="1"/>
  <c r="K58" i="2561"/>
  <c r="L57" i="2561"/>
  <c r="M57" i="2561" s="1"/>
  <c r="K57" i="2561"/>
  <c r="L56" i="2561"/>
  <c r="K56" i="2561"/>
  <c r="L55" i="2561"/>
  <c r="M55" i="2561" s="1"/>
  <c r="K55" i="2561"/>
  <c r="L54" i="2561"/>
  <c r="K54" i="2561"/>
  <c r="L53" i="2561"/>
  <c r="K53" i="2561"/>
  <c r="L52" i="2561"/>
  <c r="K52" i="2561"/>
  <c r="L51" i="2561"/>
  <c r="K51" i="2561"/>
  <c r="L50" i="2561"/>
  <c r="K50" i="2561"/>
  <c r="L49" i="2561"/>
  <c r="K49" i="2561"/>
  <c r="M48" i="2561"/>
  <c r="L48" i="2561"/>
  <c r="K48" i="2561"/>
  <c r="L47" i="2561"/>
  <c r="M47" i="2561" s="1"/>
  <c r="K47" i="2561"/>
  <c r="L46" i="2561"/>
  <c r="K46" i="2561"/>
  <c r="L45" i="2561"/>
  <c r="K45" i="2561"/>
  <c r="L44" i="2561"/>
  <c r="K44" i="2561"/>
  <c r="L43" i="2561"/>
  <c r="K43" i="2561"/>
  <c r="L42" i="2561"/>
  <c r="K42" i="2561"/>
  <c r="L41" i="2561"/>
  <c r="K41" i="2561"/>
  <c r="M40" i="2561"/>
  <c r="L40" i="2561"/>
  <c r="K40" i="2561"/>
  <c r="L39" i="2561"/>
  <c r="K39" i="2561"/>
  <c r="L38" i="2561"/>
  <c r="M38" i="2561" s="1"/>
  <c r="K38" i="2561"/>
  <c r="L37" i="2561"/>
  <c r="K37" i="2561"/>
  <c r="L36" i="2561"/>
  <c r="K36" i="2561"/>
  <c r="L35" i="2561"/>
  <c r="K35" i="2561"/>
  <c r="L34" i="2561"/>
  <c r="K34" i="2561"/>
  <c r="L33" i="2561"/>
  <c r="K33" i="2561"/>
  <c r="L32" i="2561"/>
  <c r="K32" i="2561"/>
  <c r="L31" i="2561"/>
  <c r="M31" i="2819" s="1"/>
  <c r="K31" i="2561"/>
  <c r="L30" i="2561"/>
  <c r="M30" i="2561" s="1"/>
  <c r="K30" i="2561"/>
  <c r="L29" i="2561"/>
  <c r="K29" i="2561"/>
  <c r="L28" i="2561"/>
  <c r="K28" i="2561"/>
  <c r="L27" i="2561"/>
  <c r="K27" i="2561"/>
  <c r="L26" i="2561"/>
  <c r="K26" i="2561"/>
  <c r="L25" i="2561"/>
  <c r="M25" i="2819" s="1"/>
  <c r="K25" i="2561"/>
  <c r="L24" i="2561"/>
  <c r="K24" i="2561"/>
  <c r="L23" i="2561"/>
  <c r="K23" i="2561"/>
  <c r="L22" i="2561"/>
  <c r="K22" i="2561"/>
  <c r="L21" i="2561"/>
  <c r="M21" i="2561" s="1"/>
  <c r="K21" i="2561"/>
  <c r="L20" i="2561"/>
  <c r="K20" i="2561"/>
  <c r="L19" i="2561"/>
  <c r="K19" i="2561"/>
  <c r="L18" i="2561"/>
  <c r="K18" i="2561"/>
  <c r="L17" i="2561"/>
  <c r="K17" i="2561"/>
  <c r="L16" i="2561"/>
  <c r="K16" i="2561"/>
  <c r="L15" i="2561"/>
  <c r="M15" i="2819" s="1"/>
  <c r="K15" i="2561"/>
  <c r="L14" i="2561"/>
  <c r="K14" i="2561"/>
  <c r="L13" i="2561"/>
  <c r="M13" i="2561" s="1"/>
  <c r="K13" i="2561"/>
  <c r="L12" i="2561"/>
  <c r="K12" i="2561"/>
  <c r="L11" i="2561"/>
  <c r="M11" i="2561" s="1"/>
  <c r="K11" i="2561"/>
  <c r="L10" i="2561"/>
  <c r="K10" i="2561"/>
  <c r="L9" i="2561"/>
  <c r="M9" i="2819" s="1"/>
  <c r="K9" i="2561"/>
  <c r="L8" i="2561"/>
  <c r="K8" i="2561"/>
  <c r="L7" i="2561"/>
  <c r="M7" i="2819" s="1"/>
  <c r="K7" i="2561"/>
  <c r="L6" i="2561"/>
  <c r="K6" i="2561"/>
  <c r="K5" i="2561"/>
  <c r="L5" i="2561"/>
  <c r="L72" i="267"/>
  <c r="L71" i="267"/>
  <c r="K71" i="267"/>
  <c r="L70" i="267"/>
  <c r="M70" i="2561" s="1"/>
  <c r="K70" i="267"/>
  <c r="L69" i="267"/>
  <c r="K69" i="267"/>
  <c r="L68" i="267"/>
  <c r="K68" i="267"/>
  <c r="L67" i="267"/>
  <c r="K67" i="267"/>
  <c r="L66" i="267"/>
  <c r="M66" i="2561" s="1"/>
  <c r="K66" i="267"/>
  <c r="L65" i="267"/>
  <c r="K65" i="267"/>
  <c r="L64" i="267"/>
  <c r="K64" i="267"/>
  <c r="L63" i="267"/>
  <c r="K63" i="267"/>
  <c r="L62" i="267"/>
  <c r="K62" i="267"/>
  <c r="L61" i="267"/>
  <c r="K61" i="267"/>
  <c r="L60" i="267"/>
  <c r="K60" i="267"/>
  <c r="L59" i="267"/>
  <c r="K59" i="267"/>
  <c r="L58" i="267"/>
  <c r="K58" i="267"/>
  <c r="L57" i="267"/>
  <c r="K57" i="267"/>
  <c r="L56" i="267"/>
  <c r="K56" i="267"/>
  <c r="L55" i="267"/>
  <c r="K55" i="267"/>
  <c r="L54" i="267"/>
  <c r="K54" i="267"/>
  <c r="L53" i="267"/>
  <c r="K53" i="267"/>
  <c r="L52" i="267"/>
  <c r="K52" i="267"/>
  <c r="L51" i="267"/>
  <c r="K51" i="267"/>
  <c r="L50" i="267"/>
  <c r="K50" i="267"/>
  <c r="L49" i="267"/>
  <c r="K49" i="267"/>
  <c r="L48" i="267"/>
  <c r="K48" i="267"/>
  <c r="L47" i="267"/>
  <c r="K47" i="267"/>
  <c r="L46" i="267"/>
  <c r="K46" i="267"/>
  <c r="L45" i="267"/>
  <c r="K45" i="267"/>
  <c r="L44" i="267"/>
  <c r="M44" i="2561" s="1"/>
  <c r="K44" i="267"/>
  <c r="L43" i="267"/>
  <c r="K43" i="267"/>
  <c r="L42" i="267"/>
  <c r="M42" i="2561" s="1"/>
  <c r="K42" i="267"/>
  <c r="L41" i="267"/>
  <c r="K41" i="267"/>
  <c r="L40" i="267"/>
  <c r="K40" i="267"/>
  <c r="L39" i="267"/>
  <c r="K39" i="267"/>
  <c r="L38" i="267"/>
  <c r="K38" i="267"/>
  <c r="L37" i="267"/>
  <c r="K37" i="267"/>
  <c r="L36" i="267"/>
  <c r="M36" i="2561" s="1"/>
  <c r="K36" i="267"/>
  <c r="L35" i="267"/>
  <c r="K35" i="267"/>
  <c r="L34" i="267"/>
  <c r="M34" i="2561" s="1"/>
  <c r="K34" i="267"/>
  <c r="L33" i="267"/>
  <c r="M33" i="267" s="1"/>
  <c r="K33" i="267"/>
  <c r="L32" i="267"/>
  <c r="M32" i="2561" s="1"/>
  <c r="K32" i="267"/>
  <c r="L31" i="267"/>
  <c r="K31" i="267"/>
  <c r="L30" i="267"/>
  <c r="K30" i="267"/>
  <c r="L29" i="267"/>
  <c r="K29" i="267"/>
  <c r="L28" i="267"/>
  <c r="M28" i="2561" s="1"/>
  <c r="K28" i="267"/>
  <c r="L27" i="267"/>
  <c r="K27" i="267"/>
  <c r="L26" i="267"/>
  <c r="M26" i="2561" s="1"/>
  <c r="K26" i="267"/>
  <c r="L25" i="267"/>
  <c r="K25" i="267"/>
  <c r="L24" i="267"/>
  <c r="M24" i="2561" s="1"/>
  <c r="K24" i="267"/>
  <c r="L23" i="267"/>
  <c r="K23" i="267"/>
  <c r="L22" i="267"/>
  <c r="K22" i="267"/>
  <c r="L21" i="267"/>
  <c r="K21" i="267"/>
  <c r="L20" i="267"/>
  <c r="M20" i="2561" s="1"/>
  <c r="K20" i="267"/>
  <c r="L19" i="267"/>
  <c r="K19" i="267"/>
  <c r="L18" i="267"/>
  <c r="M18" i="2561" s="1"/>
  <c r="K18" i="267"/>
  <c r="L17" i="267"/>
  <c r="K17" i="267"/>
  <c r="L16" i="267"/>
  <c r="M16" i="2561" s="1"/>
  <c r="K16" i="267"/>
  <c r="L15" i="267"/>
  <c r="K15" i="267"/>
  <c r="L14" i="267"/>
  <c r="K14" i="267"/>
  <c r="L13" i="267"/>
  <c r="K13" i="267"/>
  <c r="L12" i="267"/>
  <c r="M12" i="2561" s="1"/>
  <c r="K12" i="267"/>
  <c r="L11" i="267"/>
  <c r="K11" i="267"/>
  <c r="L10" i="267"/>
  <c r="M10" i="2561" s="1"/>
  <c r="K10" i="267"/>
  <c r="L9" i="267"/>
  <c r="K9" i="267"/>
  <c r="L8" i="267"/>
  <c r="M8" i="2561" s="1"/>
  <c r="K8" i="267"/>
  <c r="L7" i="267"/>
  <c r="K7" i="267"/>
  <c r="L6" i="267"/>
  <c r="K6" i="267"/>
  <c r="K5" i="267"/>
  <c r="L5" i="267"/>
  <c r="M68" i="267"/>
  <c r="M65" i="267"/>
  <c r="M61" i="267"/>
  <c r="M49" i="267"/>
  <c r="M45" i="267"/>
  <c r="M36" i="267"/>
  <c r="M29" i="267"/>
  <c r="M25" i="267"/>
  <c r="M9" i="267"/>
  <c r="L5" i="33861"/>
  <c r="M5" i="33861" s="1"/>
  <c r="L5" i="2819"/>
  <c r="M5" i="2819" s="1"/>
  <c r="L5" i="2316"/>
  <c r="L5" i="2052"/>
  <c r="M5" i="2052" s="1"/>
  <c r="L5" i="33848"/>
  <c r="L5" i="2056"/>
  <c r="M5" i="2056" s="1"/>
  <c r="L5" i="1"/>
  <c r="M5" i="1" s="1"/>
  <c r="L5" i="33849"/>
  <c r="M5" i="33849" s="1"/>
  <c r="L5" i="33850"/>
  <c r="M5" i="33850" s="1"/>
  <c r="L5" i="33852"/>
  <c r="M5" i="33852" s="1"/>
  <c r="L5" i="33854"/>
  <c r="M5" i="33854" s="1"/>
  <c r="L5" i="33855"/>
  <c r="M5" i="33855" s="1"/>
  <c r="L5" i="33856"/>
  <c r="M5" i="33856" s="1"/>
  <c r="L5" i="33858"/>
  <c r="M5" i="33858" s="1"/>
  <c r="L5" i="33859"/>
  <c r="J72" i="33861"/>
  <c r="K72" i="267" s="1"/>
  <c r="I72" i="33861"/>
  <c r="H72" i="33861"/>
  <c r="G72" i="33861"/>
  <c r="F72" i="33861"/>
  <c r="E72" i="33861"/>
  <c r="D72" i="33861"/>
  <c r="C72" i="33861"/>
  <c r="B72" i="33861"/>
  <c r="J72" i="267"/>
  <c r="I72" i="267"/>
  <c r="H72" i="267"/>
  <c r="G72" i="267"/>
  <c r="F72" i="267"/>
  <c r="E72" i="267"/>
  <c r="D72" i="267"/>
  <c r="C72" i="267"/>
  <c r="B72" i="267"/>
  <c r="J72" i="2561"/>
  <c r="L72" i="2561" s="1"/>
  <c r="I72" i="2561"/>
  <c r="H72" i="2561"/>
  <c r="G72" i="2561"/>
  <c r="F72" i="2561"/>
  <c r="E72" i="2561"/>
  <c r="D72" i="2561"/>
  <c r="C72" i="2561"/>
  <c r="B72" i="2561"/>
  <c r="J72" i="2819"/>
  <c r="I72" i="2819"/>
  <c r="H72" i="2819"/>
  <c r="G72" i="2819"/>
  <c r="F72" i="2819"/>
  <c r="E72" i="2819"/>
  <c r="D72" i="2819"/>
  <c r="C72" i="2819"/>
  <c r="B72" i="2819"/>
  <c r="J72" i="2316"/>
  <c r="K72" i="2052" s="1"/>
  <c r="I72" i="2316"/>
  <c r="H72" i="2316"/>
  <c r="G72" i="2316"/>
  <c r="F72" i="2316"/>
  <c r="E72" i="2316"/>
  <c r="D72" i="2316"/>
  <c r="C72" i="2316"/>
  <c r="B72" i="2316"/>
  <c r="J72" i="2052"/>
  <c r="I72" i="2052"/>
  <c r="H72" i="2052"/>
  <c r="G72" i="2052"/>
  <c r="F72" i="2052"/>
  <c r="E72" i="2052"/>
  <c r="D72" i="2052"/>
  <c r="C72" i="2052"/>
  <c r="B72" i="2052"/>
  <c r="J72" i="33848"/>
  <c r="I72" i="33848"/>
  <c r="H72" i="33848"/>
  <c r="G72" i="33848"/>
  <c r="F72" i="33848"/>
  <c r="E72" i="33848"/>
  <c r="D72" i="33848"/>
  <c r="C72" i="33848"/>
  <c r="B72" i="33848"/>
  <c r="J72" i="2056"/>
  <c r="L72" i="2056" s="1"/>
  <c r="I72" i="2056"/>
  <c r="H72" i="2056"/>
  <c r="G72" i="2056"/>
  <c r="F72" i="2056"/>
  <c r="E72" i="2056"/>
  <c r="D72" i="2056"/>
  <c r="C72" i="2056"/>
  <c r="B72" i="2056"/>
  <c r="J72" i="1"/>
  <c r="I72" i="1"/>
  <c r="H72" i="1"/>
  <c r="G72" i="1"/>
  <c r="F72" i="1"/>
  <c r="E72" i="1"/>
  <c r="D72" i="1"/>
  <c r="C72" i="1"/>
  <c r="B72" i="1"/>
  <c r="J72" i="33849"/>
  <c r="L72" i="33849" s="1"/>
  <c r="I72" i="33849"/>
  <c r="H72" i="33849"/>
  <c r="G72" i="33849"/>
  <c r="F72" i="33849"/>
  <c r="E72" i="33849"/>
  <c r="D72" i="33849"/>
  <c r="C72" i="33849"/>
  <c r="B72" i="33849"/>
  <c r="J72" i="33850"/>
  <c r="I72" i="33850"/>
  <c r="H72" i="33850"/>
  <c r="G72" i="33850"/>
  <c r="F72" i="33850"/>
  <c r="E72" i="33850"/>
  <c r="D72" i="33850"/>
  <c r="C72" i="33850"/>
  <c r="B72" i="33850"/>
  <c r="I72" i="33851"/>
  <c r="H72" i="33851"/>
  <c r="G72" i="33851"/>
  <c r="F72" i="33851"/>
  <c r="E72" i="33851"/>
  <c r="D72" i="33851"/>
  <c r="C72" i="33851"/>
  <c r="B72" i="33851"/>
  <c r="J72" i="33852"/>
  <c r="I72" i="33852"/>
  <c r="H72" i="33852"/>
  <c r="G72" i="33852"/>
  <c r="F72" i="33852"/>
  <c r="E72" i="33852"/>
  <c r="D72" i="33852"/>
  <c r="C72" i="33852"/>
  <c r="B72" i="33852"/>
  <c r="J72" i="33854"/>
  <c r="L72" i="33854" s="1"/>
  <c r="I72" i="33854"/>
  <c r="H72" i="33854"/>
  <c r="G72" i="33854"/>
  <c r="F72" i="33854"/>
  <c r="E72" i="33854"/>
  <c r="D72" i="33854"/>
  <c r="C72" i="33854"/>
  <c r="B72" i="33854"/>
  <c r="J72" i="33855"/>
  <c r="L72" i="33855" s="1"/>
  <c r="I72" i="33855"/>
  <c r="H72" i="33855"/>
  <c r="G72" i="33855"/>
  <c r="F72" i="33855"/>
  <c r="E72" i="33855"/>
  <c r="D72" i="33855"/>
  <c r="C72" i="33855"/>
  <c r="B72" i="33855"/>
  <c r="J72" i="33856"/>
  <c r="I72" i="33856"/>
  <c r="H72" i="33856"/>
  <c r="G72" i="33856"/>
  <c r="F72" i="33856"/>
  <c r="E72" i="33856"/>
  <c r="D72" i="33856"/>
  <c r="C72" i="33856"/>
  <c r="B72" i="33856"/>
  <c r="J72" i="33858"/>
  <c r="L72" i="33858" s="1"/>
  <c r="I72" i="33858"/>
  <c r="H72" i="33858"/>
  <c r="G72" i="33858"/>
  <c r="F72" i="33858"/>
  <c r="E72" i="33858"/>
  <c r="D72" i="33858"/>
  <c r="C72" i="33858"/>
  <c r="B72" i="33858"/>
  <c r="J72" i="33859"/>
  <c r="I72" i="33859"/>
  <c r="H72" i="33859"/>
  <c r="G72" i="33859"/>
  <c r="F72" i="33859"/>
  <c r="E72" i="33859"/>
  <c r="D72" i="33859"/>
  <c r="C72" i="33859"/>
  <c r="B72" i="33859"/>
  <c r="L72" i="33859" l="1"/>
  <c r="M72" i="33859" s="1"/>
  <c r="M27" i="33859"/>
  <c r="M12" i="33858"/>
  <c r="M5" i="33859"/>
  <c r="M16" i="33859"/>
  <c r="M31" i="33859"/>
  <c r="M35" i="33859"/>
  <c r="M39" i="33859"/>
  <c r="M43" i="33859"/>
  <c r="M62" i="33859"/>
  <c r="M66" i="33859"/>
  <c r="M70" i="33859"/>
  <c r="M60" i="33858"/>
  <c r="M68" i="33858"/>
  <c r="M9" i="33859"/>
  <c r="M20" i="33859"/>
  <c r="M24" i="33859"/>
  <c r="M28" i="33859"/>
  <c r="M47" i="33859"/>
  <c r="M51" i="33859"/>
  <c r="M55" i="33859"/>
  <c r="M59" i="33859"/>
  <c r="K72" i="33858"/>
  <c r="M25" i="33858"/>
  <c r="M33" i="33858"/>
  <c r="M37" i="33858"/>
  <c r="M53" i="33858"/>
  <c r="M13" i="33858"/>
  <c r="M6" i="33859"/>
  <c r="M17" i="33859"/>
  <c r="M32" i="33859"/>
  <c r="M36" i="33859"/>
  <c r="M40" i="33859"/>
  <c r="M44" i="33859"/>
  <c r="M63" i="33859"/>
  <c r="M67" i="33859"/>
  <c r="M71" i="33859"/>
  <c r="M25" i="33859"/>
  <c r="M48" i="33859"/>
  <c r="M52" i="33859"/>
  <c r="M56" i="33859"/>
  <c r="M60" i="33859"/>
  <c r="M12" i="33859"/>
  <c r="M14" i="33859"/>
  <c r="M18" i="33859"/>
  <c r="M33" i="33859"/>
  <c r="M37" i="33859"/>
  <c r="M41" i="33859"/>
  <c r="M64" i="33859"/>
  <c r="M68" i="33859"/>
  <c r="M23" i="33859"/>
  <c r="M46" i="33859"/>
  <c r="M7" i="33859"/>
  <c r="M11" i="33859"/>
  <c r="M22" i="33859"/>
  <c r="M26" i="33859"/>
  <c r="M49" i="33859"/>
  <c r="M53" i="33859"/>
  <c r="M57" i="33859"/>
  <c r="M15" i="33859"/>
  <c r="M30" i="33859"/>
  <c r="M34" i="33859"/>
  <c r="M38" i="33859"/>
  <c r="M42" i="33859"/>
  <c r="M68" i="33856"/>
  <c r="L72" i="33856"/>
  <c r="M18" i="33858"/>
  <c r="M34" i="33858"/>
  <c r="M47" i="33858"/>
  <c r="M63" i="33858"/>
  <c r="M40" i="33858"/>
  <c r="M31" i="33858"/>
  <c r="M41" i="33858"/>
  <c r="M48" i="33858"/>
  <c r="M54" i="33858"/>
  <c r="M64" i="33858"/>
  <c r="M70" i="33858"/>
  <c r="M66" i="33856"/>
  <c r="M6" i="33858"/>
  <c r="M16" i="33858"/>
  <c r="M22" i="33858"/>
  <c r="M32" i="33858"/>
  <c r="M38" i="33858"/>
  <c r="M42" i="33858"/>
  <c r="M58" i="33858"/>
  <c r="M10" i="33858"/>
  <c r="M26" i="33858"/>
  <c r="M45" i="33858"/>
  <c r="M55" i="33858"/>
  <c r="M61" i="33858"/>
  <c r="M71" i="33858"/>
  <c r="M59" i="33856"/>
  <c r="M29" i="33858"/>
  <c r="M39" i="33858"/>
  <c r="M46" i="33858"/>
  <c r="M56" i="33858"/>
  <c r="M62" i="33858"/>
  <c r="M72" i="33858"/>
  <c r="M11" i="33855"/>
  <c r="M18" i="33855"/>
  <c r="M59" i="33855"/>
  <c r="M33" i="33856"/>
  <c r="K72" i="33856"/>
  <c r="M52" i="33855"/>
  <c r="M8" i="33856"/>
  <c r="M14" i="33856"/>
  <c r="M24" i="33856"/>
  <c r="M30" i="33856"/>
  <c r="M40" i="33856"/>
  <c r="M46" i="33856"/>
  <c r="M56" i="33856"/>
  <c r="M62" i="33856"/>
  <c r="M72" i="33856"/>
  <c r="M15" i="33856"/>
  <c r="M21" i="33856"/>
  <c r="M31" i="33856"/>
  <c r="M37" i="33856"/>
  <c r="M47" i="33856"/>
  <c r="M50" i="33856"/>
  <c r="M53" i="33856"/>
  <c r="M63" i="33856"/>
  <c r="M69" i="33856"/>
  <c r="M55" i="33856"/>
  <c r="M25" i="33856"/>
  <c r="M57" i="33856"/>
  <c r="M6" i="33856"/>
  <c r="M16" i="33856"/>
  <c r="M22" i="33856"/>
  <c r="M32" i="33856"/>
  <c r="M38" i="33856"/>
  <c r="M48" i="33856"/>
  <c r="M54" i="33856"/>
  <c r="M64" i="33856"/>
  <c r="M70" i="33856"/>
  <c r="M7" i="33856"/>
  <c r="M67" i="33856"/>
  <c r="M40" i="33855"/>
  <c r="M8" i="33854"/>
  <c r="M12" i="33854"/>
  <c r="M27" i="33854"/>
  <c r="M51" i="33854"/>
  <c r="M58" i="33854"/>
  <c r="M13" i="33855"/>
  <c r="M17" i="33855"/>
  <c r="M30" i="33855"/>
  <c r="M47" i="33855"/>
  <c r="M64" i="33855"/>
  <c r="M71" i="33855"/>
  <c r="M6" i="33855"/>
  <c r="K72" i="33854"/>
  <c r="M50" i="33854"/>
  <c r="M7" i="33855"/>
  <c r="M24" i="33855"/>
  <c r="M37" i="33855"/>
  <c r="M41" i="33855"/>
  <c r="M54" i="33855"/>
  <c r="K72" i="33855"/>
  <c r="M20" i="33854"/>
  <c r="M24" i="33854"/>
  <c r="M28" i="33854"/>
  <c r="M31" i="33855"/>
  <c r="M61" i="33855"/>
  <c r="M65" i="33855"/>
  <c r="M72" i="33855"/>
  <c r="M32" i="33854"/>
  <c r="M36" i="33854"/>
  <c r="M8" i="33855"/>
  <c r="M38" i="33855"/>
  <c r="M10" i="33854"/>
  <c r="M67" i="33854"/>
  <c r="M32" i="33855"/>
  <c r="M45" i="33855"/>
  <c r="M49" i="33855"/>
  <c r="M69" i="33855"/>
  <c r="M9" i="33855"/>
  <c r="M39" i="33855"/>
  <c r="M56" i="33855"/>
  <c r="M68" i="33852"/>
  <c r="M60" i="33852"/>
  <c r="M67" i="33852"/>
  <c r="M14" i="33854"/>
  <c r="M30" i="33854"/>
  <c r="M46" i="33854"/>
  <c r="M71" i="33854"/>
  <c r="L72" i="33852"/>
  <c r="M72" i="33854" s="1"/>
  <c r="M62" i="33854"/>
  <c r="M68" i="33854"/>
  <c r="M49" i="33854"/>
  <c r="M27" i="33852"/>
  <c r="M15" i="33854"/>
  <c r="M53" i="33854"/>
  <c r="M20" i="33852"/>
  <c r="M9" i="33854"/>
  <c r="M25" i="33854"/>
  <c r="M41" i="33854"/>
  <c r="M69" i="33854"/>
  <c r="M6" i="33854"/>
  <c r="M22" i="33854"/>
  <c r="M38" i="33854"/>
  <c r="M54" i="33854"/>
  <c r="M57" i="33854"/>
  <c r="M63" i="33854"/>
  <c r="M70" i="33854"/>
  <c r="M13" i="33854"/>
  <c r="M23" i="33854"/>
  <c r="M26" i="33854"/>
  <c r="M39" i="33854"/>
  <c r="M45" i="33854"/>
  <c r="M49" i="33852"/>
  <c r="K72" i="33852"/>
  <c r="M8" i="33852"/>
  <c r="M14" i="33852"/>
  <c r="M24" i="33852"/>
  <c r="M30" i="33852"/>
  <c r="M40" i="33852"/>
  <c r="M46" i="33852"/>
  <c r="M56" i="33852"/>
  <c r="M62" i="33852"/>
  <c r="M11" i="33851"/>
  <c r="M9" i="33851"/>
  <c r="M18" i="33852"/>
  <c r="M34" i="33852"/>
  <c r="M50" i="33852"/>
  <c r="M66" i="33852"/>
  <c r="K72" i="33851"/>
  <c r="M15" i="33852"/>
  <c r="M31" i="33852"/>
  <c r="M47" i="33852"/>
  <c r="M59" i="33851"/>
  <c r="M25" i="33852"/>
  <c r="M28" i="33852"/>
  <c r="M6" i="33852"/>
  <c r="M22" i="33852"/>
  <c r="M32" i="33852"/>
  <c r="M48" i="33852"/>
  <c r="M54" i="33852"/>
  <c r="M70" i="33852"/>
  <c r="M48" i="33851"/>
  <c r="M10" i="33852"/>
  <c r="M58" i="33852"/>
  <c r="M17" i="33850"/>
  <c r="M51" i="33850"/>
  <c r="M59" i="33850"/>
  <c r="M37" i="33850"/>
  <c r="L72" i="33850"/>
  <c r="M47" i="33851"/>
  <c r="M50" i="33851"/>
  <c r="M56" i="33851"/>
  <c r="M62" i="33851"/>
  <c r="M71" i="33851"/>
  <c r="M33" i="33850"/>
  <c r="M44" i="33850"/>
  <c r="M67" i="33850"/>
  <c r="M23" i="33851"/>
  <c r="M26" i="33851"/>
  <c r="M35" i="33851"/>
  <c r="M38" i="33851"/>
  <c r="M65" i="33851"/>
  <c r="M18" i="33850"/>
  <c r="M20" i="33850"/>
  <c r="M8" i="33851"/>
  <c r="M14" i="33851"/>
  <c r="M72" i="33851"/>
  <c r="M39" i="33851"/>
  <c r="M66" i="33851"/>
  <c r="M11" i="33850"/>
  <c r="M19" i="33850"/>
  <c r="M34" i="33850"/>
  <c r="M15" i="33851"/>
  <c r="M18" i="33851"/>
  <c r="M30" i="33851"/>
  <c r="M6" i="33851"/>
  <c r="M21" i="33851"/>
  <c r="M55" i="33851"/>
  <c r="M34" i="33851"/>
  <c r="M40" i="33851"/>
  <c r="M70" i="33851"/>
  <c r="M41" i="33849"/>
  <c r="M67" i="33849"/>
  <c r="M71" i="33849"/>
  <c r="M6" i="33850"/>
  <c r="M16" i="33850"/>
  <c r="M22" i="33850"/>
  <c r="M32" i="33850"/>
  <c r="M47" i="33850"/>
  <c r="M50" i="33850"/>
  <c r="M62" i="33850"/>
  <c r="M72" i="33850"/>
  <c r="M38" i="33850"/>
  <c r="M11" i="33849"/>
  <c r="M43" i="33849"/>
  <c r="M7" i="33850"/>
  <c r="M10" i="33850"/>
  <c r="M13" i="33850"/>
  <c r="M23" i="33850"/>
  <c r="M26" i="33850"/>
  <c r="M29" i="33850"/>
  <c r="M48" i="33850"/>
  <c r="M63" i="33850"/>
  <c r="M66" i="33850"/>
  <c r="M69" i="33850"/>
  <c r="K72" i="33849"/>
  <c r="M57" i="33849"/>
  <c r="M39" i="33850"/>
  <c r="M54" i="33850"/>
  <c r="M60" i="33850"/>
  <c r="M14" i="33850"/>
  <c r="M30" i="33850"/>
  <c r="M64" i="33850"/>
  <c r="M15" i="33850"/>
  <c r="M31" i="33850"/>
  <c r="M52" i="33850"/>
  <c r="M71" i="33850"/>
  <c r="M9" i="1"/>
  <c r="M67" i="1"/>
  <c r="M14" i="33849"/>
  <c r="M20" i="33849"/>
  <c r="M30" i="33849"/>
  <c r="M36" i="33849"/>
  <c r="M53" i="33849"/>
  <c r="M63" i="33849"/>
  <c r="M70" i="33849"/>
  <c r="M41" i="1"/>
  <c r="L72" i="1"/>
  <c r="M72" i="1" s="1"/>
  <c r="M17" i="33849"/>
  <c r="M24" i="1"/>
  <c r="M35" i="1"/>
  <c r="M21" i="33849"/>
  <c r="M37" i="33849"/>
  <c r="M54" i="33849"/>
  <c r="M64" i="33849"/>
  <c r="M34" i="1"/>
  <c r="M15" i="33849"/>
  <c r="M18" i="33849"/>
  <c r="M34" i="33849"/>
  <c r="M44" i="33849"/>
  <c r="M61" i="33849"/>
  <c r="M19" i="1"/>
  <c r="M6" i="33849"/>
  <c r="M12" i="33849"/>
  <c r="M22" i="33849"/>
  <c r="M28" i="33849"/>
  <c r="M38" i="33849"/>
  <c r="M48" i="33849"/>
  <c r="M58" i="33849"/>
  <c r="M68" i="33849"/>
  <c r="M59" i="1"/>
  <c r="M45" i="33849"/>
  <c r="M55" i="33849"/>
  <c r="M62" i="33849"/>
  <c r="M72" i="33849"/>
  <c r="M12" i="1"/>
  <c r="M16" i="1"/>
  <c r="M13" i="33849"/>
  <c r="M42" i="33849"/>
  <c r="M20" i="2056"/>
  <c r="M31" i="1"/>
  <c r="M46" i="1"/>
  <c r="M58" i="1"/>
  <c r="M61" i="1"/>
  <c r="M71" i="1"/>
  <c r="M9" i="2056"/>
  <c r="M33" i="2056"/>
  <c r="M41" i="2056"/>
  <c r="M49" i="2056"/>
  <c r="M57" i="2056"/>
  <c r="M65" i="2056"/>
  <c r="M7" i="1"/>
  <c r="M22" i="1"/>
  <c r="M37" i="1"/>
  <c r="K72" i="1"/>
  <c r="K72" i="2056"/>
  <c r="M13" i="1"/>
  <c r="M47" i="1"/>
  <c r="M62" i="1"/>
  <c r="M23" i="1"/>
  <c r="M38" i="1"/>
  <c r="M53" i="1"/>
  <c r="M26" i="1"/>
  <c r="M69" i="1"/>
  <c r="M27" i="2056"/>
  <c r="M31" i="2056"/>
  <c r="M42" i="1"/>
  <c r="M33" i="33848"/>
  <c r="M30" i="2056"/>
  <c r="M39" i="2056"/>
  <c r="M6" i="2056"/>
  <c r="M18" i="2056"/>
  <c r="M21" i="2056"/>
  <c r="M46" i="2056"/>
  <c r="M62" i="2056"/>
  <c r="M48" i="2056"/>
  <c r="M13" i="33848"/>
  <c r="M40" i="2056"/>
  <c r="M56" i="2056"/>
  <c r="M72" i="2056"/>
  <c r="M9" i="33848"/>
  <c r="M17" i="33848"/>
  <c r="M36" i="33848"/>
  <c r="M40" i="33848"/>
  <c r="M22" i="2056"/>
  <c r="M34" i="2056"/>
  <c r="M37" i="2056"/>
  <c r="M50" i="2056"/>
  <c r="M53" i="2056"/>
  <c r="M66" i="2056"/>
  <c r="M69" i="2056"/>
  <c r="M44" i="33848"/>
  <c r="M10" i="2056"/>
  <c r="M13" i="2056"/>
  <c r="K72" i="33848"/>
  <c r="M21" i="33848"/>
  <c r="M25" i="33848"/>
  <c r="M29" i="33848"/>
  <c r="M52" i="33848"/>
  <c r="M60" i="33848"/>
  <c r="M38" i="2056"/>
  <c r="M54" i="2056"/>
  <c r="M70" i="2056"/>
  <c r="M68" i="2052"/>
  <c r="M15" i="33848"/>
  <c r="M24" i="33848"/>
  <c r="M27" i="33848"/>
  <c r="M48" i="33848"/>
  <c r="M63" i="33848"/>
  <c r="M12" i="33848"/>
  <c r="M31" i="33848"/>
  <c r="M51" i="33848"/>
  <c r="M54" i="33848"/>
  <c r="M6" i="33848"/>
  <c r="M28" i="33848"/>
  <c r="M64" i="33848"/>
  <c r="M22" i="33848"/>
  <c r="M46" i="33848"/>
  <c r="M55" i="33848"/>
  <c r="M70" i="33848"/>
  <c r="M30" i="33848"/>
  <c r="M72" i="33848"/>
  <c r="M7" i="33848"/>
  <c r="M23" i="33848"/>
  <c r="M38" i="33848"/>
  <c r="M47" i="33848"/>
  <c r="M56" i="33848"/>
  <c r="M71" i="33848"/>
  <c r="M14" i="33848"/>
  <c r="M20" i="33848"/>
  <c r="M62" i="33848"/>
  <c r="L72" i="2316"/>
  <c r="M72" i="2052" s="1"/>
  <c r="M8" i="2052"/>
  <c r="M18" i="2052"/>
  <c r="M35" i="2052"/>
  <c r="M55" i="2052"/>
  <c r="M14" i="2052"/>
  <c r="M58" i="2052"/>
  <c r="M58" i="2316"/>
  <c r="M15" i="2052"/>
  <c r="M32" i="2052"/>
  <c r="M42" i="2052"/>
  <c r="M59" i="2052"/>
  <c r="M62" i="2052"/>
  <c r="M19" i="2052"/>
  <c r="M22" i="2052"/>
  <c r="M39" i="2052"/>
  <c r="M56" i="2052"/>
  <c r="M66" i="2052"/>
  <c r="M16" i="2052"/>
  <c r="M26" i="2052"/>
  <c r="M43" i="2052"/>
  <c r="M46" i="2052"/>
  <c r="M63" i="2052"/>
  <c r="M6" i="2052"/>
  <c r="M23" i="2052"/>
  <c r="M40" i="2052"/>
  <c r="M50" i="2052"/>
  <c r="M67" i="2052"/>
  <c r="M70" i="2052"/>
  <c r="M10" i="2052"/>
  <c r="M30" i="2052"/>
  <c r="M34" i="2052"/>
  <c r="M54" i="2052"/>
  <c r="L72" i="2819"/>
  <c r="M7" i="2316"/>
  <c r="M10" i="2316"/>
  <c r="M14" i="2316"/>
  <c r="M20" i="2316"/>
  <c r="M24" i="2316"/>
  <c r="M28" i="2316"/>
  <c r="M42" i="2316"/>
  <c r="M46" i="2316"/>
  <c r="M53" i="2316"/>
  <c r="M67" i="2316"/>
  <c r="M71" i="2316"/>
  <c r="M32" i="2316"/>
  <c r="M60" i="2316"/>
  <c r="M64" i="2316"/>
  <c r="M15" i="2316"/>
  <c r="M18" i="2316"/>
  <c r="M21" i="2316"/>
  <c r="M25" i="2316"/>
  <c r="M29" i="2316"/>
  <c r="M39" i="2316"/>
  <c r="M43" i="2316"/>
  <c r="M47" i="2316"/>
  <c r="M50" i="2316"/>
  <c r="M54" i="2316"/>
  <c r="M57" i="2316"/>
  <c r="M68" i="2316"/>
  <c r="M8" i="2316"/>
  <c r="M61" i="2316"/>
  <c r="M65" i="2316"/>
  <c r="M12" i="2316"/>
  <c r="M22" i="2316"/>
  <c r="M26" i="2316"/>
  <c r="M30" i="2316"/>
  <c r="M36" i="2316"/>
  <c r="M40" i="2316"/>
  <c r="M44" i="2316"/>
  <c r="M51" i="2316"/>
  <c r="M55" i="2316"/>
  <c r="M69" i="2316"/>
  <c r="M16" i="2316"/>
  <c r="M62" i="2316"/>
  <c r="M6" i="2316"/>
  <c r="M13" i="2316"/>
  <c r="M23" i="2316"/>
  <c r="M27" i="2316"/>
  <c r="M31" i="2316"/>
  <c r="M34" i="2316"/>
  <c r="M37" i="2316"/>
  <c r="M41" i="2316"/>
  <c r="M45" i="2316"/>
  <c r="M52" i="2316"/>
  <c r="M66" i="2316"/>
  <c r="M70" i="2316"/>
  <c r="M50" i="2819"/>
  <c r="M72" i="2561"/>
  <c r="M6" i="2819"/>
  <c r="M13" i="2819"/>
  <c r="M24" i="2819"/>
  <c r="M35" i="2819"/>
  <c r="M39" i="2819"/>
  <c r="M58" i="2819"/>
  <c r="M62" i="2819"/>
  <c r="M65" i="2819"/>
  <c r="M69" i="2819"/>
  <c r="M52" i="2561"/>
  <c r="M56" i="2561"/>
  <c r="M64" i="2561"/>
  <c r="M17" i="2819"/>
  <c r="M28" i="2819"/>
  <c r="M43" i="2819"/>
  <c r="M47" i="2819"/>
  <c r="M51" i="2819"/>
  <c r="M54" i="2819"/>
  <c r="M10" i="2819"/>
  <c r="M14" i="2819"/>
  <c r="M21" i="2819"/>
  <c r="M18" i="2819"/>
  <c r="M29" i="2819"/>
  <c r="M44" i="2819"/>
  <c r="M48" i="2819"/>
  <c r="M52" i="2819"/>
  <c r="K72" i="2561"/>
  <c r="M11" i="2819"/>
  <c r="M22" i="2819"/>
  <c r="M33" i="2819"/>
  <c r="M37" i="2819"/>
  <c r="M56" i="2819"/>
  <c r="M67" i="2819"/>
  <c r="M27" i="2819"/>
  <c r="M50" i="2561"/>
  <c r="M19" i="2819"/>
  <c r="M26" i="2819"/>
  <c r="M30" i="2819"/>
  <c r="M49" i="2819"/>
  <c r="M53" i="2819"/>
  <c r="M64" i="2819"/>
  <c r="M23" i="2819"/>
  <c r="M61" i="2819"/>
  <c r="M7" i="2561"/>
  <c r="M17" i="2561"/>
  <c r="M27" i="2561"/>
  <c r="M37" i="2561"/>
  <c r="M54" i="2561"/>
  <c r="M14" i="2561"/>
  <c r="M31" i="2561"/>
  <c r="M41" i="2561"/>
  <c r="M51" i="2561"/>
  <c r="M61" i="2561"/>
  <c r="M71" i="2561"/>
  <c r="M15" i="2561"/>
  <c r="M25" i="2561"/>
  <c r="M35" i="2561"/>
  <c r="M45" i="2561"/>
  <c r="M62" i="2561"/>
  <c r="M22" i="2561"/>
  <c r="M39" i="2561"/>
  <c r="M49" i="2561"/>
  <c r="M59" i="2561"/>
  <c r="M69" i="2561"/>
  <c r="M9" i="2561"/>
  <c r="M19" i="2561"/>
  <c r="M29" i="2561"/>
  <c r="M46" i="2561"/>
  <c r="M63" i="2561"/>
  <c r="M6" i="2561"/>
  <c r="M23" i="2561"/>
  <c r="M33" i="2561"/>
  <c r="M43" i="2561"/>
  <c r="M53" i="2561"/>
  <c r="M52" i="267"/>
  <c r="K72" i="33861"/>
  <c r="L72" i="33861"/>
  <c r="M72" i="33861" s="1"/>
  <c r="M60" i="267"/>
  <c r="M6" i="267"/>
  <c r="M53" i="267"/>
  <c r="M50" i="267"/>
  <c r="M23" i="267"/>
  <c r="M70" i="267"/>
  <c r="M5" i="267"/>
  <c r="M40" i="267"/>
  <c r="M5" i="33848"/>
  <c r="M5" i="2316"/>
  <c r="M5" i="2561"/>
  <c r="M5" i="33851"/>
  <c r="K72" i="33859"/>
  <c r="K72" i="2316"/>
  <c r="K72" i="2819"/>
  <c r="M10" i="267"/>
  <c r="M13" i="267"/>
  <c r="M20" i="267"/>
  <c r="M27" i="267"/>
  <c r="M30" i="267"/>
  <c r="M47" i="267"/>
  <c r="M57" i="267"/>
  <c r="M64" i="267"/>
  <c r="M7" i="267"/>
  <c r="M17" i="267"/>
  <c r="M24" i="267"/>
  <c r="M34" i="267"/>
  <c r="M37" i="267"/>
  <c r="M44" i="267"/>
  <c r="M51" i="267"/>
  <c r="M54" i="267"/>
  <c r="M71" i="267"/>
  <c r="M67" i="267"/>
  <c r="M11" i="267"/>
  <c r="M14" i="267"/>
  <c r="M31" i="267"/>
  <c r="M41" i="267"/>
  <c r="M48" i="267"/>
  <c r="M58" i="267"/>
  <c r="M8" i="267"/>
  <c r="M18" i="267"/>
  <c r="M21" i="267"/>
  <c r="M28" i="267"/>
  <c r="M35" i="267"/>
  <c r="M38" i="267"/>
  <c r="M55" i="267"/>
  <c r="M15" i="267"/>
  <c r="M32" i="267"/>
  <c r="M42" i="267"/>
  <c r="M59" i="267"/>
  <c r="M62" i="267"/>
  <c r="M12" i="267"/>
  <c r="M19" i="267"/>
  <c r="M22" i="267"/>
  <c r="M39" i="267"/>
  <c r="M56" i="267"/>
  <c r="M66" i="267"/>
  <c r="M69" i="267"/>
  <c r="M16" i="267"/>
  <c r="M26" i="267"/>
  <c r="M43" i="267"/>
  <c r="M46" i="267"/>
  <c r="M63" i="267"/>
  <c r="L71" i="33860"/>
  <c r="M71" i="33860" s="1"/>
  <c r="K71" i="33860"/>
  <c r="L70" i="33860"/>
  <c r="M70" i="33860" s="1"/>
  <c r="K70" i="33860"/>
  <c r="L69" i="33860"/>
  <c r="M69" i="33860" s="1"/>
  <c r="K69" i="33860"/>
  <c r="L68" i="33860"/>
  <c r="M68" i="33860" s="1"/>
  <c r="K68" i="33860"/>
  <c r="L67" i="33860"/>
  <c r="M67" i="33860" s="1"/>
  <c r="K67" i="33860"/>
  <c r="L66" i="33860"/>
  <c r="M66" i="33860" s="1"/>
  <c r="K66" i="33860"/>
  <c r="L65" i="33860"/>
  <c r="M65" i="33860" s="1"/>
  <c r="K65" i="33860"/>
  <c r="L64" i="33860"/>
  <c r="M64" i="33860" s="1"/>
  <c r="K64" i="33860"/>
  <c r="L63" i="33860"/>
  <c r="M63" i="33860" s="1"/>
  <c r="K63" i="33860"/>
  <c r="L62" i="33860"/>
  <c r="M62" i="33860" s="1"/>
  <c r="K62" i="33860"/>
  <c r="M61" i="33860"/>
  <c r="L61" i="33860"/>
  <c r="K61" i="33860"/>
  <c r="L60" i="33860"/>
  <c r="M60" i="33860" s="1"/>
  <c r="K60" i="33860"/>
  <c r="M59" i="33860"/>
  <c r="L59" i="33860"/>
  <c r="M59" i="33863" s="1"/>
  <c r="K59" i="33860"/>
  <c r="L58" i="33860"/>
  <c r="M58" i="33860" s="1"/>
  <c r="K58" i="33860"/>
  <c r="L57" i="33860"/>
  <c r="M57" i="33860" s="1"/>
  <c r="K57" i="33860"/>
  <c r="L56" i="33860"/>
  <c r="M56" i="33860" s="1"/>
  <c r="K56" i="33860"/>
  <c r="L55" i="33860"/>
  <c r="M55" i="33860" s="1"/>
  <c r="K55" i="33860"/>
  <c r="L54" i="33860"/>
  <c r="M54" i="33860" s="1"/>
  <c r="K54" i="33860"/>
  <c r="L53" i="33860"/>
  <c r="M53" i="33860" s="1"/>
  <c r="K53" i="33860"/>
  <c r="L52" i="33860"/>
  <c r="M52" i="33860" s="1"/>
  <c r="K52" i="33860"/>
  <c r="M51" i="33860"/>
  <c r="L51" i="33860"/>
  <c r="K51" i="33860"/>
  <c r="L50" i="33860"/>
  <c r="M50" i="33860" s="1"/>
  <c r="K50" i="33860"/>
  <c r="L49" i="33860"/>
  <c r="M49" i="33860" s="1"/>
  <c r="K49" i="33860"/>
  <c r="L48" i="33860"/>
  <c r="M48" i="33860" s="1"/>
  <c r="K48" i="33860"/>
  <c r="L47" i="33860"/>
  <c r="M47" i="33860" s="1"/>
  <c r="K47" i="33860"/>
  <c r="L46" i="33860"/>
  <c r="M46" i="33860" s="1"/>
  <c r="K46" i="33860"/>
  <c r="L45" i="33860"/>
  <c r="M45" i="33860" s="1"/>
  <c r="K45" i="33860"/>
  <c r="L44" i="33860"/>
  <c r="M44" i="33860" s="1"/>
  <c r="K44" i="33860"/>
  <c r="L43" i="33860"/>
  <c r="M43" i="33860" s="1"/>
  <c r="K43" i="33860"/>
  <c r="L42" i="33860"/>
  <c r="M42" i="33860" s="1"/>
  <c r="K42" i="33860"/>
  <c r="L41" i="33860"/>
  <c r="M41" i="33863" s="1"/>
  <c r="K41" i="33860"/>
  <c r="L40" i="33860"/>
  <c r="M40" i="33860" s="1"/>
  <c r="K40" i="33860"/>
  <c r="L39" i="33860"/>
  <c r="M39" i="33860" s="1"/>
  <c r="K39" i="33860"/>
  <c r="L38" i="33860"/>
  <c r="M38" i="33860" s="1"/>
  <c r="K38" i="33860"/>
  <c r="L37" i="33860"/>
  <c r="M37" i="33860" s="1"/>
  <c r="K37" i="33860"/>
  <c r="L36" i="33860"/>
  <c r="M36" i="33860" s="1"/>
  <c r="K36" i="33860"/>
  <c r="L35" i="33860"/>
  <c r="M35" i="33863" s="1"/>
  <c r="K35" i="33860"/>
  <c r="L34" i="33860"/>
  <c r="M34" i="33860" s="1"/>
  <c r="K34" i="33860"/>
  <c r="L33" i="33860"/>
  <c r="M33" i="33860" s="1"/>
  <c r="K33" i="33860"/>
  <c r="L32" i="33860"/>
  <c r="M32" i="33860" s="1"/>
  <c r="K32" i="33860"/>
  <c r="L31" i="33860"/>
  <c r="M31" i="33860" s="1"/>
  <c r="K31" i="33860"/>
  <c r="L30" i="33860"/>
  <c r="M30" i="33860" s="1"/>
  <c r="K30" i="33860"/>
  <c r="L29" i="33860"/>
  <c r="M29" i="33860" s="1"/>
  <c r="K29" i="33860"/>
  <c r="L28" i="33860"/>
  <c r="M28" i="33860" s="1"/>
  <c r="K28" i="33860"/>
  <c r="L27" i="33860"/>
  <c r="M27" i="33860" s="1"/>
  <c r="K27" i="33860"/>
  <c r="L26" i="33860"/>
  <c r="M26" i="33860" s="1"/>
  <c r="K26" i="33860"/>
  <c r="L25" i="33860"/>
  <c r="M25" i="33860" s="1"/>
  <c r="K25" i="33860"/>
  <c r="L24" i="33860"/>
  <c r="M24" i="33860" s="1"/>
  <c r="K24" i="33860"/>
  <c r="L23" i="33860"/>
  <c r="M23" i="33860" s="1"/>
  <c r="K23" i="33860"/>
  <c r="L22" i="33860"/>
  <c r="M22" i="33860" s="1"/>
  <c r="K22" i="33860"/>
  <c r="L21" i="33860"/>
  <c r="M21" i="33860" s="1"/>
  <c r="K21" i="33860"/>
  <c r="L20" i="33860"/>
  <c r="M20" i="33860" s="1"/>
  <c r="K20" i="33860"/>
  <c r="M19" i="33860"/>
  <c r="L19" i="33860"/>
  <c r="K19" i="33860"/>
  <c r="L18" i="33860"/>
  <c r="M18" i="33860" s="1"/>
  <c r="K18" i="33860"/>
  <c r="L17" i="33860"/>
  <c r="M17" i="33860" s="1"/>
  <c r="K17" i="33860"/>
  <c r="L16" i="33860"/>
  <c r="M16" i="33860" s="1"/>
  <c r="K16" i="33860"/>
  <c r="L15" i="33860"/>
  <c r="M15" i="33860" s="1"/>
  <c r="K15" i="33860"/>
  <c r="L14" i="33860"/>
  <c r="M14" i="33860" s="1"/>
  <c r="K14" i="33860"/>
  <c r="M13" i="33860"/>
  <c r="L13" i="33860"/>
  <c r="K13" i="33860"/>
  <c r="L12" i="33860"/>
  <c r="M12" i="33860" s="1"/>
  <c r="K12" i="33860"/>
  <c r="M11" i="33860"/>
  <c r="L11" i="33860"/>
  <c r="K11" i="33860"/>
  <c r="L10" i="33860"/>
  <c r="M10" i="33860" s="1"/>
  <c r="K10" i="33860"/>
  <c r="L9" i="33860"/>
  <c r="M9" i="33860" s="1"/>
  <c r="K9" i="33860"/>
  <c r="L8" i="33860"/>
  <c r="M8" i="33860" s="1"/>
  <c r="K8" i="33860"/>
  <c r="M7" i="33860"/>
  <c r="L7" i="33860"/>
  <c r="K7" i="33860"/>
  <c r="L6" i="33860"/>
  <c r="M6" i="33860" s="1"/>
  <c r="K6" i="33860"/>
  <c r="M5" i="33860"/>
  <c r="K5" i="33860"/>
  <c r="L5" i="33860"/>
  <c r="J72" i="33860"/>
  <c r="L72" i="33860" s="1"/>
  <c r="M72" i="33860" s="1"/>
  <c r="I72" i="33860"/>
  <c r="H72" i="33860"/>
  <c r="G72" i="33860"/>
  <c r="F72" i="33860"/>
  <c r="E72" i="33860"/>
  <c r="D72" i="33860"/>
  <c r="C72" i="33860"/>
  <c r="B72" i="33860"/>
  <c r="L71" i="33863"/>
  <c r="K71" i="33863"/>
  <c r="L70" i="33863"/>
  <c r="M70" i="33863" s="1"/>
  <c r="K70" i="33863"/>
  <c r="L69" i="33863"/>
  <c r="K69" i="33863"/>
  <c r="L68" i="33863"/>
  <c r="M68" i="33863" s="1"/>
  <c r="K68" i="33863"/>
  <c r="L67" i="33863"/>
  <c r="K67" i="33863"/>
  <c r="L66" i="33863"/>
  <c r="K66" i="33863"/>
  <c r="M65" i="33863"/>
  <c r="L65" i="33863"/>
  <c r="K65" i="33863"/>
  <c r="L64" i="33863"/>
  <c r="M64" i="33863" s="1"/>
  <c r="K64" i="33863"/>
  <c r="L63" i="33863"/>
  <c r="K63" i="33863"/>
  <c r="L62" i="33863"/>
  <c r="K62" i="33863"/>
  <c r="L61" i="33863"/>
  <c r="M61" i="33863" s="1"/>
  <c r="K61" i="33863"/>
  <c r="L60" i="33863"/>
  <c r="M60" i="33863" s="1"/>
  <c r="K60" i="33863"/>
  <c r="L59" i="33863"/>
  <c r="M59" i="33864" s="1"/>
  <c r="K59" i="33863"/>
  <c r="L58" i="33863"/>
  <c r="M58" i="33863" s="1"/>
  <c r="K58" i="33863"/>
  <c r="L57" i="33863"/>
  <c r="M57" i="33863" s="1"/>
  <c r="K57" i="33863"/>
  <c r="L56" i="33863"/>
  <c r="K56" i="33863"/>
  <c r="L55" i="33863"/>
  <c r="M55" i="33863" s="1"/>
  <c r="K55" i="33863"/>
  <c r="L54" i="33863"/>
  <c r="M54" i="33863" s="1"/>
  <c r="K54" i="33863"/>
  <c r="L53" i="33863"/>
  <c r="M53" i="33864" s="1"/>
  <c r="K53" i="33863"/>
  <c r="L52" i="33863"/>
  <c r="M52" i="33863" s="1"/>
  <c r="K52" i="33863"/>
  <c r="L51" i="33863"/>
  <c r="M51" i="33863" s="1"/>
  <c r="K51" i="33863"/>
  <c r="L50" i="33863"/>
  <c r="K50" i="33863"/>
  <c r="M49" i="33863"/>
  <c r="L49" i="33863"/>
  <c r="K49" i="33863"/>
  <c r="L48" i="33863"/>
  <c r="K48" i="33863"/>
  <c r="L47" i="33863"/>
  <c r="K47" i="33863"/>
  <c r="L46" i="33863"/>
  <c r="K46" i="33863"/>
  <c r="L45" i="33863"/>
  <c r="M45" i="33863" s="1"/>
  <c r="K45" i="33863"/>
  <c r="L44" i="33863"/>
  <c r="K44" i="33863"/>
  <c r="L42" i="33863"/>
  <c r="M42" i="33863" s="1"/>
  <c r="K42" i="33863"/>
  <c r="L41" i="33863"/>
  <c r="K41" i="33863"/>
  <c r="L40" i="33863"/>
  <c r="K40" i="33863"/>
  <c r="L39" i="33863"/>
  <c r="M39" i="33863" s="1"/>
  <c r="K39" i="33863"/>
  <c r="L38" i="33863"/>
  <c r="K38" i="33863"/>
  <c r="L37" i="33863"/>
  <c r="M37" i="33863" s="1"/>
  <c r="K37" i="33863"/>
  <c r="L36" i="33863"/>
  <c r="M36" i="33863" s="1"/>
  <c r="K36" i="33863"/>
  <c r="L35" i="33863"/>
  <c r="K35" i="33863"/>
  <c r="L34" i="33863"/>
  <c r="K34" i="33863"/>
  <c r="L33" i="33863"/>
  <c r="M33" i="33864" s="1"/>
  <c r="K33" i="33863"/>
  <c r="L32" i="33863"/>
  <c r="K32" i="33863"/>
  <c r="L31" i="33863"/>
  <c r="M31" i="33863" s="1"/>
  <c r="K31" i="33863"/>
  <c r="L30" i="33863"/>
  <c r="K30" i="33863"/>
  <c r="M29" i="33863"/>
  <c r="L29" i="33863"/>
  <c r="K29" i="33863"/>
  <c r="L28" i="33863"/>
  <c r="M28" i="33863" s="1"/>
  <c r="K28" i="33863"/>
  <c r="M27" i="33863"/>
  <c r="L27" i="33863"/>
  <c r="K27" i="33863"/>
  <c r="L26" i="33863"/>
  <c r="M26" i="33863" s="1"/>
  <c r="K26" i="33863"/>
  <c r="L25" i="33863"/>
  <c r="L24" i="33863"/>
  <c r="M24" i="33863" s="1"/>
  <c r="K24" i="33863"/>
  <c r="M23" i="33863"/>
  <c r="L23" i="33863"/>
  <c r="K23" i="33863"/>
  <c r="L22" i="33863"/>
  <c r="K22" i="33863"/>
  <c r="L21" i="33863"/>
  <c r="M21" i="33863" s="1"/>
  <c r="K21" i="33863"/>
  <c r="L20" i="33863"/>
  <c r="M20" i="33863" s="1"/>
  <c r="K20" i="33863"/>
  <c r="L19" i="33863"/>
  <c r="K19" i="33863"/>
  <c r="L18" i="33863"/>
  <c r="M18" i="33863" s="1"/>
  <c r="K18" i="33863"/>
  <c r="L17" i="33863"/>
  <c r="M17" i="33863" s="1"/>
  <c r="K17" i="33863"/>
  <c r="L16" i="33863"/>
  <c r="M16" i="33863" s="1"/>
  <c r="K16" i="33863"/>
  <c r="L15" i="33863"/>
  <c r="K15" i="33863"/>
  <c r="L14" i="33863"/>
  <c r="K14" i="33863"/>
  <c r="L13" i="33863"/>
  <c r="M13" i="33864" s="1"/>
  <c r="K13" i="33863"/>
  <c r="L12" i="33863"/>
  <c r="M12" i="33863" s="1"/>
  <c r="K12" i="33863"/>
  <c r="L11" i="33863"/>
  <c r="K11" i="33863"/>
  <c r="L10" i="33863"/>
  <c r="M10" i="33863" s="1"/>
  <c r="K10" i="33863"/>
  <c r="M9" i="33863"/>
  <c r="L9" i="33863"/>
  <c r="K9" i="33863"/>
  <c r="L8" i="33863"/>
  <c r="M8" i="33863" s="1"/>
  <c r="K8" i="33863"/>
  <c r="M7" i="33863"/>
  <c r="L7" i="33863"/>
  <c r="K7" i="33863"/>
  <c r="L6" i="33863"/>
  <c r="K6" i="33863"/>
  <c r="K5" i="33863"/>
  <c r="L5" i="33863"/>
  <c r="J72" i="33863"/>
  <c r="L72" i="33863" s="1"/>
  <c r="I72" i="33863"/>
  <c r="H72" i="33863"/>
  <c r="G72" i="33863"/>
  <c r="F72" i="33863"/>
  <c r="E72" i="33863"/>
  <c r="D72" i="33863"/>
  <c r="C72" i="33863"/>
  <c r="B72" i="33863"/>
  <c r="L72" i="33864"/>
  <c r="K72" i="33864"/>
  <c r="L71" i="33864"/>
  <c r="M71" i="33864" s="1"/>
  <c r="K71" i="33864"/>
  <c r="L70" i="33864"/>
  <c r="M70" i="33864" s="1"/>
  <c r="K70" i="33864"/>
  <c r="L69" i="33864"/>
  <c r="K69" i="33864"/>
  <c r="M68" i="33864"/>
  <c r="L68" i="33864"/>
  <c r="K68" i="33864"/>
  <c r="M67" i="33864"/>
  <c r="L67" i="33864"/>
  <c r="K67" i="33864"/>
  <c r="L66" i="33864"/>
  <c r="K66" i="33864"/>
  <c r="M65" i="33864"/>
  <c r="L65" i="33864"/>
  <c r="K65" i="33864"/>
  <c r="M64" i="33864"/>
  <c r="L64" i="33864"/>
  <c r="K64" i="33864"/>
  <c r="L63" i="33864"/>
  <c r="K63" i="33864"/>
  <c r="L62" i="33864"/>
  <c r="K62" i="33864"/>
  <c r="M61" i="33864"/>
  <c r="L61" i="33864"/>
  <c r="K61" i="33864"/>
  <c r="M60" i="33864"/>
  <c r="L60" i="33864"/>
  <c r="K60" i="33864"/>
  <c r="L59" i="33864"/>
  <c r="K59" i="33864"/>
  <c r="L58" i="33864"/>
  <c r="M58" i="33864" s="1"/>
  <c r="K58" i="33864"/>
  <c r="M57" i="33864"/>
  <c r="L57" i="33864"/>
  <c r="K57" i="33864"/>
  <c r="L56" i="33864"/>
  <c r="K56" i="33864"/>
  <c r="L55" i="33864"/>
  <c r="M55" i="33864" s="1"/>
  <c r="K55" i="33864"/>
  <c r="L54" i="33864"/>
  <c r="M54" i="33864" s="1"/>
  <c r="K54" i="33864"/>
  <c r="L53" i="33864"/>
  <c r="K53" i="33864"/>
  <c r="M52" i="33864"/>
  <c r="L52" i="33864"/>
  <c r="K52" i="33864"/>
  <c r="M51" i="33864"/>
  <c r="L51" i="33864"/>
  <c r="K51" i="33864"/>
  <c r="L50" i="33864"/>
  <c r="K50" i="33864"/>
  <c r="M49" i="33864"/>
  <c r="L49" i="33864"/>
  <c r="K49" i="33864"/>
  <c r="M48" i="33864"/>
  <c r="L48" i="33864"/>
  <c r="K48" i="33864"/>
  <c r="L47" i="33864"/>
  <c r="K47" i="33864"/>
  <c r="L46" i="33864"/>
  <c r="K46" i="33864"/>
  <c r="M45" i="33864"/>
  <c r="L45" i="33864"/>
  <c r="K45" i="33864"/>
  <c r="M44" i="33864"/>
  <c r="L44" i="33864"/>
  <c r="K44" i="33864"/>
  <c r="L43" i="33864"/>
  <c r="M43" i="33865" s="1"/>
  <c r="L42" i="33864"/>
  <c r="K42" i="33864"/>
  <c r="M41" i="33864"/>
  <c r="L41" i="33864"/>
  <c r="K41" i="33864"/>
  <c r="L40" i="33864"/>
  <c r="K40" i="33864"/>
  <c r="L39" i="33864"/>
  <c r="K39" i="33864"/>
  <c r="L38" i="33864"/>
  <c r="M38" i="33864" s="1"/>
  <c r="K38" i="33864"/>
  <c r="M37" i="33864"/>
  <c r="L37" i="33864"/>
  <c r="K37" i="33864"/>
  <c r="L36" i="33864"/>
  <c r="K36" i="33864"/>
  <c r="M35" i="33864"/>
  <c r="L35" i="33864"/>
  <c r="K35" i="33864"/>
  <c r="L34" i="33864"/>
  <c r="K34" i="33864"/>
  <c r="L33" i="33864"/>
  <c r="K33" i="33864"/>
  <c r="L32" i="33864"/>
  <c r="M32" i="33864" s="1"/>
  <c r="K32" i="33864"/>
  <c r="L31" i="33864"/>
  <c r="M31" i="33864" s="1"/>
  <c r="K31" i="33864"/>
  <c r="L30" i="33864"/>
  <c r="M30" i="33864" s="1"/>
  <c r="K30" i="33864"/>
  <c r="M29" i="33864"/>
  <c r="L29" i="33864"/>
  <c r="K29" i="33864"/>
  <c r="L28" i="33864"/>
  <c r="K28" i="33864"/>
  <c r="M27" i="33864"/>
  <c r="L27" i="33864"/>
  <c r="M27" i="33865" s="1"/>
  <c r="K27" i="33864"/>
  <c r="L26" i="33864"/>
  <c r="K26" i="33864"/>
  <c r="M25" i="33864"/>
  <c r="L25" i="33864"/>
  <c r="K25" i="33864"/>
  <c r="L24" i="33864"/>
  <c r="M24" i="33864" s="1"/>
  <c r="K24" i="33864"/>
  <c r="L23" i="33864"/>
  <c r="M23" i="33864" s="1"/>
  <c r="K23" i="33864"/>
  <c r="L22" i="33864"/>
  <c r="K22" i="33864"/>
  <c r="M21" i="33864"/>
  <c r="L21" i="33864"/>
  <c r="K21" i="33864"/>
  <c r="M20" i="33864"/>
  <c r="L20" i="33864"/>
  <c r="K20" i="33864"/>
  <c r="L19" i="33864"/>
  <c r="K19" i="33864"/>
  <c r="L18" i="33864"/>
  <c r="K18" i="33864"/>
  <c r="M17" i="33864"/>
  <c r="L17" i="33864"/>
  <c r="K17" i="33864"/>
  <c r="L16" i="33864"/>
  <c r="M16" i="33864" s="1"/>
  <c r="K16" i="33864"/>
  <c r="L15" i="33864"/>
  <c r="M15" i="33864" s="1"/>
  <c r="K15" i="33864"/>
  <c r="L14" i="33864"/>
  <c r="M14" i="33864" s="1"/>
  <c r="K14" i="33864"/>
  <c r="L13" i="33864"/>
  <c r="K13" i="33864"/>
  <c r="L12" i="33864"/>
  <c r="K12" i="33864"/>
  <c r="M11" i="33864"/>
  <c r="L11" i="33864"/>
  <c r="K11" i="33864"/>
  <c r="L10" i="33864"/>
  <c r="K10" i="33864"/>
  <c r="M9" i="33864"/>
  <c r="L9" i="33864"/>
  <c r="K9" i="33864"/>
  <c r="L8" i="33864"/>
  <c r="M8" i="33864" s="1"/>
  <c r="K8" i="33864"/>
  <c r="L7" i="33864"/>
  <c r="M7" i="33864" s="1"/>
  <c r="K7" i="33864"/>
  <c r="L6" i="33864"/>
  <c r="K6" i="33864"/>
  <c r="K5" i="33864"/>
  <c r="L5" i="33864"/>
  <c r="J72" i="33864"/>
  <c r="I72" i="33864"/>
  <c r="H72" i="33864"/>
  <c r="G72" i="33864"/>
  <c r="F72" i="33864"/>
  <c r="E72" i="33864"/>
  <c r="D72" i="33864"/>
  <c r="C72" i="33864"/>
  <c r="B72" i="33864"/>
  <c r="J72" i="33865"/>
  <c r="I72" i="33865"/>
  <c r="H72" i="33865"/>
  <c r="G72" i="33865"/>
  <c r="F72" i="33865"/>
  <c r="E72" i="33865"/>
  <c r="D72" i="33865"/>
  <c r="C72" i="33865"/>
  <c r="B72" i="33865"/>
  <c r="L72" i="33865" s="1"/>
  <c r="M72" i="33865" s="1"/>
  <c r="L71" i="33865"/>
  <c r="K71" i="33865"/>
  <c r="L70" i="33865"/>
  <c r="M70" i="33865" s="1"/>
  <c r="K70" i="33865"/>
  <c r="L69" i="33865"/>
  <c r="M69" i="33865" s="1"/>
  <c r="K69" i="33865"/>
  <c r="L68" i="33865"/>
  <c r="M68" i="33865" s="1"/>
  <c r="K68" i="33865"/>
  <c r="L67" i="33865"/>
  <c r="K67" i="33865"/>
  <c r="M66" i="33865"/>
  <c r="L66" i="33865"/>
  <c r="K66" i="33865"/>
  <c r="L65" i="33865"/>
  <c r="M65" i="33865" s="1"/>
  <c r="K65" i="33865"/>
  <c r="L64" i="33865"/>
  <c r="M64" i="33865" s="1"/>
  <c r="K64" i="33865"/>
  <c r="L63" i="33865"/>
  <c r="M63" i="33865" s="1"/>
  <c r="K63" i="33865"/>
  <c r="L62" i="33865"/>
  <c r="M62" i="33865" s="1"/>
  <c r="K62" i="33865"/>
  <c r="L61" i="33865"/>
  <c r="M61" i="33865" s="1"/>
  <c r="K61" i="33865"/>
  <c r="L60" i="33865"/>
  <c r="M60" i="33865" s="1"/>
  <c r="K60" i="33865"/>
  <c r="L59" i="33865"/>
  <c r="M59" i="33865" s="1"/>
  <c r="K59" i="33865"/>
  <c r="M58" i="33865"/>
  <c r="L58" i="33865"/>
  <c r="K58" i="33865"/>
  <c r="L57" i="33865"/>
  <c r="M57" i="33865" s="1"/>
  <c r="K57" i="33865"/>
  <c r="L56" i="33865"/>
  <c r="K56" i="33865"/>
  <c r="M55" i="33865"/>
  <c r="L55" i="33865"/>
  <c r="K55" i="33865"/>
  <c r="L54" i="33865"/>
  <c r="K54" i="33865"/>
  <c r="L53" i="33865"/>
  <c r="M53" i="33865" s="1"/>
  <c r="K53" i="33865"/>
  <c r="L52" i="33865"/>
  <c r="M52" i="33865" s="1"/>
  <c r="K52" i="33865"/>
  <c r="L51" i="33865"/>
  <c r="M51" i="33865" s="1"/>
  <c r="K51" i="33865"/>
  <c r="L50" i="33865"/>
  <c r="M50" i="33865" s="1"/>
  <c r="K50" i="33865"/>
  <c r="L49" i="33865"/>
  <c r="M49" i="33865" s="1"/>
  <c r="K49" i="33865"/>
  <c r="L48" i="33865"/>
  <c r="M48" i="33865" s="1"/>
  <c r="K48" i="33865"/>
  <c r="L47" i="33865"/>
  <c r="M47" i="33865" s="1"/>
  <c r="K47" i="33865"/>
  <c r="L46" i="33865"/>
  <c r="K46" i="33865"/>
  <c r="M45" i="33865"/>
  <c r="L45" i="33865"/>
  <c r="K45" i="33865"/>
  <c r="L44" i="33865"/>
  <c r="M44" i="33865" s="1"/>
  <c r="K44" i="33865"/>
  <c r="L43" i="33865"/>
  <c r="K43" i="33865"/>
  <c r="M42" i="33865"/>
  <c r="L42" i="33865"/>
  <c r="K42" i="33865"/>
  <c r="L41" i="33865"/>
  <c r="M41" i="33865" s="1"/>
  <c r="K41" i="33865"/>
  <c r="L40" i="33865"/>
  <c r="K40" i="33865"/>
  <c r="L39" i="33865"/>
  <c r="M39" i="33865" s="1"/>
  <c r="K39" i="33865"/>
  <c r="L38" i="33865"/>
  <c r="K38" i="33865"/>
  <c r="L37" i="33865"/>
  <c r="M37" i="33865" s="1"/>
  <c r="K37" i="33865"/>
  <c r="L36" i="33865"/>
  <c r="K36" i="33865"/>
  <c r="M35" i="33865"/>
  <c r="L35" i="33865"/>
  <c r="K35" i="33865"/>
  <c r="M34" i="33865"/>
  <c r="L34" i="33865"/>
  <c r="K34" i="33865"/>
  <c r="L33" i="33865"/>
  <c r="M33" i="33865" s="1"/>
  <c r="K33" i="33865"/>
  <c r="L32" i="33865"/>
  <c r="M32" i="33865" s="1"/>
  <c r="K32" i="33865"/>
  <c r="L31" i="33865"/>
  <c r="K31" i="33865"/>
  <c r="L30" i="33865"/>
  <c r="M30" i="33865" s="1"/>
  <c r="K30" i="33865"/>
  <c r="L29" i="33865"/>
  <c r="M29" i="33865" s="1"/>
  <c r="K29" i="33865"/>
  <c r="L28" i="33865"/>
  <c r="M28" i="33865" s="1"/>
  <c r="K28" i="33865"/>
  <c r="L27" i="33865"/>
  <c r="K27" i="33865"/>
  <c r="M26" i="33865"/>
  <c r="L26" i="33865"/>
  <c r="K26" i="33865"/>
  <c r="L25" i="33865"/>
  <c r="M25" i="33865" s="1"/>
  <c r="K25" i="33865"/>
  <c r="L24" i="33865"/>
  <c r="K24" i="33865"/>
  <c r="M23" i="33865"/>
  <c r="L23" i="33865"/>
  <c r="K23" i="33865"/>
  <c r="L22" i="33865"/>
  <c r="K22" i="33865"/>
  <c r="L21" i="33865"/>
  <c r="M21" i="33865" s="1"/>
  <c r="K21" i="33865"/>
  <c r="L20" i="33865"/>
  <c r="M20" i="33865" s="1"/>
  <c r="K20" i="33865"/>
  <c r="M19" i="33865"/>
  <c r="L19" i="33865"/>
  <c r="K19" i="33865"/>
  <c r="M18" i="33865"/>
  <c r="L18" i="33865"/>
  <c r="K18" i="33865"/>
  <c r="L17" i="33865"/>
  <c r="M17" i="33865" s="1"/>
  <c r="K17" i="33865"/>
  <c r="L16" i="33865"/>
  <c r="M16" i="33865" s="1"/>
  <c r="K16" i="33865"/>
  <c r="L15" i="33865"/>
  <c r="K15" i="33865"/>
  <c r="L14" i="33865"/>
  <c r="K14" i="33865"/>
  <c r="L13" i="33865"/>
  <c r="M13" i="33865" s="1"/>
  <c r="K13" i="33865"/>
  <c r="L12" i="33865"/>
  <c r="K12" i="33865"/>
  <c r="M11" i="33865"/>
  <c r="L11" i="33865"/>
  <c r="K11" i="33865"/>
  <c r="L10" i="33865"/>
  <c r="M10" i="33865" s="1"/>
  <c r="K10" i="33865"/>
  <c r="L9" i="33865"/>
  <c r="M9" i="33865" s="1"/>
  <c r="K9" i="33865"/>
  <c r="L8" i="33865"/>
  <c r="K8" i="33865"/>
  <c r="M7" i="33865"/>
  <c r="L7" i="33865"/>
  <c r="K7" i="33865"/>
  <c r="L6" i="33865"/>
  <c r="M6" i="33865" s="1"/>
  <c r="K6" i="33865"/>
  <c r="K5" i="33865"/>
  <c r="L5" i="33865"/>
  <c r="K71" i="33866"/>
  <c r="K70" i="33866"/>
  <c r="K69" i="33866"/>
  <c r="K68" i="33866"/>
  <c r="K67" i="33866"/>
  <c r="K66" i="33866"/>
  <c r="K65" i="33866"/>
  <c r="K64" i="33866"/>
  <c r="K63" i="33866"/>
  <c r="K62" i="33866"/>
  <c r="K61" i="33866"/>
  <c r="K60" i="33866"/>
  <c r="K59" i="33866"/>
  <c r="K58" i="33866"/>
  <c r="K57" i="33866"/>
  <c r="K56" i="33866"/>
  <c r="K55" i="33866"/>
  <c r="K54" i="33866"/>
  <c r="K53" i="33866"/>
  <c r="K52" i="33866"/>
  <c r="K51" i="33866"/>
  <c r="K50" i="33866"/>
  <c r="K49" i="33866"/>
  <c r="K48" i="33866"/>
  <c r="K47" i="33866"/>
  <c r="K46" i="33866"/>
  <c r="K45" i="33866"/>
  <c r="K44" i="33866"/>
  <c r="K43" i="33866"/>
  <c r="K42" i="33866"/>
  <c r="K41" i="33866"/>
  <c r="K40" i="33866"/>
  <c r="K39" i="33866"/>
  <c r="K38" i="33866"/>
  <c r="K37" i="33866"/>
  <c r="K36" i="33866"/>
  <c r="K35" i="33866"/>
  <c r="K34" i="33866"/>
  <c r="K33" i="33866"/>
  <c r="K32" i="33866"/>
  <c r="K31" i="33866"/>
  <c r="K30" i="33866"/>
  <c r="K29" i="33866"/>
  <c r="K28" i="33866"/>
  <c r="K27" i="33866"/>
  <c r="K26" i="33866"/>
  <c r="K24" i="33866"/>
  <c r="K23" i="33866"/>
  <c r="K22" i="33866"/>
  <c r="K21" i="33866"/>
  <c r="K20" i="33866"/>
  <c r="K19" i="33866"/>
  <c r="K18" i="33866"/>
  <c r="K17" i="33866"/>
  <c r="K16" i="33866"/>
  <c r="K15" i="33866"/>
  <c r="K14" i="33866"/>
  <c r="K13" i="33866"/>
  <c r="K12" i="33866"/>
  <c r="K11" i="33866"/>
  <c r="K10" i="33866"/>
  <c r="K9" i="33866"/>
  <c r="K8" i="33866"/>
  <c r="K7" i="33866"/>
  <c r="K6" i="33866"/>
  <c r="K5" i="33866"/>
  <c r="L72" i="33866"/>
  <c r="L71" i="33866"/>
  <c r="M71" i="33866" s="1"/>
  <c r="L70" i="33866"/>
  <c r="L69" i="33866"/>
  <c r="M69" i="33866" s="1"/>
  <c r="L68" i="33866"/>
  <c r="M68" i="33866" s="1"/>
  <c r="L67" i="33866"/>
  <c r="M67" i="33866" s="1"/>
  <c r="L66" i="33866"/>
  <c r="M66" i="33866" s="1"/>
  <c r="L65" i="33866"/>
  <c r="M65" i="33866" s="1"/>
  <c r="L64" i="33866"/>
  <c r="M64" i="33866" s="1"/>
  <c r="L63" i="33866"/>
  <c r="M63" i="33866" s="1"/>
  <c r="L62" i="33866"/>
  <c r="L61" i="33866"/>
  <c r="M61" i="33866" s="1"/>
  <c r="L60" i="33866"/>
  <c r="M60" i="33866" s="1"/>
  <c r="L59" i="33866"/>
  <c r="L58" i="33866"/>
  <c r="M58" i="33866" s="1"/>
  <c r="L57" i="33866"/>
  <c r="M57" i="33866" s="1"/>
  <c r="L56" i="33866"/>
  <c r="M56" i="33866" s="1"/>
  <c r="L55" i="33866"/>
  <c r="M55" i="33866" s="1"/>
  <c r="L54" i="33866"/>
  <c r="L53" i="33866"/>
  <c r="M53" i="33866" s="1"/>
  <c r="L52" i="33866"/>
  <c r="M52" i="33866" s="1"/>
  <c r="L51" i="33866"/>
  <c r="M51" i="33866" s="1"/>
  <c r="L50" i="33866"/>
  <c r="L49" i="33866"/>
  <c r="L48" i="33866"/>
  <c r="M48" i="33866" s="1"/>
  <c r="L47" i="33866"/>
  <c r="M47" i="33866" s="1"/>
  <c r="L46" i="33866"/>
  <c r="L45" i="33866"/>
  <c r="M45" i="33866" s="1"/>
  <c r="L44" i="33866"/>
  <c r="M44" i="33866" s="1"/>
  <c r="L43" i="33866"/>
  <c r="M43" i="33866" s="1"/>
  <c r="L42" i="33866"/>
  <c r="M42" i="33866" s="1"/>
  <c r="L41" i="33866"/>
  <c r="M41" i="33867" s="1"/>
  <c r="L40" i="33866"/>
  <c r="L39" i="33866"/>
  <c r="L38" i="33866"/>
  <c r="L37" i="33866"/>
  <c r="M37" i="33866" s="1"/>
  <c r="L36" i="33866"/>
  <c r="M36" i="33866" s="1"/>
  <c r="L35" i="33866"/>
  <c r="M35" i="33866" s="1"/>
  <c r="L34" i="33866"/>
  <c r="M34" i="33866" s="1"/>
  <c r="L33" i="33866"/>
  <c r="L32" i="33866"/>
  <c r="L31" i="33866"/>
  <c r="M31" i="33866" s="1"/>
  <c r="L30" i="33866"/>
  <c r="L29" i="33866"/>
  <c r="M29" i="33866" s="1"/>
  <c r="L28" i="33866"/>
  <c r="M28" i="33866" s="1"/>
  <c r="L27" i="33866"/>
  <c r="M27" i="33866" s="1"/>
  <c r="L26" i="33866"/>
  <c r="M26" i="33866" s="1"/>
  <c r="L25" i="33866"/>
  <c r="M25" i="33867" s="1"/>
  <c r="L24" i="33866"/>
  <c r="L23" i="33866"/>
  <c r="M23" i="33866" s="1"/>
  <c r="L22" i="33866"/>
  <c r="L21" i="33866"/>
  <c r="M21" i="33866" s="1"/>
  <c r="L20" i="33866"/>
  <c r="M20" i="33866" s="1"/>
  <c r="L19" i="33866"/>
  <c r="M19" i="33866" s="1"/>
  <c r="L18" i="33866"/>
  <c r="M18" i="33866" s="1"/>
  <c r="L17" i="33866"/>
  <c r="L16" i="33866"/>
  <c r="L15" i="33866"/>
  <c r="M15" i="33866" s="1"/>
  <c r="L14" i="33866"/>
  <c r="L13" i="33866"/>
  <c r="L12" i="33866"/>
  <c r="M12" i="33866" s="1"/>
  <c r="L11" i="33866"/>
  <c r="M11" i="33866" s="1"/>
  <c r="L10" i="33866"/>
  <c r="L9" i="33866"/>
  <c r="M9" i="33867" s="1"/>
  <c r="L8" i="33866"/>
  <c r="L7" i="33866"/>
  <c r="M7" i="33866" s="1"/>
  <c r="L6" i="33866"/>
  <c r="L5" i="33866"/>
  <c r="M68" i="33867"/>
  <c r="M66" i="33867"/>
  <c r="M51" i="33867"/>
  <c r="M35" i="33867"/>
  <c r="M19" i="33867"/>
  <c r="J72" i="33866"/>
  <c r="K72" i="33866" s="1"/>
  <c r="I72" i="33866"/>
  <c r="H72" i="33866"/>
  <c r="G72" i="33866"/>
  <c r="F72" i="33866"/>
  <c r="E72" i="33866"/>
  <c r="D72" i="33866"/>
  <c r="C72" i="33866"/>
  <c r="B72" i="33866"/>
  <c r="K72" i="33867"/>
  <c r="J72" i="33867"/>
  <c r="L72" i="33867" s="1"/>
  <c r="M72" i="33867" s="1"/>
  <c r="I72" i="33867"/>
  <c r="H72" i="33867"/>
  <c r="G72" i="33867"/>
  <c r="F72" i="33867"/>
  <c r="E72" i="33867"/>
  <c r="D72" i="33867"/>
  <c r="C72" i="33867"/>
  <c r="B72" i="33867"/>
  <c r="K71" i="33867"/>
  <c r="K70" i="33867"/>
  <c r="K69" i="33867"/>
  <c r="K68" i="33867"/>
  <c r="K67" i="33867"/>
  <c r="K66" i="33867"/>
  <c r="K65" i="33867"/>
  <c r="K64" i="33867"/>
  <c r="K63" i="33867"/>
  <c r="K62" i="33867"/>
  <c r="K61" i="33867"/>
  <c r="K60" i="33867"/>
  <c r="K59" i="33867"/>
  <c r="K58" i="33867"/>
  <c r="K57" i="33867"/>
  <c r="K56" i="33867"/>
  <c r="K55" i="33867"/>
  <c r="K54" i="33867"/>
  <c r="K53" i="33867"/>
  <c r="K52" i="33867"/>
  <c r="K51" i="33867"/>
  <c r="K50" i="33867"/>
  <c r="K49" i="33867"/>
  <c r="K48" i="33867"/>
  <c r="K47" i="33867"/>
  <c r="K46" i="33867"/>
  <c r="K45" i="33867"/>
  <c r="K44" i="33867"/>
  <c r="K43" i="33867"/>
  <c r="K42" i="33867"/>
  <c r="K41" i="33867"/>
  <c r="K40" i="33867"/>
  <c r="K39" i="33867"/>
  <c r="K38" i="33867"/>
  <c r="K37" i="33867"/>
  <c r="K36" i="33867"/>
  <c r="K35" i="33867"/>
  <c r="K34" i="33867"/>
  <c r="K33" i="33867"/>
  <c r="K32" i="33867"/>
  <c r="K31" i="33867"/>
  <c r="K30" i="33867"/>
  <c r="K29" i="33867"/>
  <c r="K28" i="33867"/>
  <c r="K27" i="33867"/>
  <c r="K26" i="33867"/>
  <c r="K25" i="33867"/>
  <c r="K24" i="33867"/>
  <c r="K23" i="33867"/>
  <c r="K22" i="33867"/>
  <c r="K21" i="33867"/>
  <c r="K20" i="33867"/>
  <c r="K19" i="33867"/>
  <c r="K18" i="33867"/>
  <c r="K17" i="33867"/>
  <c r="K16" i="33867"/>
  <c r="K15" i="33867"/>
  <c r="K14" i="33867"/>
  <c r="K13" i="33867"/>
  <c r="K12" i="33867"/>
  <c r="K11" i="33867"/>
  <c r="K10" i="33867"/>
  <c r="K9" i="33867"/>
  <c r="K8" i="33867"/>
  <c r="K7" i="33867"/>
  <c r="K6" i="33867"/>
  <c r="K5" i="33867"/>
  <c r="L71" i="33867"/>
  <c r="L70" i="33867"/>
  <c r="L69" i="33867"/>
  <c r="L68" i="33867"/>
  <c r="L67" i="33867"/>
  <c r="M67" i="33867" s="1"/>
  <c r="L66" i="33867"/>
  <c r="L65" i="33867"/>
  <c r="M65" i="33867" s="1"/>
  <c r="L64" i="33867"/>
  <c r="M64" i="33867" s="1"/>
  <c r="L63" i="33867"/>
  <c r="L62" i="33867"/>
  <c r="L61" i="33867"/>
  <c r="L60" i="33867"/>
  <c r="M60" i="33867" s="1"/>
  <c r="L59" i="33867"/>
  <c r="M59" i="33867" s="1"/>
  <c r="L58" i="33867"/>
  <c r="M58" i="33867" s="1"/>
  <c r="L57" i="33867"/>
  <c r="L56" i="33867"/>
  <c r="L55" i="33867"/>
  <c r="L54" i="33867"/>
  <c r="L53" i="33867"/>
  <c r="L52" i="33867"/>
  <c r="M52" i="33867" s="1"/>
  <c r="L51" i="33867"/>
  <c r="L50" i="33867"/>
  <c r="M50" i="33867" s="1"/>
  <c r="L49" i="33867"/>
  <c r="M49" i="33867" s="1"/>
  <c r="L48" i="33867"/>
  <c r="L47" i="33867"/>
  <c r="L46" i="33867"/>
  <c r="L45" i="33867"/>
  <c r="L44" i="33867"/>
  <c r="M44" i="33867" s="1"/>
  <c r="L43" i="33867"/>
  <c r="M43" i="33867" s="1"/>
  <c r="L42" i="33867"/>
  <c r="M42" i="33867" s="1"/>
  <c r="L41" i="33867"/>
  <c r="L40" i="33867"/>
  <c r="L39" i="33867"/>
  <c r="L38" i="33867"/>
  <c r="L37" i="33867"/>
  <c r="L36" i="33867"/>
  <c r="M36" i="33867" s="1"/>
  <c r="L35" i="33867"/>
  <c r="L34" i="33867"/>
  <c r="M34" i="33867" s="1"/>
  <c r="L33" i="33867"/>
  <c r="M33" i="33867" s="1"/>
  <c r="L32" i="33867"/>
  <c r="L31" i="33867"/>
  <c r="L30" i="33867"/>
  <c r="L29" i="33867"/>
  <c r="L28" i="33867"/>
  <c r="M28" i="33867" s="1"/>
  <c r="L27" i="33867"/>
  <c r="M27" i="33867" s="1"/>
  <c r="L26" i="33867"/>
  <c r="M26" i="33867" s="1"/>
  <c r="L25" i="33867"/>
  <c r="L24" i="33867"/>
  <c r="L23" i="33867"/>
  <c r="L22" i="33867"/>
  <c r="L21" i="33867"/>
  <c r="L20" i="33867"/>
  <c r="M20" i="33867" s="1"/>
  <c r="L19" i="33867"/>
  <c r="L18" i="33867"/>
  <c r="M18" i="33867" s="1"/>
  <c r="L17" i="33867"/>
  <c r="M17" i="33867" s="1"/>
  <c r="L16" i="33867"/>
  <c r="L15" i="33867"/>
  <c r="L14" i="33867"/>
  <c r="L13" i="33867"/>
  <c r="L12" i="33867"/>
  <c r="M12" i="33867" s="1"/>
  <c r="L11" i="33867"/>
  <c r="M11" i="33868" s="1"/>
  <c r="L10" i="33867"/>
  <c r="M10" i="33867" s="1"/>
  <c r="L9" i="33867"/>
  <c r="L8" i="33867"/>
  <c r="L7" i="33867"/>
  <c r="L6" i="33867"/>
  <c r="L5" i="33867"/>
  <c r="L71" i="33868"/>
  <c r="L70" i="33868"/>
  <c r="L69" i="33868"/>
  <c r="L68" i="33868"/>
  <c r="L67" i="33868"/>
  <c r="L66" i="33868"/>
  <c r="M66" i="33868" s="1"/>
  <c r="L65" i="33868"/>
  <c r="L64" i="33868"/>
  <c r="M64" i="33868" s="1"/>
  <c r="L63" i="33868"/>
  <c r="L62" i="33868"/>
  <c r="L61" i="33868"/>
  <c r="L60" i="33868"/>
  <c r="L59" i="33868"/>
  <c r="M59" i="33868" s="1"/>
  <c r="L58" i="33868"/>
  <c r="L57" i="33868"/>
  <c r="L56" i="33868"/>
  <c r="M56" i="33868" s="1"/>
  <c r="L55" i="33868"/>
  <c r="L54" i="33868"/>
  <c r="L53" i="33868"/>
  <c r="L52" i="33868"/>
  <c r="L51" i="33868"/>
  <c r="L50" i="33868"/>
  <c r="L49" i="33868"/>
  <c r="M49" i="33868" s="1"/>
  <c r="L48" i="33868"/>
  <c r="M48" i="33868" s="1"/>
  <c r="L47" i="33868"/>
  <c r="L46" i="33868"/>
  <c r="L45" i="33868"/>
  <c r="L44" i="33868"/>
  <c r="M44" i="33868" s="1"/>
  <c r="L43" i="33868"/>
  <c r="L42" i="33868"/>
  <c r="M42" i="33868" s="1"/>
  <c r="L41" i="33868"/>
  <c r="M41" i="33868" s="1"/>
  <c r="L40" i="33868"/>
  <c r="M40" i="33868" s="1"/>
  <c r="L39" i="33868"/>
  <c r="L38" i="33868"/>
  <c r="L37" i="33868"/>
  <c r="L36" i="33868"/>
  <c r="L35" i="33868"/>
  <c r="L34" i="33868"/>
  <c r="L33" i="33868"/>
  <c r="M33" i="33868" s="1"/>
  <c r="L32" i="33868"/>
  <c r="M32" i="33868" s="1"/>
  <c r="L31" i="33868"/>
  <c r="L30" i="33868"/>
  <c r="L29" i="33868"/>
  <c r="L28" i="33868"/>
  <c r="L27" i="33868"/>
  <c r="L26" i="33868"/>
  <c r="M26" i="33868" s="1"/>
  <c r="L25" i="33868"/>
  <c r="L24" i="33868"/>
  <c r="M24" i="33868" s="1"/>
  <c r="L23" i="33868"/>
  <c r="L22" i="33868"/>
  <c r="L21" i="33868"/>
  <c r="L20" i="33868"/>
  <c r="L19" i="33868"/>
  <c r="L18" i="33868"/>
  <c r="L17" i="33868"/>
  <c r="M17" i="33868" s="1"/>
  <c r="L16" i="33868"/>
  <c r="M16" i="33868" s="1"/>
  <c r="L15" i="33868"/>
  <c r="L14" i="33868"/>
  <c r="L13" i="33868"/>
  <c r="L12" i="33868"/>
  <c r="L11" i="33868"/>
  <c r="L10" i="33868"/>
  <c r="L9" i="33868"/>
  <c r="L8" i="33868"/>
  <c r="M8" i="33868" s="1"/>
  <c r="L7" i="33868"/>
  <c r="L6" i="33868"/>
  <c r="L5" i="33868"/>
  <c r="M58" i="33868"/>
  <c r="M51" i="33868"/>
  <c r="M43" i="33868"/>
  <c r="M27" i="33868"/>
  <c r="K72" i="33868"/>
  <c r="J72" i="33868"/>
  <c r="L72" i="33868" s="1"/>
  <c r="I72" i="33868"/>
  <c r="H72" i="33868"/>
  <c r="G72" i="33868"/>
  <c r="F72" i="33868"/>
  <c r="E72" i="33868"/>
  <c r="D72" i="33868"/>
  <c r="C72" i="33868"/>
  <c r="B72" i="33868"/>
  <c r="K71" i="33868"/>
  <c r="K70" i="33868"/>
  <c r="K69" i="33868"/>
  <c r="K68" i="33868"/>
  <c r="K67" i="33868"/>
  <c r="K66" i="33868"/>
  <c r="K65" i="33868"/>
  <c r="K64" i="33868"/>
  <c r="K63" i="33868"/>
  <c r="K62" i="33868"/>
  <c r="K61" i="33868"/>
  <c r="K60" i="33868"/>
  <c r="K59" i="33868"/>
  <c r="K58" i="33868"/>
  <c r="K57" i="33868"/>
  <c r="K56" i="33868"/>
  <c r="K55" i="33868"/>
  <c r="K54" i="33868"/>
  <c r="K53" i="33868"/>
  <c r="K52" i="33868"/>
  <c r="K51" i="33868"/>
  <c r="K50" i="33868"/>
  <c r="K49" i="33868"/>
  <c r="K48" i="33868"/>
  <c r="K47" i="33868"/>
  <c r="K46" i="33868"/>
  <c r="K45" i="33868"/>
  <c r="K44" i="33868"/>
  <c r="K43" i="33868"/>
  <c r="K42" i="33868"/>
  <c r="K41" i="33868"/>
  <c r="K40" i="33868"/>
  <c r="K39" i="33868"/>
  <c r="K38" i="33868"/>
  <c r="K37" i="33868"/>
  <c r="K36" i="33868"/>
  <c r="K35" i="33868"/>
  <c r="K34" i="33868"/>
  <c r="K33" i="33868"/>
  <c r="K32" i="33868"/>
  <c r="K31" i="33868"/>
  <c r="K30" i="33868"/>
  <c r="K29" i="33868"/>
  <c r="K28" i="33868"/>
  <c r="K27" i="33868"/>
  <c r="K26" i="33868"/>
  <c r="K25" i="33868"/>
  <c r="K24" i="33868"/>
  <c r="K23" i="33868"/>
  <c r="K22" i="33868"/>
  <c r="K21" i="33868"/>
  <c r="K20" i="33868"/>
  <c r="K19" i="33868"/>
  <c r="K18" i="33868"/>
  <c r="K17" i="33868"/>
  <c r="K16" i="33868"/>
  <c r="K15" i="33868"/>
  <c r="K14" i="33868"/>
  <c r="K13" i="33868"/>
  <c r="K12" i="33868"/>
  <c r="K11" i="33868"/>
  <c r="K10" i="33868"/>
  <c r="K9" i="33868"/>
  <c r="K8" i="33868"/>
  <c r="K7" i="33868"/>
  <c r="K6" i="33868"/>
  <c r="K5" i="33868"/>
  <c r="M19" i="33868" l="1"/>
  <c r="M72" i="33852"/>
  <c r="M72" i="2316"/>
  <c r="M72" i="2819"/>
  <c r="M72" i="267"/>
  <c r="M35" i="33860"/>
  <c r="M41" i="33860"/>
  <c r="M69" i="33863"/>
  <c r="M50" i="33863"/>
  <c r="M47" i="33863"/>
  <c r="M66" i="33863"/>
  <c r="K72" i="33860"/>
  <c r="M6" i="33863"/>
  <c r="M32" i="33863"/>
  <c r="M44" i="33863"/>
  <c r="M48" i="33863"/>
  <c r="M63" i="33863"/>
  <c r="M40" i="33863"/>
  <c r="M56" i="33863"/>
  <c r="M67" i="33863"/>
  <c r="M71" i="33863"/>
  <c r="M14" i="33863"/>
  <c r="M22" i="33863"/>
  <c r="M72" i="33863"/>
  <c r="M11" i="33863"/>
  <c r="M15" i="33863"/>
  <c r="M19" i="33863"/>
  <c r="M30" i="33863"/>
  <c r="M34" i="33863"/>
  <c r="M46" i="33863"/>
  <c r="M38" i="33863"/>
  <c r="M62" i="33863"/>
  <c r="M5" i="33863"/>
  <c r="M22" i="33864"/>
  <c r="M42" i="33864"/>
  <c r="M6" i="33864"/>
  <c r="M26" i="33864"/>
  <c r="M39" i="33864"/>
  <c r="M72" i="33864"/>
  <c r="M13" i="33863"/>
  <c r="M33" i="33863"/>
  <c r="M19" i="33864"/>
  <c r="M36" i="33864"/>
  <c r="M63" i="33864"/>
  <c r="M47" i="33864"/>
  <c r="M69" i="33864"/>
  <c r="M53" i="33863"/>
  <c r="K72" i="33863"/>
  <c r="M18" i="33864"/>
  <c r="M34" i="33864"/>
  <c r="M40" i="33864"/>
  <c r="M50" i="33864"/>
  <c r="M56" i="33864"/>
  <c r="M62" i="33864"/>
  <c r="M12" i="33864"/>
  <c r="M28" i="33864"/>
  <c r="M66" i="33864"/>
  <c r="M10" i="33864"/>
  <c r="M46" i="33864"/>
  <c r="M5" i="33864"/>
  <c r="M14" i="33865"/>
  <c r="M24" i="33865"/>
  <c r="M31" i="33865"/>
  <c r="M38" i="33865"/>
  <c r="M56" i="33865"/>
  <c r="M67" i="33865"/>
  <c r="M71" i="33865"/>
  <c r="M8" i="33865"/>
  <c r="M15" i="33865"/>
  <c r="M22" i="33865"/>
  <c r="M46" i="33865"/>
  <c r="M54" i="33865"/>
  <c r="M12" i="33865"/>
  <c r="M36" i="33865"/>
  <c r="M40" i="33865"/>
  <c r="M5" i="33865"/>
  <c r="K72" i="33865"/>
  <c r="M10" i="33866"/>
  <c r="M50" i="33866"/>
  <c r="M59" i="33866"/>
  <c r="M13" i="33866"/>
  <c r="M39" i="33866"/>
  <c r="M72" i="33866"/>
  <c r="M8" i="33866"/>
  <c r="M24" i="33866"/>
  <c r="M32" i="33866"/>
  <c r="M17" i="33866"/>
  <c r="M33" i="33866"/>
  <c r="M49" i="33866"/>
  <c r="M16" i="33866"/>
  <c r="M40" i="33866"/>
  <c r="M6" i="33866"/>
  <c r="M14" i="33866"/>
  <c r="M22" i="33866"/>
  <c r="M30" i="33866"/>
  <c r="M38" i="33866"/>
  <c r="M46" i="33866"/>
  <c r="M54" i="33866"/>
  <c r="M62" i="33866"/>
  <c r="M70" i="33866"/>
  <c r="M5" i="33866"/>
  <c r="M9" i="33866"/>
  <c r="M57" i="33867"/>
  <c r="M41" i="33866"/>
  <c r="M11" i="33867"/>
  <c r="M30" i="33868"/>
  <c r="M38" i="33868"/>
  <c r="M46" i="33868"/>
  <c r="M54" i="33868"/>
  <c r="M62" i="33868"/>
  <c r="M70" i="33868"/>
  <c r="M31" i="33868"/>
  <c r="M39" i="33868"/>
  <c r="M47" i="33868"/>
  <c r="M55" i="33868"/>
  <c r="M63" i="33868"/>
  <c r="M71" i="33868"/>
  <c r="M16" i="33867"/>
  <c r="M32" i="33867"/>
  <c r="M40" i="33867"/>
  <c r="M48" i="33867"/>
  <c r="M56" i="33867"/>
  <c r="M10" i="33868"/>
  <c r="M34" i="33868"/>
  <c r="M50" i="33868"/>
  <c r="M13" i="33867"/>
  <c r="M29" i="33867"/>
  <c r="M45" i="33867"/>
  <c r="M53" i="33867"/>
  <c r="M69" i="33867"/>
  <c r="M6" i="33867"/>
  <c r="M14" i="33867"/>
  <c r="M22" i="33867"/>
  <c r="M30" i="33867"/>
  <c r="M38" i="33867"/>
  <c r="M46" i="33867"/>
  <c r="M54" i="33867"/>
  <c r="M62" i="33867"/>
  <c r="M70" i="33867"/>
  <c r="M5" i="33867"/>
  <c r="M21" i="33867"/>
  <c r="M37" i="33867"/>
  <c r="M61" i="33867"/>
  <c r="M7" i="33867"/>
  <c r="M15" i="33867"/>
  <c r="M23" i="33867"/>
  <c r="M31" i="33867"/>
  <c r="M39" i="33867"/>
  <c r="M47" i="33867"/>
  <c r="M55" i="33867"/>
  <c r="M63" i="33867"/>
  <c r="M71" i="33867"/>
  <c r="M8" i="33867"/>
  <c r="M24" i="33867"/>
  <c r="M72" i="33868"/>
  <c r="M35" i="33868"/>
  <c r="M65" i="33868"/>
  <c r="M25" i="33868"/>
  <c r="M67" i="33868"/>
  <c r="M57" i="33868"/>
  <c r="M6" i="33868"/>
  <c r="M14" i="33868"/>
  <c r="M22" i="33868"/>
  <c r="M15" i="33868"/>
  <c r="M60" i="33868"/>
  <c r="M7" i="33868"/>
  <c r="M28" i="33868"/>
  <c r="M23" i="33868"/>
  <c r="M18" i="33868"/>
  <c r="M36" i="33868"/>
  <c r="M52" i="33868"/>
  <c r="M68" i="33868"/>
  <c r="M20" i="33868"/>
  <c r="M9" i="33868"/>
  <c r="M5" i="33868"/>
  <c r="M13" i="33868"/>
  <c r="M21" i="33868"/>
  <c r="M29" i="33868"/>
  <c r="M37" i="33868"/>
  <c r="M45" i="33868"/>
  <c r="M53" i="33868"/>
  <c r="M61" i="33868"/>
  <c r="M69" i="33868"/>
  <c r="M12" i="33868"/>
</calcChain>
</file>

<file path=xl/sharedStrings.xml><?xml version="1.0" encoding="utf-8"?>
<sst xmlns="http://schemas.openxmlformats.org/spreadsheetml/2006/main" count="2876" uniqueCount="301">
  <si>
    <t>County</t>
  </si>
  <si>
    <t>Population</t>
  </si>
  <si>
    <t>Murder</t>
  </si>
  <si>
    <t>Forcible Sex Offenses</t>
  </si>
  <si>
    <t>Robbery</t>
  </si>
  <si>
    <t>Burglary</t>
  </si>
  <si>
    <t>Larceny</t>
  </si>
  <si>
    <t>Motor Vehicle Theft</t>
  </si>
  <si>
    <t>Total Index Crime</t>
  </si>
  <si>
    <t>Index Rate Per 100,000</t>
  </si>
  <si>
    <t>ALACHUA</t>
  </si>
  <si>
    <t>BAKER</t>
  </si>
  <si>
    <t>BAY</t>
  </si>
  <si>
    <t>BRADFORD</t>
  </si>
  <si>
    <t>BREVARD</t>
  </si>
  <si>
    <t>BROWARD</t>
  </si>
  <si>
    <t>CALHOUN</t>
  </si>
  <si>
    <t>CHARLOTTE</t>
  </si>
  <si>
    <t>CITRUS</t>
  </si>
  <si>
    <t>CLAY</t>
  </si>
  <si>
    <t>COLLIER</t>
  </si>
  <si>
    <t>COLUMBIA</t>
  </si>
  <si>
    <t>DADE</t>
  </si>
  <si>
    <t>DESOTO</t>
  </si>
  <si>
    <t>DIXIE</t>
  </si>
  <si>
    <t>DUVAL</t>
  </si>
  <si>
    <t>ESCAMBIA</t>
  </si>
  <si>
    <t>FLAGLER</t>
  </si>
  <si>
    <t>FRANKLIN</t>
  </si>
  <si>
    <t>GADSDEN</t>
  </si>
  <si>
    <t>GILCHRIST</t>
  </si>
  <si>
    <t>GLADES</t>
  </si>
  <si>
    <t>GULF</t>
  </si>
  <si>
    <t>HAMILTON</t>
  </si>
  <si>
    <t>HARDEE</t>
  </si>
  <si>
    <t>HENDRY</t>
  </si>
  <si>
    <t>HERNANDO</t>
  </si>
  <si>
    <t>HIGHLANDS</t>
  </si>
  <si>
    <t>HILLSBOROUGH</t>
  </si>
  <si>
    <t>HOLMES</t>
  </si>
  <si>
    <t>INDIAN RIVER</t>
  </si>
  <si>
    <t>JACKSON</t>
  </si>
  <si>
    <t>JEFFERSON</t>
  </si>
  <si>
    <t>LAFAYETTE</t>
  </si>
  <si>
    <t>LAKE</t>
  </si>
  <si>
    <t>LEE</t>
  </si>
  <si>
    <t>LEON</t>
  </si>
  <si>
    <t>LEVY</t>
  </si>
  <si>
    <t>LIBERTY</t>
  </si>
  <si>
    <t>MADISON</t>
  </si>
  <si>
    <t>MANATEE</t>
  </si>
  <si>
    <t>MARION</t>
  </si>
  <si>
    <t>MARTIN</t>
  </si>
  <si>
    <t>MONROE</t>
  </si>
  <si>
    <t>NASSAU</t>
  </si>
  <si>
    <t>OKALOOSA</t>
  </si>
  <si>
    <t>OKEECHOBEE</t>
  </si>
  <si>
    <t>ORANGE</t>
  </si>
  <si>
    <t>OSCEOLA</t>
  </si>
  <si>
    <t>PALM BEACH</t>
  </si>
  <si>
    <t>PASCO</t>
  </si>
  <si>
    <t>PINELLAS</t>
  </si>
  <si>
    <t>POLK</t>
  </si>
  <si>
    <t>PUTNAM</t>
  </si>
  <si>
    <t>ST. JOHNS</t>
  </si>
  <si>
    <t>ST. LUCIE</t>
  </si>
  <si>
    <t>SANTA ROSA</t>
  </si>
  <si>
    <t>SARASOTA</t>
  </si>
  <si>
    <t>SEMINOLE</t>
  </si>
  <si>
    <t>SUMTER</t>
  </si>
  <si>
    <t>SUWANNEE</t>
  </si>
  <si>
    <t>TAYLOR</t>
  </si>
  <si>
    <t>UNION</t>
  </si>
  <si>
    <t>VOLUSIA</t>
  </si>
  <si>
    <t>WAKULLA</t>
  </si>
  <si>
    <t>WALTON</t>
  </si>
  <si>
    <t>WASHINGTON</t>
  </si>
  <si>
    <t>State Total</t>
  </si>
  <si>
    <t>County Average</t>
  </si>
  <si>
    <t xml:space="preserve">* Percent changes in number and rate should be interpreted with caution.  In small counties with low numbers of crime, a small increase in crime can produce a large percent change.    </t>
  </si>
  <si>
    <r>
      <t>% Index change</t>
    </r>
    <r>
      <rPr>
        <sz val="10"/>
        <color indexed="18"/>
        <rFont val="Arial"/>
        <family val="2"/>
      </rPr>
      <t>*</t>
    </r>
  </si>
  <si>
    <r>
      <t>Rate Change</t>
    </r>
    <r>
      <rPr>
        <sz val="10"/>
        <color indexed="18"/>
        <rFont val="Arial"/>
        <family val="2"/>
      </rPr>
      <t>*</t>
    </r>
  </si>
  <si>
    <t>Total Index Crimes</t>
  </si>
  <si>
    <t>Index Rate per 100,000</t>
  </si>
  <si>
    <t>DNR</t>
  </si>
  <si>
    <t>Total Index Crime for Florida by County and Offense, 1994.</t>
  </si>
  <si>
    <t>Total Index Crime for Florida by County and Offense, 1993.</t>
  </si>
  <si>
    <t>* Percent changes in number and rate should be interpreted with caution.  In small counties with low numbers of crime, a small increase in crime can produce a large percent change.</t>
  </si>
  <si>
    <t>SAINT JOHNS</t>
  </si>
  <si>
    <t>SAINT LUCIE</t>
  </si>
  <si>
    <t>DNR:  Data not reported the previous year or zero crimes reported for the year.</t>
  </si>
  <si>
    <t>Florida</t>
  </si>
  <si>
    <t>SOURCE: Florida Department of Law Enforcement. Crime in Florida, Florida uniform crime report, 2005 [Computer program]. Tallahassee, FL:  FDLE. Florida Statistical Analysis Center.</t>
  </si>
  <si>
    <t>SOURCE: Florida Department of Law Enforcement. Crime in Florida, Florida uniform crime report, 2006 [Computer program]. Tallahassee, FL:  FDLE. Florida Statistical Analysis Center.</t>
  </si>
  <si>
    <t>SOURCE: Florida Department of Law Enforcement. Crime in Florida, Florida uniform crime report, 2007 [Computer program]. Tallahassee, FL:  FDLE. Florida Statistical Analysis Center.</t>
  </si>
  <si>
    <t>DNR = Did not report.</t>
  </si>
  <si>
    <t>SOURCE: Florida Department of Law Enforcement.  2009.  Crime in Florida, 2008 Florida uniform crime report [Computer program]. Tallahassee, FL:  FDLE.</t>
  </si>
  <si>
    <t>2010 Total Index</t>
  </si>
  <si>
    <t>SOURCE: Florida Department of Law Enforcement.  2011.  Crime in Florida, 2010 Florida uniform crime report [Computer program]. Tallahassee, FL:  FDLE.</t>
  </si>
  <si>
    <t>2011 Total Index</t>
  </si>
  <si>
    <t>SOURCE: Florida Department of Law Enforcement.  2012.  Crime in Florida, 2011 Florida uniform crime report [Computer program]. Tallahassee, FL:  FDLE.</t>
  </si>
  <si>
    <t>2012 Total Index</t>
  </si>
  <si>
    <t>SOURCE: Florida Department of Law Enforcement.  2013.  Crime in Florida, 2012 Florida uniform crime report [Computer program]. Tallahassee, FL:  FDLE.</t>
  </si>
  <si>
    <t>2013 Total Index</t>
  </si>
  <si>
    <t>SOURCE: Florida Department of Law Enforcement.  2014.  Crime in Florida, 2013 Florida uniform crime report [Computer program]. Tallahassee, FL:  FDLE.</t>
  </si>
  <si>
    <t>2014 Total Index</t>
  </si>
  <si>
    <t>2015 Total Index</t>
  </si>
  <si>
    <t>--</t>
  </si>
  <si>
    <t>Liberty County Sheriff's Office did not report in 2015; therefore percent changes and rate were unable to be calculated.</t>
  </si>
  <si>
    <t>Gilchrist County Sheriff's Office did not report in 2015 or 2016; therefore percent changes and rate were unable to be calculated.</t>
  </si>
  <si>
    <t>** Figures include the Orlando Pulse nightclub shooting incident on June 12, 2016 where 49 persons were killed.</t>
  </si>
  <si>
    <t>Gilchrist County Sheriff's Office did not report in 2015; therefore percent changes and rate were unable to be calculated.</t>
  </si>
  <si>
    <t>-- Value not calculated due to missing data.</t>
  </si>
  <si>
    <t>--:  Data not reported the previous year or zero crimes reported for the year.</t>
  </si>
  <si>
    <t>Alachua County</t>
  </si>
  <si>
    <t>Baker County</t>
  </si>
  <si>
    <t>Bay County</t>
  </si>
  <si>
    <t>Bradford County</t>
  </si>
  <si>
    <t>Brevard County</t>
  </si>
  <si>
    <t>Broward County</t>
  </si>
  <si>
    <t>Calhoun County</t>
  </si>
  <si>
    <t>Charlotte County</t>
  </si>
  <si>
    <t>Citrus County</t>
  </si>
  <si>
    <t>Clay County</t>
  </si>
  <si>
    <t>Collier County</t>
  </si>
  <si>
    <t>Columbia County</t>
  </si>
  <si>
    <t>Dixie County</t>
  </si>
  <si>
    <t>Duval County</t>
  </si>
  <si>
    <t>Escambia County</t>
  </si>
  <si>
    <t>Flagler County</t>
  </si>
  <si>
    <t>Franklin County</t>
  </si>
  <si>
    <t>Gadsden County</t>
  </si>
  <si>
    <t>Gilchrist County</t>
  </si>
  <si>
    <t>Glades County</t>
  </si>
  <si>
    <t>Gulf County</t>
  </si>
  <si>
    <t>Hamilton County</t>
  </si>
  <si>
    <t>Hardee County</t>
  </si>
  <si>
    <t>Hendry County</t>
  </si>
  <si>
    <t>Hernando County</t>
  </si>
  <si>
    <t>Highlands County</t>
  </si>
  <si>
    <t>Hillsborough County</t>
  </si>
  <si>
    <t>Holmes County</t>
  </si>
  <si>
    <t>Indian River County</t>
  </si>
  <si>
    <t>Jackson County</t>
  </si>
  <si>
    <t>Jefferson County</t>
  </si>
  <si>
    <t>Lafayette County</t>
  </si>
  <si>
    <t>Lake County</t>
  </si>
  <si>
    <t>Lee County</t>
  </si>
  <si>
    <t>Leon County</t>
  </si>
  <si>
    <t>Levy County</t>
  </si>
  <si>
    <t>Liberty County</t>
  </si>
  <si>
    <t>Madison County</t>
  </si>
  <si>
    <t>Manatee County</t>
  </si>
  <si>
    <t>Marion County</t>
  </si>
  <si>
    <t>Martin County</t>
  </si>
  <si>
    <t>Monroe County</t>
  </si>
  <si>
    <t>Nassau County</t>
  </si>
  <si>
    <t>Okaloosa County</t>
  </si>
  <si>
    <t>Okeechobee County</t>
  </si>
  <si>
    <t>Orange County</t>
  </si>
  <si>
    <t>Palm Beach County</t>
  </si>
  <si>
    <t>Pasco County</t>
  </si>
  <si>
    <t>Pinellas County</t>
  </si>
  <si>
    <t>Polk County</t>
  </si>
  <si>
    <t>Putnam County</t>
  </si>
  <si>
    <t>St. Johns County</t>
  </si>
  <si>
    <t>St. Lucie County</t>
  </si>
  <si>
    <t>Santa Rosa County</t>
  </si>
  <si>
    <t>Sarasota County</t>
  </si>
  <si>
    <t>Seminole County</t>
  </si>
  <si>
    <t>Sumter County</t>
  </si>
  <si>
    <t>Suwannee County</t>
  </si>
  <si>
    <t>Taylor County</t>
  </si>
  <si>
    <t>Union County</t>
  </si>
  <si>
    <t>Volusia County</t>
  </si>
  <si>
    <t>Wakulla County</t>
  </si>
  <si>
    <t>Walton County</t>
  </si>
  <si>
    <t>Washington County</t>
  </si>
  <si>
    <r>
      <t xml:space="preserve">SOURCE: Florida Department of Law Enforcement. </t>
    </r>
    <r>
      <rPr>
        <u/>
        <sz val="8"/>
        <color indexed="8"/>
        <rFont val="Arial"/>
        <family val="2"/>
      </rPr>
      <t>Crime in Florida, Florida uniform crime report, 1997</t>
    </r>
    <r>
      <rPr>
        <sz val="8"/>
        <color indexed="8"/>
        <rFont val="Arial"/>
        <family val="2"/>
      </rPr>
      <t xml:space="preserve"> [Computer program]. Tallahassee, FL:  FDLE. Florida Statistical Analysis Center.</t>
    </r>
    <r>
      <rPr>
        <vertAlign val="superscript"/>
        <sz val="8"/>
        <color indexed="8"/>
        <rFont val="Arial"/>
        <family val="2"/>
      </rPr>
      <t xml:space="preserve"> </t>
    </r>
  </si>
  <si>
    <t>2016 Total Index</t>
  </si>
  <si>
    <t>Rape ^</t>
  </si>
  <si>
    <t>^ Beginning in 2013, the Federal Bureau of Investigation's (FBI) UCR Program implemented a new definition of Rape that includes incidents previously reported as Forcible Sodomy.  The Rape data for years prior to 2013 have been adjusted to allow for comparison between years where noted.</t>
  </si>
  <si>
    <t xml:space="preserve"> </t>
  </si>
  <si>
    <t>SOURCE: Florida Department of Law Enforcement. Crime in Florida, Florida uniform crime report, 2001 [Computer program]. Tallahassee, FL:  FDLE. Florida Statistical Analysis Center.</t>
  </si>
  <si>
    <t>SOURCE: Florida Department of Law Enforcement. Crime in Florida, Florida uniform crime report, 2000 [Computer program]. Tallahassee, FL:  FDLE. Florida Statistical Analysis Center</t>
  </si>
  <si>
    <t>SOURCE: Florida Department of Law Enforcement. Crime in Florida, Florida uniform crime report, 1998 [Computer program]. Tallahassee, FL:  FDLE. Florida Statistical Analysis Center.</t>
  </si>
  <si>
    <t>SOURCE: Florida Department of Law Enforcement.  Crime in Florida, Florida uniform crime report, 1996 [Computer program]. Tallahassee, FL:  FDLE. Florida Statistical Analysis Center.</t>
  </si>
  <si>
    <t>Total Index Crime for Florida by County and Offense, 2007</t>
  </si>
  <si>
    <t>Total Index Crime for Florida by County and Offense, 2006</t>
  </si>
  <si>
    <t>Total Index Crime for Florida by County and Offense, 2005</t>
  </si>
  <si>
    <t>Total Index Crime for Florida by County and Offense, 2004</t>
  </si>
  <si>
    <t>Total Index Crime for Florida by County and Offense, 2003</t>
  </si>
  <si>
    <t>Total Index Crime for Florida by County and Offense, 2002</t>
  </si>
  <si>
    <t>Total Index Crime for Florida by County and Offense, 2001</t>
  </si>
  <si>
    <t>Total Index Crime for Florida by County and Offense, 2000</t>
  </si>
  <si>
    <t>Total Index Crime for Florida by County and Offense, 1999</t>
  </si>
  <si>
    <t>Total Index Crime for Florida by County and Offense, 1998</t>
  </si>
  <si>
    <t>Total Index Crime for Florida by County and Offense, 1997</t>
  </si>
  <si>
    <t>Total Index Crime for Florida by County and Offense, 1996</t>
  </si>
  <si>
    <t>Total Index Crime for Florida by County and Offense, 1995</t>
  </si>
  <si>
    <t>Total Index Crime for Florida by County and Offense, 1992</t>
  </si>
  <si>
    <t>Total Index Crime for Florida by County and Offense, 1991</t>
  </si>
  <si>
    <t>Total Index Crime for Florida by County and Offense, 1990</t>
  </si>
  <si>
    <t>Total Index Crime for Florida by County and Offense, 1989</t>
  </si>
  <si>
    <r>
      <t>SOURCE: Florida Department of Law Enforcement.</t>
    </r>
    <r>
      <rPr>
        <u/>
        <sz val="8"/>
        <color rgb="FF000000"/>
        <rFont val="Arial"/>
        <family val="2"/>
      </rPr>
      <t>Crime in Florida, Florida uniform crime report, 1989</t>
    </r>
    <r>
      <rPr>
        <sz val="8"/>
        <color rgb="FF000000"/>
        <rFont val="Arial"/>
        <family val="2"/>
      </rPr>
      <t>. Tallahassee, FL:  FDLE. Florida Statistical Analysis Center.</t>
    </r>
  </si>
  <si>
    <t>Total Index Crime for Florida by County and Offense, 2016</t>
  </si>
  <si>
    <t>SOURCE: Florida Department of Law Enforcement.  2017.  Crime in Florida, 2016 Florida uniform crime report [Computer program]. Tallahassee, FL:  FDLE.</t>
  </si>
  <si>
    <t>Total Index Crime for Florida by County and Offense, 2015</t>
  </si>
  <si>
    <t>Total Index Crime for Florida by County and Offense, 2014</t>
  </si>
  <si>
    <t>Total Index Crime for Florida by County and Offense, 2013</t>
  </si>
  <si>
    <t>Total Index Crime for Florida by County and Offense, 2012</t>
  </si>
  <si>
    <t>Total Index Crime for Florida by County and Offense, 2011</t>
  </si>
  <si>
    <t>Total Index Crime for Florida by County and Offense, 2010</t>
  </si>
  <si>
    <t>Total Index Crime for Florida by County and Offense, 2009</t>
  </si>
  <si>
    <t>SOURCE: Florida Department of Law Enforcement.  2010.  Crime in Florida, 2009 Florida uniform crime report [Computer program]. Tallahassee, FL:  FDLE.</t>
  </si>
  <si>
    <t>Total Index Crime for Florida by County and Offense, 2008</t>
  </si>
  <si>
    <t>- DNR - Did not report</t>
  </si>
  <si>
    <t>SOURCE: Florida Department of Law Enforcement. Crime in Florida, Florida uniform crime report, 2004 [Computer program]. Tallahassee, FL:  FDLE. Florida Statistical Analysis Center.</t>
  </si>
  <si>
    <t>SOURCE: Florida Department of Law Enforcement. Crime in Florida, Florida uniform crime report, 2003 [Computer program]. Tallahassee, FL:  FDLE. Florida Statistical Analysis Center.</t>
  </si>
  <si>
    <t>SOURCE: Florida Department of Law Enforcement. Crime in Florida, Florida uniform crime report, 2002 [Computer program]. Tallahassee, FL:  FDLE. Florida Statistical Analysis Center.</t>
  </si>
  <si>
    <t>Forcible Sex Offenses include Rape, Attempted Rape, Forcible Sodomy, and Forcible Fondling</t>
  </si>
  <si>
    <r>
      <t xml:space="preserve">SOURCE: Florida Department of Law Enforcement. </t>
    </r>
    <r>
      <rPr>
        <u/>
        <sz val="8"/>
        <color rgb="FF000000"/>
        <rFont val="Arial"/>
        <family val="2"/>
      </rPr>
      <t>Crime in Florida, Florida uniform crime report, 1994</t>
    </r>
    <r>
      <rPr>
        <sz val="8"/>
        <color rgb="FF000000"/>
        <rFont val="Arial"/>
        <family val="2"/>
      </rPr>
      <t xml:space="preserve"> [Computer program]. Tallahassee, FL:  FDLE. Florida Statistical Analysis Center.</t>
    </r>
  </si>
  <si>
    <r>
      <t xml:space="preserve">SOURCE: Florida Department of Law Enforcement. </t>
    </r>
    <r>
      <rPr>
        <u/>
        <sz val="10"/>
        <color rgb="FF000000"/>
        <rFont val="Arial"/>
        <family val="2"/>
      </rPr>
      <t>Crime in Florida, Florida uniform crime report, 1993</t>
    </r>
    <r>
      <rPr>
        <sz val="10"/>
        <color rgb="FF000000"/>
        <rFont val="Arial"/>
        <family val="2"/>
      </rPr>
      <t xml:space="preserve"> [Computer program]. Tallahassee, FL:  FDLE. Florida Statistical Analysis Center.</t>
    </r>
  </si>
  <si>
    <r>
      <t xml:space="preserve">SOURCE: Florida Department of Law Enforcement.  </t>
    </r>
    <r>
      <rPr>
        <u/>
        <sz val="8"/>
        <color rgb="FF000000"/>
        <rFont val="Arial"/>
        <family val="2"/>
      </rPr>
      <t>Crime in Florida, Florida uniform crime report, 1992</t>
    </r>
    <r>
      <rPr>
        <sz val="8"/>
        <color rgb="FF000000"/>
        <rFont val="Arial"/>
        <family val="2"/>
      </rPr>
      <t xml:space="preserve"> [Computer program]. Tallahassee, FL:  FDLE. Florida Statistical Analysis Center.</t>
    </r>
  </si>
  <si>
    <r>
      <t xml:space="preserve">SOURCE: Florida Department of Law Enforcement.  </t>
    </r>
    <r>
      <rPr>
        <u/>
        <sz val="10"/>
        <color rgb="FF000000"/>
        <rFont val="Arial"/>
        <family val="2"/>
      </rPr>
      <t>Crime in Florida, Florida uniform crime report, 1991</t>
    </r>
    <r>
      <rPr>
        <sz val="10"/>
        <color rgb="FF000000"/>
        <rFont val="Arial"/>
        <family val="2"/>
      </rPr>
      <t xml:space="preserve"> [Computer program]. Tallahassee, FL:  FDLE. Florida Statistical Analysis Center.</t>
    </r>
  </si>
  <si>
    <r>
      <t xml:space="preserve">SOURCE: Florida Department of Law Enforcement.  </t>
    </r>
    <r>
      <rPr>
        <u/>
        <sz val="10"/>
        <color rgb="FF000000"/>
        <rFont val="Arial"/>
        <family val="2"/>
      </rPr>
      <t>Crime in Florida, Florida uniform crime report, 1990</t>
    </r>
    <r>
      <rPr>
        <sz val="10"/>
        <color rgb="FF000000"/>
        <rFont val="Arial"/>
        <family val="2"/>
      </rPr>
      <t>. Tallahassee, FL:  FDLE. Florida Statistical Analysis Center.</t>
    </r>
  </si>
  <si>
    <t>Total Index Crime for Florida by County and Offense, 2017</t>
  </si>
  <si>
    <t>-- Percent changes and rate were unable to be calculated due to missing data from non-reporting agencies.</t>
  </si>
  <si>
    <t>Aggravated Assault^^</t>
  </si>
  <si>
    <t>^^ Aggravated Assault includes Aggravated Assault and Aggravated Stalking.</t>
  </si>
  <si>
    <t>2017 Total Index</t>
  </si>
  <si>
    <t>Total Index Crime for Florida by County and Offense, 2018</t>
  </si>
  <si>
    <t>2018 Total Index</t>
  </si>
  <si>
    <t>Total Index Crime for Florida by County and Offense, 2019</t>
  </si>
  <si>
    <t>2019 Total Index</t>
  </si>
  <si>
    <t>Miami-Dade County</t>
  </si>
  <si>
    <t>DeSoto County</t>
  </si>
  <si>
    <t>Osecola County</t>
  </si>
  <si>
    <t>SOURCE: Florida Department of Law Enforcement. Crime in Florida, 2019 Florida uniform crime report [Computer program]. Tallahassee, FL:  FDLE.</t>
  </si>
  <si>
    <t>SOURCE: Florida Department of Law Enforcement. Crime in Florida, 2018 Florida uniform crime report [Computer program]. Tallahassee, FL:  FDLE.</t>
  </si>
  <si>
    <t>SOURCE: Florida Department of Law Enforcement. Crime in Florida, 2017 Florida uniform crime report [Computer program]. Tallahassee, FL:  FDLE.</t>
  </si>
  <si>
    <t>Total Index Crime for Florida by County and Offense, 2020</t>
  </si>
  <si>
    <t>Updated 04/2021</t>
  </si>
  <si>
    <t>% Index Change 2018/2019*</t>
  </si>
  <si>
    <t>Rate Change 2018/2019*</t>
  </si>
  <si>
    <t>2020 Total Index</t>
  </si>
  <si>
    <t>% Index Change 2019/2020</t>
  </si>
  <si>
    <t>Rate Change 2019/2020*</t>
  </si>
  <si>
    <t>SOURCE: Florida Department of Law Enforcement. Crime in Florida, 2020 Florida uniform crime report [Computer program]. Tallahassee, FL:  FDLE.</t>
  </si>
  <si>
    <t>% Index Change 2017/2018*</t>
  </si>
  <si>
    <t>Rate Change 2017/2018*</t>
  </si>
  <si>
    <t>Note: Percent changes include the Marjory Stoneman Douglas High School shooting incident on February 14, 2018, where 17 persons were killed.</t>
  </si>
  <si>
    <t>Note: Figures include the Marjory Stoneman Douglas High School shooting incident on February 14, 2018, where 17 persons were killed.</t>
  </si>
  <si>
    <t>% Index Change 2016/2017*</t>
  </si>
  <si>
    <t>Rate Change 2016/2017*</t>
  </si>
  <si>
    <t>% Index Change 2015/2016*</t>
  </si>
  <si>
    <t>Rate Change 2015/2016*</t>
  </si>
  <si>
    <t>% Index Change 2014/2015*</t>
  </si>
  <si>
    <t>Rate Change 2014/2015*</t>
  </si>
  <si>
    <t>SOURCE: Florida Department of Law Enforcement, 2015.  Crime in Florida, 2015 Florida uniform crime report [Computer program]. Tallahassee, FL:  FDLE.</t>
  </si>
  <si>
    <t>% Index Change 2013/2014*</t>
  </si>
  <si>
    <t>Rate Change 2013/2014*</t>
  </si>
  <si>
    <t>SOURCE: Florida Department of Law Enforcement.  Crime in Florida, 2014 Florida uniform crime report [Computer program]. Tallahassee, FL:  FDLE.</t>
  </si>
  <si>
    <t>% Index Change 2012/2013*</t>
  </si>
  <si>
    <t>Rate Change 2012/2013*</t>
  </si>
  <si>
    <t>% Index Change 2011/2012*</t>
  </si>
  <si>
    <t>Rate Change 2011/2012*</t>
  </si>
  <si>
    <t>% Index Change 2010/2011*</t>
  </si>
  <si>
    <t>Rate Change 2010/2011*</t>
  </si>
  <si>
    <t>% Index Change 2009/2010*</t>
  </si>
  <si>
    <t>Rate Change 2009/2010*</t>
  </si>
  <si>
    <t>% Index Change 2008/2009*</t>
  </si>
  <si>
    <t>Rate Change 2008/2009*</t>
  </si>
  <si>
    <t>% Index Change 2007/2008*</t>
  </si>
  <si>
    <t>Rate Change 2007/2008*</t>
  </si>
  <si>
    <t>% Index Change 2006/2007*</t>
  </si>
  <si>
    <t>Rate Change 2006/2007*</t>
  </si>
  <si>
    <t>% Index Change 2005/2006*</t>
  </si>
  <si>
    <t>Rate Change 2005/2006*</t>
  </si>
  <si>
    <t>% Index Change 2004/2005*</t>
  </si>
  <si>
    <t>Rate Change 2004/2005*</t>
  </si>
  <si>
    <t>% Index Change 2003/2004*</t>
  </si>
  <si>
    <t>Rate Change 2003/2004*</t>
  </si>
  <si>
    <t>% Index Change 2002/2003*</t>
  </si>
  <si>
    <t>Rate Change 2002/2003*</t>
  </si>
  <si>
    <t>% Index Change 2001/2002*</t>
  </si>
  <si>
    <t>Rate Change 2001/2002*</t>
  </si>
  <si>
    <t>% Index Change 2000/2001*</t>
  </si>
  <si>
    <t>Rate Change 2000/2001*</t>
  </si>
  <si>
    <t>% Index Change 1999/2000*</t>
  </si>
  <si>
    <t>Rate Change 1999/2000*</t>
  </si>
  <si>
    <t>% Index Change 1998/1999*</t>
  </si>
  <si>
    <t>Rate Change 1998/1999*</t>
  </si>
  <si>
    <t>% Index Change 1997/1998*</t>
  </si>
  <si>
    <t>Rate Change 1997/1998*</t>
  </si>
  <si>
    <t>% Index Change 1996/1997*</t>
  </si>
  <si>
    <t>Rate Change 1996/1997*</t>
  </si>
  <si>
    <t>% Index Change 1995/1996*</t>
  </si>
  <si>
    <t>Rate Change 1995/1996*</t>
  </si>
  <si>
    <r>
      <t xml:space="preserve">SOURCE: Florida Department of Law Enforcement. </t>
    </r>
    <r>
      <rPr>
        <sz val="10"/>
        <color indexed="8"/>
        <rFont val="Arial"/>
        <family val="2"/>
      </rPr>
      <t>Crime in Florida, Florida uniform crime report, 1999 [Computer program]. Tallahassee, FL:  FDLE. Florida Statistical Analysis Center.</t>
    </r>
    <r>
      <rPr>
        <vertAlign val="superscript"/>
        <sz val="10"/>
        <color indexed="8"/>
        <rFont val="Arial"/>
        <family val="2"/>
      </rPr>
      <t xml:space="preserve"> </t>
    </r>
  </si>
  <si>
    <t>Updated 09/2022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</si>
</sst>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
    <numFmt numFmtId="167" formatCode="_(* #,##0.0_);_(* \(#,##0.0\);_(* &quot;-&quot;??_);_(@_)"/>
    <numFmt numFmtId="168" formatCode="#,##0.0_);\-#,##0.0"/>
  </numFmts>
  <fonts count="6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Times New Roman"/>
      <family val="1"/>
    </font>
    <font>
      <sz val="10"/>
      <name val="Helv"/>
    </font>
    <font>
      <sz val="10"/>
      <color indexed="10"/>
      <name val="Arial"/>
      <family val="2"/>
    </font>
    <font>
      <sz val="10"/>
      <color indexed="8"/>
      <name val="Arial"/>
      <family val="2"/>
    </font>
    <font>
      <sz val="10"/>
      <name val="Arial"/>
      <family val="2"/>
    </font>
    <font>
      <sz val="10"/>
      <color indexed="18"/>
      <name val="Arial"/>
      <family val="2"/>
    </font>
    <font>
      <sz val="8"/>
      <color indexed="18"/>
      <name val="Times New Roman"/>
      <family val="1"/>
    </font>
    <font>
      <sz val="10"/>
      <color indexed="8"/>
      <name val="MS Sans Serif"/>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color indexed="8"/>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rgb="FF000000"/>
      <name val="Arial"/>
      <family val="2"/>
    </font>
    <font>
      <sz val="10"/>
      <color indexed="8"/>
      <name val="MS Sans Serif"/>
      <family val="2"/>
    </font>
    <font>
      <sz val="10"/>
      <name val="Arial"/>
      <family val="2"/>
    </font>
    <font>
      <sz val="10"/>
      <name val="Times New Roman"/>
      <family val="1"/>
    </font>
    <font>
      <sz val="8"/>
      <color indexed="8"/>
      <name val="Arial"/>
      <family val="2"/>
    </font>
    <font>
      <u/>
      <sz val="8"/>
      <color indexed="8"/>
      <name val="Arial"/>
      <family val="2"/>
    </font>
    <font>
      <vertAlign val="superscript"/>
      <sz val="8"/>
      <color indexed="8"/>
      <name val="Arial"/>
      <family val="2"/>
    </font>
    <font>
      <sz val="8"/>
      <color rgb="FF000000"/>
      <name val="Arial"/>
      <family val="2"/>
    </font>
    <font>
      <sz val="10"/>
      <color indexed="8"/>
      <name val="MS Sans Serif"/>
    </font>
    <font>
      <vertAlign val="superscript"/>
      <sz val="10"/>
      <color indexed="8"/>
      <name val="Arial"/>
      <family val="2"/>
    </font>
    <font>
      <b/>
      <sz val="14"/>
      <color rgb="FFFF0000"/>
      <name val="Arial"/>
      <family val="2"/>
    </font>
    <font>
      <b/>
      <sz val="14"/>
      <color indexed="10"/>
      <name val="Arial"/>
      <family val="2"/>
    </font>
    <font>
      <sz val="11"/>
      <name val="Calibri"/>
      <family val="2"/>
      <scheme val="minor"/>
    </font>
    <font>
      <u/>
      <sz val="8"/>
      <color rgb="FF000000"/>
      <name val="Arial"/>
      <family val="2"/>
    </font>
    <font>
      <u/>
      <sz val="10"/>
      <color rgb="FF000000"/>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hair">
        <color indexed="10"/>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auto="1"/>
      </top>
      <bottom/>
      <diagonal/>
    </border>
  </borders>
  <cellStyleXfs count="547">
    <xf numFmtId="0" fontId="0" fillId="0" borderId="0"/>
    <xf numFmtId="0" fontId="15" fillId="2"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34" fillId="24"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34" fillId="25"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34" fillId="26"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34" fillId="27"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34" fillId="28"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34" fillId="29"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34" fillId="30"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34" fillId="31"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34" fillId="32"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34" fillId="33"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34" fillId="34"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34" fillId="35"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35" fillId="36"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35" fillId="37"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35" fillId="38"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5" fillId="39"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5" fillId="40"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5" fillId="41"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35" fillId="42"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35" fillId="43"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5" fillId="44"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5" fillId="45"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5" fillId="46"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5" fillId="47"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36" fillId="48" borderId="0" applyNumberFormat="0" applyBorder="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37" fillId="49" borderId="12"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0" fontId="38" fillId="50" borderId="13"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3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9" fillId="0" borderId="0" applyNumberFormat="0" applyFill="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40" fillId="51" borderId="0" applyNumberFormat="0" applyBorder="0" applyAlignment="0" applyProtection="0"/>
    <xf numFmtId="0" fontId="22" fillId="0" borderId="3" applyNumberFormat="0" applyFill="0" applyAlignment="0" applyProtection="0"/>
    <xf numFmtId="0" fontId="22" fillId="0" borderId="3" applyNumberFormat="0" applyFill="0" applyAlignment="0" applyProtection="0"/>
    <xf numFmtId="0" fontId="22" fillId="0" borderId="3" applyNumberFormat="0" applyFill="0" applyAlignment="0" applyProtection="0"/>
    <xf numFmtId="0" fontId="41" fillId="0" borderId="14" applyNumberFormat="0" applyFill="0" applyAlignment="0" applyProtection="0"/>
    <xf numFmtId="0" fontId="23" fillId="0" borderId="4" applyNumberFormat="0" applyFill="0" applyAlignment="0" applyProtection="0"/>
    <xf numFmtId="0" fontId="23" fillId="0" borderId="4" applyNumberFormat="0" applyFill="0" applyAlignment="0" applyProtection="0"/>
    <xf numFmtId="0" fontId="23" fillId="0" borderId="4" applyNumberFormat="0" applyFill="0" applyAlignment="0" applyProtection="0"/>
    <xf numFmtId="0" fontId="42" fillId="0" borderId="15" applyNumberFormat="0" applyFill="0" applyAlignment="0" applyProtection="0"/>
    <xf numFmtId="0" fontId="24" fillId="0" borderId="5" applyNumberFormat="0" applyFill="0" applyAlignment="0" applyProtection="0"/>
    <xf numFmtId="0" fontId="24" fillId="0" borderId="5" applyNumberFormat="0" applyFill="0" applyAlignment="0" applyProtection="0"/>
    <xf numFmtId="0" fontId="24" fillId="0" borderId="5" applyNumberFormat="0" applyFill="0" applyAlignment="0" applyProtection="0"/>
    <xf numFmtId="0" fontId="43" fillId="0" borderId="16" applyNumberFormat="0" applyFill="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3" fillId="0" borderId="0" applyNumberFormat="0" applyFill="0" applyBorder="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44" fillId="52" borderId="12" applyNumberFormat="0" applyAlignment="0" applyProtection="0"/>
    <xf numFmtId="0" fontId="26" fillId="0" borderId="6" applyNumberFormat="0" applyFill="0" applyAlignment="0" applyProtection="0"/>
    <xf numFmtId="0" fontId="26" fillId="0" borderId="6" applyNumberFormat="0" applyFill="0" applyAlignment="0" applyProtection="0"/>
    <xf numFmtId="0" fontId="26" fillId="0" borderId="6" applyNumberFormat="0" applyFill="0" applyAlignment="0" applyProtection="0"/>
    <xf numFmtId="0" fontId="45" fillId="0" borderId="17"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46" fillId="53" borderId="0" applyNumberFormat="0" applyBorder="0" applyAlignment="0" applyProtection="0"/>
    <xf numFmtId="0" fontId="33" fillId="0" borderId="0"/>
    <xf numFmtId="0" fontId="10" fillId="0" borderId="0"/>
    <xf numFmtId="0" fontId="10" fillId="0" borderId="0"/>
    <xf numFmtId="0" fontId="34" fillId="0" borderId="0"/>
    <xf numFmtId="0" fontId="6" fillId="0" borderId="0"/>
    <xf numFmtId="0" fontId="34" fillId="0" borderId="0"/>
    <xf numFmtId="0" fontId="10" fillId="0" borderId="0"/>
    <xf numFmtId="0" fontId="13" fillId="0" borderId="0"/>
    <xf numFmtId="0" fontId="6" fillId="0" borderId="0"/>
    <xf numFmtId="0" fontId="6" fillId="0" borderId="0"/>
    <xf numFmtId="0" fontId="13" fillId="0" borderId="0"/>
    <xf numFmtId="0" fontId="32" fillId="0" borderId="0"/>
    <xf numFmtId="0" fontId="10" fillId="0" borderId="0"/>
    <xf numFmtId="0" fontId="34" fillId="0" borderId="0"/>
    <xf numFmtId="0" fontId="10" fillId="0" borderId="0"/>
    <xf numFmtId="0" fontId="13" fillId="0" borderId="0"/>
    <xf numFmtId="0" fontId="5" fillId="0" borderId="0"/>
    <xf numFmtId="0" fontId="5" fillId="0" borderId="0"/>
    <xf numFmtId="0" fontId="5" fillId="0" borderId="0"/>
    <xf numFmtId="0" fontId="6" fillId="0" borderId="0"/>
    <xf numFmtId="0" fontId="5" fillId="0" borderId="0"/>
    <xf numFmtId="0" fontId="6" fillId="0" borderId="0"/>
    <xf numFmtId="0" fontId="7" fillId="0" borderId="0"/>
    <xf numFmtId="0" fontId="6" fillId="0" borderId="0"/>
    <xf numFmtId="0" fontId="5" fillId="0" borderId="0"/>
    <xf numFmtId="0" fontId="6" fillId="0" borderId="0"/>
    <xf numFmtId="0" fontId="6" fillId="0" borderId="0"/>
    <xf numFmtId="0" fontId="13" fillId="0" borderId="0"/>
    <xf numFmtId="0" fontId="6" fillId="0" borderId="0"/>
    <xf numFmtId="0" fontId="13" fillId="0" borderId="0"/>
    <xf numFmtId="0" fontId="5" fillId="0" borderId="0"/>
    <xf numFmtId="0" fontId="15" fillId="23" borderId="7" applyNumberFormat="0" applyFont="0" applyAlignment="0" applyProtection="0"/>
    <xf numFmtId="0" fontId="15" fillId="23" borderId="7" applyNumberFormat="0" applyFont="0" applyAlignment="0" applyProtection="0"/>
    <xf numFmtId="0" fontId="15" fillId="23" borderId="7" applyNumberFormat="0" applyFont="0" applyAlignment="0" applyProtection="0"/>
    <xf numFmtId="0" fontId="34" fillId="54" borderId="18" applyNumberFormat="0" applyFon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47" fillId="49" borderId="19" applyNumberFormat="0" applyAlignment="0" applyProtection="0"/>
    <xf numFmtId="9" fontId="10" fillId="0" borderId="0" applyFon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48" fillId="0" borderId="0" applyNumberFormat="0" applyFill="0" applyBorder="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49" fillId="0" borderId="20"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50" fillId="0" borderId="0" applyNumberFormat="0" applyFill="0" applyBorder="0" applyAlignment="0" applyProtection="0"/>
    <xf numFmtId="0" fontId="4" fillId="0" borderId="0"/>
    <xf numFmtId="0" fontId="53" fillId="0" borderId="0"/>
    <xf numFmtId="0" fontId="5" fillId="0" borderId="0"/>
    <xf numFmtId="0" fontId="4" fillId="0" borderId="0"/>
    <xf numFmtId="0" fontId="5" fillId="0" borderId="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5" fillId="0" borderId="0"/>
    <xf numFmtId="0" fontId="6" fillId="0" borderId="0"/>
    <xf numFmtId="0" fontId="5" fillId="0" borderId="0"/>
    <xf numFmtId="0" fontId="13" fillId="0" borderId="0"/>
    <xf numFmtId="0" fontId="4" fillId="0" borderId="0"/>
    <xf numFmtId="0" fontId="6" fillId="0" borderId="0"/>
    <xf numFmtId="0" fontId="4" fillId="0" borderId="0"/>
    <xf numFmtId="0" fontId="4" fillId="54" borderId="18" applyNumberFormat="0" applyFont="0" applyAlignment="0" applyProtection="0"/>
    <xf numFmtId="0" fontId="4" fillId="54" borderId="18" applyNumberFormat="0" applyFont="0" applyAlignment="0" applyProtection="0"/>
    <xf numFmtId="0" fontId="3" fillId="0" borderId="0"/>
    <xf numFmtId="0" fontId="13" fillId="0" borderId="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15" fillId="5" borderId="0" applyNumberFormat="0" applyBorder="0" applyAlignment="0" applyProtection="0"/>
    <xf numFmtId="0" fontId="3" fillId="35" borderId="0" applyNumberFormat="0" applyBorder="0" applyAlignment="0" applyProtection="0"/>
    <xf numFmtId="0" fontId="15" fillId="6" borderId="0" applyNumberFormat="0" applyBorder="0" applyAlignment="0" applyProtection="0"/>
    <xf numFmtId="0" fontId="21" fillId="4" borderId="0" applyNumberFormat="0" applyBorder="0" applyAlignment="0" applyProtection="0"/>
    <xf numFmtId="0" fontId="17" fillId="3"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3" fillId="0" borderId="0"/>
    <xf numFmtId="0" fontId="5" fillId="0" borderId="0"/>
    <xf numFmtId="0" fontId="5" fillId="0" borderId="0"/>
    <xf numFmtId="0" fontId="5" fillId="0" borderId="0"/>
    <xf numFmtId="0" fontId="3" fillId="0" borderId="0"/>
    <xf numFmtId="0" fontId="3" fillId="54" borderId="18" applyNumberFormat="0" applyFont="0" applyAlignment="0" applyProtection="0"/>
    <xf numFmtId="9" fontId="5" fillId="0" borderId="0" applyFont="0" applyFill="0" applyBorder="0" applyAlignment="0" applyProtection="0"/>
    <xf numFmtId="0" fontId="55" fillId="0" borderId="0"/>
    <xf numFmtId="0" fontId="55" fillId="0" borderId="0"/>
    <xf numFmtId="43" fontId="54" fillId="0" borderId="0" applyFont="0" applyFill="0" applyBorder="0" applyAlignment="0" applyProtection="0"/>
    <xf numFmtId="0" fontId="9" fillId="0" borderId="0"/>
    <xf numFmtId="0" fontId="55" fillId="0" borderId="0"/>
    <xf numFmtId="0" fontId="3" fillId="24" borderId="0" applyNumberFormat="0" applyBorder="0" applyAlignment="0" applyProtection="0"/>
    <xf numFmtId="0" fontId="3" fillId="30" borderId="0" applyNumberFormat="0" applyBorder="0" applyAlignment="0" applyProtection="0"/>
    <xf numFmtId="0" fontId="3" fillId="25" borderId="0" applyNumberFormat="0" applyBorder="0" applyAlignment="0" applyProtection="0"/>
    <xf numFmtId="0" fontId="3" fillId="31" borderId="0" applyNumberFormat="0" applyBorder="0" applyAlignment="0" applyProtection="0"/>
    <xf numFmtId="0" fontId="3" fillId="26" borderId="0" applyNumberFormat="0" applyBorder="0" applyAlignment="0" applyProtection="0"/>
    <xf numFmtId="0" fontId="3" fillId="32" borderId="0" applyNumberFormat="0" applyBorder="0" applyAlignment="0" applyProtection="0"/>
    <xf numFmtId="0" fontId="3" fillId="27" borderId="0" applyNumberFormat="0" applyBorder="0" applyAlignment="0" applyProtection="0"/>
    <xf numFmtId="0" fontId="3" fillId="33" borderId="0" applyNumberFormat="0" applyBorder="0" applyAlignment="0" applyProtection="0"/>
    <xf numFmtId="0" fontId="3" fillId="28" borderId="0" applyNumberFormat="0" applyBorder="0" applyAlignment="0" applyProtection="0"/>
    <xf numFmtId="0" fontId="3" fillId="34" borderId="0" applyNumberFormat="0" applyBorder="0" applyAlignment="0" applyProtection="0"/>
    <xf numFmtId="0" fontId="3" fillId="29" borderId="0" applyNumberFormat="0" applyBorder="0" applyAlignment="0" applyProtection="0"/>
    <xf numFmtId="0" fontId="3" fillId="35" borderId="0" applyNumberFormat="0" applyBorder="0" applyAlignment="0" applyProtection="0"/>
    <xf numFmtId="0" fontId="3" fillId="0" borderId="0"/>
    <xf numFmtId="0" fontId="3" fillId="54" borderId="18" applyNumberFormat="0" applyFont="0" applyAlignment="0" applyProtection="0"/>
    <xf numFmtId="0" fontId="13" fillId="0" borderId="0"/>
    <xf numFmtId="0" fontId="13" fillId="0" borderId="0"/>
    <xf numFmtId="0" fontId="3" fillId="0" borderId="0"/>
    <xf numFmtId="0" fontId="3" fillId="54" borderId="18" applyNumberFormat="0" applyFont="0" applyAlignment="0" applyProtection="0"/>
    <xf numFmtId="0" fontId="3" fillId="0" borderId="0"/>
    <xf numFmtId="0" fontId="3" fillId="0" borderId="0"/>
    <xf numFmtId="0" fontId="3" fillId="24" borderId="0" applyNumberFormat="0" applyBorder="0" applyAlignment="0" applyProtection="0"/>
    <xf numFmtId="0" fontId="3" fillId="30" borderId="0" applyNumberFormat="0" applyBorder="0" applyAlignment="0" applyProtection="0"/>
    <xf numFmtId="0" fontId="3" fillId="25" borderId="0" applyNumberFormat="0" applyBorder="0" applyAlignment="0" applyProtection="0"/>
    <xf numFmtId="0" fontId="3" fillId="31" borderId="0" applyNumberFormat="0" applyBorder="0" applyAlignment="0" applyProtection="0"/>
    <xf numFmtId="0" fontId="3" fillId="26" borderId="0" applyNumberFormat="0" applyBorder="0" applyAlignment="0" applyProtection="0"/>
    <xf numFmtId="0" fontId="3" fillId="32" borderId="0" applyNumberFormat="0" applyBorder="0" applyAlignment="0" applyProtection="0"/>
    <xf numFmtId="0" fontId="3" fillId="27" borderId="0" applyNumberFormat="0" applyBorder="0" applyAlignment="0" applyProtection="0"/>
    <xf numFmtId="0" fontId="3" fillId="33" borderId="0" applyNumberFormat="0" applyBorder="0" applyAlignment="0" applyProtection="0"/>
    <xf numFmtId="0" fontId="3" fillId="28" borderId="0" applyNumberFormat="0" applyBorder="0" applyAlignment="0" applyProtection="0"/>
    <xf numFmtId="0" fontId="3" fillId="34" borderId="0" applyNumberFormat="0" applyBorder="0" applyAlignment="0" applyProtection="0"/>
    <xf numFmtId="0" fontId="3" fillId="29" borderId="0" applyNumberFormat="0" applyBorder="0" applyAlignment="0" applyProtection="0"/>
    <xf numFmtId="0" fontId="3" fillId="35" borderId="0" applyNumberFormat="0" applyBorder="0" applyAlignment="0" applyProtection="0"/>
    <xf numFmtId="0" fontId="15" fillId="10" borderId="0" applyNumberFormat="0" applyBorder="0" applyAlignment="0" applyProtection="0"/>
    <xf numFmtId="0" fontId="15" fillId="9" borderId="0" applyNumberFormat="0" applyBorder="0" applyAlignment="0" applyProtection="0"/>
    <xf numFmtId="43" fontId="55" fillId="0" borderId="0" applyFont="0" applyFill="0" applyBorder="0" applyAlignment="0" applyProtection="0"/>
    <xf numFmtId="0" fontId="9" fillId="0" borderId="0"/>
    <xf numFmtId="0" fontId="26" fillId="0" borderId="6" applyNumberFormat="0" applyFill="0" applyAlignment="0" applyProtection="0"/>
    <xf numFmtId="0" fontId="30" fillId="0" borderId="9" applyNumberFormat="0" applyFill="0" applyAlignment="0" applyProtection="0"/>
    <xf numFmtId="0" fontId="25" fillId="7" borderId="1" applyNumberFormat="0" applyAlignment="0" applyProtection="0"/>
    <xf numFmtId="0" fontId="15" fillId="5" borderId="0" applyNumberFormat="0" applyBorder="0" applyAlignment="0" applyProtection="0"/>
    <xf numFmtId="0" fontId="24" fillId="0" borderId="0" applyNumberFormat="0" applyFill="0" applyBorder="0" applyAlignment="0" applyProtection="0"/>
    <xf numFmtId="0" fontId="15" fillId="4" borderId="0" applyNumberFormat="0" applyBorder="0" applyAlignment="0" applyProtection="0"/>
    <xf numFmtId="0" fontId="24" fillId="0" borderId="5" applyNumberFormat="0" applyFill="0" applyAlignment="0" applyProtection="0"/>
    <xf numFmtId="0" fontId="15" fillId="3" borderId="0" applyNumberFormat="0" applyBorder="0" applyAlignment="0" applyProtection="0"/>
    <xf numFmtId="0" fontId="23" fillId="0" borderId="4" applyNumberFormat="0" applyFill="0" applyAlignment="0" applyProtection="0"/>
    <xf numFmtId="0" fontId="19" fillId="21" borderId="2" applyNumberFormat="0" applyAlignment="0" applyProtection="0"/>
    <xf numFmtId="0" fontId="22" fillId="0" borderId="3" applyNumberFormat="0" applyFill="0" applyAlignment="0" applyProtection="0"/>
    <xf numFmtId="0" fontId="16" fillId="12" borderId="0" applyNumberFormat="0" applyBorder="0" applyAlignment="0" applyProtection="0"/>
    <xf numFmtId="0" fontId="21" fillId="4" borderId="0" applyNumberFormat="0" applyBorder="0" applyAlignment="0" applyProtection="0"/>
    <xf numFmtId="0" fontId="20" fillId="0" borderId="0" applyNumberFormat="0" applyFill="0" applyBorder="0" applyAlignment="0" applyProtection="0"/>
    <xf numFmtId="0" fontId="15" fillId="2" borderId="0" applyNumberFormat="0" applyBorder="0" applyAlignment="0" applyProtection="0"/>
    <xf numFmtId="0" fontId="22" fillId="0" borderId="3" applyNumberFormat="0" applyFill="0" applyAlignment="0" applyProtection="0"/>
    <xf numFmtId="0" fontId="19" fillId="21" borderId="2" applyNumberFormat="0" applyAlignment="0" applyProtection="0"/>
    <xf numFmtId="0" fontId="19" fillId="21" borderId="2" applyNumberFormat="0" applyAlignment="0" applyProtection="0"/>
    <xf numFmtId="0" fontId="16" fillId="18" borderId="0" applyNumberFormat="0" applyBorder="0" applyAlignment="0" applyProtection="0"/>
    <xf numFmtId="0" fontId="18" fillId="20" borderId="1" applyNumberFormat="0" applyAlignment="0" applyProtection="0"/>
    <xf numFmtId="0" fontId="24" fillId="0" borderId="0" applyNumberFormat="0" applyFill="0" applyBorder="0" applyAlignment="0" applyProtection="0"/>
    <xf numFmtId="0" fontId="17" fillId="3" borderId="0" applyNumberFormat="0" applyBorder="0" applyAlignment="0" applyProtection="0"/>
    <xf numFmtId="0" fontId="16" fillId="19" borderId="0" applyNumberFormat="0" applyBorder="0" applyAlignment="0" applyProtection="0"/>
    <xf numFmtId="0" fontId="15" fillId="8"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6" fillId="13" borderId="0" applyNumberFormat="0" applyBorder="0" applyAlignment="0" applyProtection="0"/>
    <xf numFmtId="0" fontId="15" fillId="3" borderId="0" applyNumberFormat="0" applyBorder="0" applyAlignment="0" applyProtection="0"/>
    <xf numFmtId="0" fontId="26" fillId="0" borderId="6" applyNumberFormat="0" applyFill="0" applyAlignment="0" applyProtection="0"/>
    <xf numFmtId="0" fontId="16" fillId="18" borderId="0" applyNumberFormat="0" applyBorder="0" applyAlignment="0" applyProtection="0"/>
    <xf numFmtId="0" fontId="24" fillId="0" borderId="5" applyNumberFormat="0" applyFill="0" applyAlignment="0" applyProtection="0"/>
    <xf numFmtId="0" fontId="15" fillId="6" borderId="0" applyNumberFormat="0" applyBorder="0" applyAlignment="0" applyProtection="0"/>
    <xf numFmtId="0" fontId="16" fillId="17" borderId="0" applyNumberFormat="0" applyBorder="0" applyAlignment="0" applyProtection="0"/>
    <xf numFmtId="0" fontId="25" fillId="7" borderId="1" applyNumberFormat="0" applyAlignment="0" applyProtection="0"/>
    <xf numFmtId="0" fontId="16" fillId="16" borderId="0" applyNumberFormat="0" applyBorder="0" applyAlignment="0" applyProtection="0"/>
    <xf numFmtId="0" fontId="16" fillId="10" borderId="0" applyNumberFormat="0" applyBorder="0" applyAlignment="0" applyProtection="0"/>
    <xf numFmtId="0" fontId="16" fillId="15" borderId="0" applyNumberFormat="0" applyBorder="0" applyAlignment="0" applyProtection="0"/>
    <xf numFmtId="0" fontId="15" fillId="8" borderId="0" applyNumberFormat="0" applyBorder="0" applyAlignment="0" applyProtection="0"/>
    <xf numFmtId="0" fontId="15" fillId="7" borderId="0" applyNumberFormat="0" applyBorder="0" applyAlignment="0" applyProtection="0"/>
    <xf numFmtId="0" fontId="16" fillId="14" borderId="0" applyNumberFormat="0" applyBorder="0" applyAlignment="0" applyProtection="0"/>
    <xf numFmtId="0" fontId="16" fillId="13" borderId="0" applyNumberFormat="0" applyBorder="0" applyAlignment="0" applyProtection="0"/>
    <xf numFmtId="0" fontId="16" fillId="10" borderId="0" applyNumberFormat="0" applyBorder="0" applyAlignment="0" applyProtection="0"/>
    <xf numFmtId="0" fontId="16" fillId="9" borderId="0" applyNumberFormat="0" applyBorder="0" applyAlignment="0" applyProtection="0"/>
    <xf numFmtId="0" fontId="16" fillId="12" borderId="0" applyNumberFormat="0" applyBorder="0" applyAlignment="0" applyProtection="0"/>
    <xf numFmtId="0" fontId="15" fillId="11" borderId="0" applyNumberFormat="0" applyBorder="0" applyAlignment="0" applyProtection="0"/>
    <xf numFmtId="0" fontId="15" fillId="8" borderId="0" applyNumberFormat="0" applyBorder="0" applyAlignment="0" applyProtection="0"/>
    <xf numFmtId="0" fontId="16" fillId="15" borderId="0" applyNumberFormat="0" applyBorder="0" applyAlignment="0" applyProtection="0"/>
    <xf numFmtId="0" fontId="16" fillId="14" borderId="0" applyNumberFormat="0" applyBorder="0" applyAlignment="0" applyProtection="0"/>
    <xf numFmtId="0" fontId="27" fillId="22" borderId="0" applyNumberFormat="0" applyBorder="0" applyAlignment="0" applyProtection="0"/>
    <xf numFmtId="0" fontId="15" fillId="5" borderId="0" applyNumberFormat="0" applyBorder="0" applyAlignment="0" applyProtection="0"/>
    <xf numFmtId="0" fontId="15" fillId="10" borderId="0" applyNumberFormat="0" applyBorder="0" applyAlignment="0" applyProtection="0"/>
    <xf numFmtId="0" fontId="15" fillId="9" borderId="0" applyNumberFormat="0" applyBorder="0" applyAlignment="0" applyProtection="0"/>
    <xf numFmtId="0" fontId="15" fillId="23" borderId="7" applyNumberFormat="0" applyFont="0" applyAlignment="0" applyProtection="0"/>
    <xf numFmtId="0" fontId="15" fillId="8" borderId="0" applyNumberFormat="0" applyBorder="0" applyAlignment="0" applyProtection="0"/>
    <xf numFmtId="0" fontId="15" fillId="7" borderId="0" applyNumberFormat="0" applyBorder="0" applyAlignment="0" applyProtection="0"/>
    <xf numFmtId="0" fontId="30" fillId="0" borderId="9" applyNumberFormat="0" applyFill="0" applyAlignment="0" applyProtection="0"/>
    <xf numFmtId="0" fontId="18" fillId="20" borderId="1" applyNumberFormat="0" applyAlignment="0" applyProtection="0"/>
    <xf numFmtId="0" fontId="15" fillId="4" borderId="0" applyNumberFormat="0" applyBorder="0" applyAlignment="0" applyProtection="0"/>
    <xf numFmtId="0" fontId="15" fillId="3" borderId="0" applyNumberFormat="0" applyBorder="0" applyAlignment="0" applyProtection="0"/>
    <xf numFmtId="0" fontId="15" fillId="2" borderId="0" applyNumberFormat="0" applyBorder="0" applyAlignment="0" applyProtection="0"/>
    <xf numFmtId="0" fontId="15" fillId="4" borderId="0" applyNumberFormat="0" applyBorder="0" applyAlignment="0" applyProtection="0"/>
    <xf numFmtId="0" fontId="27" fillId="22" borderId="0" applyNumberFormat="0" applyBorder="0" applyAlignment="0" applyProtection="0"/>
    <xf numFmtId="0" fontId="20" fillId="0" borderId="0" applyNumberFormat="0" applyFill="0" applyBorder="0" applyAlignment="0" applyProtection="0"/>
    <xf numFmtId="0" fontId="16" fillId="13" borderId="0" applyNumberFormat="0" applyBorder="0" applyAlignment="0" applyProtection="0"/>
    <xf numFmtId="0" fontId="16" fillId="14" borderId="0" applyNumberFormat="0" applyBorder="0" applyAlignment="0" applyProtection="0"/>
    <xf numFmtId="0" fontId="24" fillId="0" borderId="0" applyNumberFormat="0" applyFill="0" applyBorder="0" applyAlignment="0" applyProtection="0"/>
    <xf numFmtId="0" fontId="16" fillId="17" borderId="0" applyNumberFormat="0" applyBorder="0" applyAlignment="0" applyProtection="0"/>
    <xf numFmtId="0" fontId="16" fillId="14"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20" fillId="0" borderId="0" applyNumberFormat="0" applyFill="0" applyBorder="0" applyAlignment="0" applyProtection="0"/>
    <xf numFmtId="0" fontId="15" fillId="23" borderId="7" applyNumberFormat="0" applyFont="0" applyAlignment="0" applyProtection="0"/>
    <xf numFmtId="0" fontId="28" fillId="20" borderId="8" applyNumberFormat="0" applyAlignment="0" applyProtection="0"/>
    <xf numFmtId="0" fontId="23" fillId="0" borderId="4" applyNumberFormat="0" applyFill="0" applyAlignment="0" applyProtection="0"/>
    <xf numFmtId="0" fontId="29" fillId="0" borderId="0" applyNumberFormat="0" applyFill="0" applyBorder="0" applyAlignment="0" applyProtection="0"/>
    <xf numFmtId="0" fontId="15" fillId="8" borderId="0" applyNumberFormat="0" applyBorder="0" applyAlignment="0" applyProtection="0"/>
    <xf numFmtId="0" fontId="30" fillId="0" borderId="9" applyNumberFormat="0" applyFill="0" applyAlignment="0" applyProtection="0"/>
    <xf numFmtId="0" fontId="15" fillId="11" borderId="0" applyNumberFormat="0" applyBorder="0" applyAlignment="0" applyProtection="0"/>
    <xf numFmtId="0" fontId="17" fillId="3" borderId="0" applyNumberFormat="0" applyBorder="0" applyAlignment="0" applyProtection="0"/>
    <xf numFmtId="0" fontId="31" fillId="0" borderId="0" applyNumberFormat="0" applyFill="0" applyBorder="0" applyAlignment="0" applyProtection="0"/>
    <xf numFmtId="0" fontId="25" fillId="7" borderId="1" applyNumberFormat="0" applyAlignment="0" applyProtection="0"/>
    <xf numFmtId="0" fontId="60" fillId="0" borderId="0"/>
    <xf numFmtId="0" fontId="17" fillId="3" borderId="0" applyNumberFormat="0" applyBorder="0" applyAlignment="0" applyProtection="0"/>
    <xf numFmtId="0" fontId="18" fillId="20" borderId="1" applyNumberFormat="0" applyAlignment="0" applyProtection="0"/>
    <xf numFmtId="0" fontId="15" fillId="5" borderId="0" applyNumberFormat="0" applyBorder="0" applyAlignment="0" applyProtection="0"/>
    <xf numFmtId="0" fontId="16" fillId="14" borderId="0" applyNumberFormat="0" applyBorder="0" applyAlignment="0" applyProtection="0"/>
    <xf numFmtId="0" fontId="16" fillId="9" borderId="0" applyNumberFormat="0" applyBorder="0" applyAlignment="0" applyProtection="0"/>
    <xf numFmtId="0" fontId="24" fillId="0" borderId="0" applyNumberFormat="0" applyFill="0" applyBorder="0" applyAlignment="0" applyProtection="0"/>
    <xf numFmtId="0" fontId="15" fillId="10" borderId="0" applyNumberFormat="0" applyBorder="0" applyAlignment="0" applyProtection="0"/>
    <xf numFmtId="0" fontId="15" fillId="5" borderId="0" applyNumberFormat="0" applyBorder="0" applyAlignment="0" applyProtection="0"/>
    <xf numFmtId="0" fontId="20" fillId="0" borderId="0" applyNumberFormat="0" applyFill="0" applyBorder="0" applyAlignment="0" applyProtection="0"/>
    <xf numFmtId="0" fontId="15" fillId="11" borderId="0" applyNumberFormat="0" applyBorder="0" applyAlignment="0" applyProtection="0"/>
    <xf numFmtId="0" fontId="16" fillId="18" borderId="0" applyNumberFormat="0" applyBorder="0" applyAlignment="0" applyProtection="0"/>
    <xf numFmtId="0" fontId="31" fillId="0" borderId="0" applyNumberFormat="0" applyFill="0" applyBorder="0" applyAlignment="0" applyProtection="0"/>
    <xf numFmtId="0" fontId="16" fillId="9" borderId="0" applyNumberFormat="0" applyBorder="0" applyAlignment="0" applyProtection="0"/>
    <xf numFmtId="0" fontId="54" fillId="0" borderId="0"/>
    <xf numFmtId="0" fontId="22" fillId="0" borderId="3" applyNumberFormat="0" applyFill="0" applyAlignment="0" applyProtection="0"/>
    <xf numFmtId="0" fontId="27" fillId="22" borderId="0" applyNumberFormat="0" applyBorder="0" applyAlignment="0" applyProtection="0"/>
    <xf numFmtId="0" fontId="16" fillId="18" borderId="0" applyNumberFormat="0" applyBorder="0" applyAlignment="0" applyProtection="0"/>
    <xf numFmtId="0" fontId="15" fillId="5" borderId="0" applyNumberFormat="0" applyBorder="0" applyAlignment="0" applyProtection="0"/>
    <xf numFmtId="0" fontId="16" fillId="18" borderId="0" applyNumberFormat="0" applyBorder="0" applyAlignment="0" applyProtection="0"/>
    <xf numFmtId="0" fontId="16" fillId="16" borderId="0" applyNumberFormat="0" applyBorder="0" applyAlignment="0" applyProtection="0"/>
    <xf numFmtId="0" fontId="16" fillId="14" borderId="0" applyNumberFormat="0" applyBorder="0" applyAlignment="0" applyProtection="0"/>
    <xf numFmtId="0" fontId="16" fillId="13" borderId="0" applyNumberFormat="0" applyBorder="0" applyAlignment="0" applyProtection="0"/>
    <xf numFmtId="0" fontId="15" fillId="8" borderId="0" applyNumberFormat="0" applyBorder="0" applyAlignment="0" applyProtection="0"/>
    <xf numFmtId="0" fontId="24" fillId="0" borderId="5" applyNumberFormat="0" applyFill="0" applyAlignment="0" applyProtection="0"/>
    <xf numFmtId="0" fontId="16" fillId="13" borderId="0" applyNumberFormat="0" applyBorder="0" applyAlignment="0" applyProtection="0"/>
    <xf numFmtId="0" fontId="29" fillId="0" borderId="0" applyNumberFormat="0" applyFill="0" applyBorder="0" applyAlignment="0" applyProtection="0"/>
    <xf numFmtId="0" fontId="31" fillId="0" borderId="0" applyNumberFormat="0" applyFill="0" applyBorder="0" applyAlignment="0" applyProtection="0"/>
    <xf numFmtId="0" fontId="15" fillId="8" borderId="0" applyNumberFormat="0" applyBorder="0" applyAlignment="0" applyProtection="0"/>
    <xf numFmtId="0" fontId="18" fillId="20" borderId="1" applyNumberFormat="0" applyAlignment="0" applyProtection="0"/>
    <xf numFmtId="0" fontId="21" fillId="4" borderId="0" applyNumberFormat="0" applyBorder="0" applyAlignment="0" applyProtection="0"/>
    <xf numFmtId="0" fontId="16" fillId="10" borderId="0" applyNumberFormat="0" applyBorder="0" applyAlignment="0" applyProtection="0"/>
    <xf numFmtId="0" fontId="22" fillId="0" borderId="3" applyNumberFormat="0" applyFill="0" applyAlignment="0" applyProtection="0"/>
    <xf numFmtId="0" fontId="26" fillId="0" borderId="6" applyNumberFormat="0" applyFill="0" applyAlignment="0" applyProtection="0"/>
    <xf numFmtId="0" fontId="28" fillId="20" borderId="8" applyNumberFormat="0" applyAlignment="0" applyProtection="0"/>
    <xf numFmtId="0" fontId="16" fillId="15" borderId="0" applyNumberFormat="0" applyBorder="0" applyAlignment="0" applyProtection="0"/>
    <xf numFmtId="0" fontId="54" fillId="0" borderId="0"/>
    <xf numFmtId="0" fontId="21" fillId="4" borderId="0" applyNumberFormat="0" applyBorder="0" applyAlignment="0" applyProtection="0"/>
    <xf numFmtId="0" fontId="16" fillId="17" borderId="0" applyNumberFormat="0" applyBorder="0" applyAlignment="0" applyProtection="0"/>
    <xf numFmtId="0" fontId="30" fillId="0" borderId="9" applyNumberFormat="0" applyFill="0" applyAlignment="0" applyProtection="0"/>
    <xf numFmtId="0" fontId="15" fillId="11" borderId="0" applyNumberFormat="0" applyBorder="0" applyAlignment="0" applyProtection="0"/>
    <xf numFmtId="0" fontId="16" fillId="17" borderId="0" applyNumberFormat="0" applyBorder="0" applyAlignment="0" applyProtection="0"/>
    <xf numFmtId="0" fontId="15" fillId="7" borderId="0" applyNumberFormat="0" applyBorder="0" applyAlignment="0" applyProtection="0"/>
    <xf numFmtId="0" fontId="15" fillId="6" borderId="0" applyNumberFormat="0" applyBorder="0" applyAlignment="0" applyProtection="0"/>
    <xf numFmtId="0" fontId="19" fillId="21" borderId="2" applyNumberFormat="0" applyAlignment="0" applyProtection="0"/>
    <xf numFmtId="0" fontId="15" fillId="10" borderId="0" applyNumberFormat="0" applyBorder="0" applyAlignment="0" applyProtection="0"/>
    <xf numFmtId="0" fontId="15" fillId="5" borderId="0" applyNumberFormat="0" applyBorder="0" applyAlignment="0" applyProtection="0"/>
    <xf numFmtId="0" fontId="28" fillId="20" borderId="8" applyNumberFormat="0" applyAlignment="0" applyProtection="0"/>
    <xf numFmtId="0" fontId="15" fillId="23" borderId="7" applyNumberFormat="0" applyFont="0" applyAlignment="0" applyProtection="0"/>
    <xf numFmtId="0" fontId="16" fillId="12" borderId="0" applyNumberFormat="0" applyBorder="0" applyAlignment="0" applyProtection="0"/>
    <xf numFmtId="0" fontId="15" fillId="4" borderId="0" applyNumberFormat="0" applyBorder="0" applyAlignment="0" applyProtection="0"/>
    <xf numFmtId="0" fontId="26" fillId="0" borderId="6" applyNumberFormat="0" applyFill="0" applyAlignment="0" applyProtection="0"/>
    <xf numFmtId="0" fontId="29"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19" fillId="21" borderId="2" applyNumberFormat="0" applyAlignment="0" applyProtection="0"/>
    <xf numFmtId="0" fontId="16" fillId="13" borderId="0" applyNumberFormat="0" applyBorder="0" applyAlignment="0" applyProtection="0"/>
    <xf numFmtId="0" fontId="16" fillId="19" borderId="0" applyNumberFormat="0" applyBorder="0" applyAlignment="0" applyProtection="0"/>
    <xf numFmtId="0" fontId="23" fillId="0" borderId="4" applyNumberFormat="0" applyFill="0" applyAlignment="0" applyProtection="0"/>
    <xf numFmtId="0" fontId="27" fillId="22" borderId="0" applyNumberFormat="0" applyBorder="0" applyAlignment="0" applyProtection="0"/>
    <xf numFmtId="0" fontId="15" fillId="6" borderId="0" applyNumberFormat="0" applyBorder="0" applyAlignment="0" applyProtection="0"/>
    <xf numFmtId="0" fontId="31" fillId="0" borderId="0" applyNumberFormat="0" applyFill="0" applyBorder="0" applyAlignment="0" applyProtection="0"/>
    <xf numFmtId="0" fontId="15" fillId="7" borderId="0" applyNumberFormat="0" applyBorder="0" applyAlignment="0" applyProtection="0"/>
    <xf numFmtId="0" fontId="16" fillId="14" borderId="0" applyNumberFormat="0" applyBorder="0" applyAlignment="0" applyProtection="0"/>
    <xf numFmtId="0" fontId="25" fillId="7" borderId="1" applyNumberFormat="0" applyAlignment="0" applyProtection="0"/>
    <xf numFmtId="0" fontId="16" fillId="10" borderId="0" applyNumberFormat="0" applyBorder="0" applyAlignment="0" applyProtection="0"/>
    <xf numFmtId="0" fontId="15" fillId="3" borderId="0" applyNumberFormat="0" applyBorder="0" applyAlignment="0" applyProtection="0"/>
    <xf numFmtId="0" fontId="16" fillId="17" borderId="0" applyNumberFormat="0" applyBorder="0" applyAlignment="0" applyProtection="0"/>
    <xf numFmtId="0" fontId="23" fillId="0" borderId="4" applyNumberFormat="0" applyFill="0" applyAlignment="0" applyProtection="0"/>
    <xf numFmtId="0" fontId="16" fillId="16" borderId="0" applyNumberFormat="0" applyBorder="0" applyAlignment="0" applyProtection="0"/>
    <xf numFmtId="0" fontId="15" fillId="7" borderId="0" applyNumberFormat="0" applyBorder="0" applyAlignment="0" applyProtection="0"/>
    <xf numFmtId="0" fontId="28" fillId="20" borderId="8" applyNumberFormat="0" applyAlignment="0" applyProtection="0"/>
    <xf numFmtId="0" fontId="15" fillId="2"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24" fillId="0" borderId="5" applyNumberFormat="0" applyFill="0" applyAlignment="0" applyProtection="0"/>
    <xf numFmtId="0" fontId="16" fillId="13" borderId="0" applyNumberFormat="0" applyBorder="0" applyAlignment="0" applyProtection="0"/>
    <xf numFmtId="0" fontId="16" fillId="9" borderId="0" applyNumberFormat="0" applyBorder="0" applyAlignment="0" applyProtection="0"/>
    <xf numFmtId="0" fontId="20" fillId="0" borderId="0" applyNumberFormat="0" applyFill="0" applyBorder="0" applyAlignment="0" applyProtection="0"/>
    <xf numFmtId="0" fontId="15" fillId="11" borderId="0" applyNumberFormat="0" applyBorder="0" applyAlignment="0" applyProtection="0"/>
    <xf numFmtId="0" fontId="15" fillId="8" borderId="0" applyNumberFormat="0" applyBorder="0" applyAlignment="0" applyProtection="0"/>
    <xf numFmtId="0" fontId="15" fillId="23" borderId="7" applyNumberFormat="0" applyFont="0" applyAlignment="0" applyProtection="0"/>
    <xf numFmtId="0" fontId="30" fillId="0" borderId="9" applyNumberFormat="0" applyFill="0" applyAlignment="0" applyProtection="0"/>
    <xf numFmtId="0" fontId="22" fillId="0" borderId="3" applyNumberFormat="0" applyFill="0" applyAlignment="0" applyProtection="0"/>
    <xf numFmtId="0" fontId="16" fillId="13" borderId="0" applyNumberFormat="0" applyBorder="0" applyAlignment="0" applyProtection="0"/>
    <xf numFmtId="0" fontId="15" fillId="8" borderId="0" applyNumberFormat="0" applyBorder="0" applyAlignment="0" applyProtection="0"/>
    <xf numFmtId="0" fontId="16" fillId="14" borderId="0" applyNumberFormat="0" applyBorder="0" applyAlignment="0" applyProtection="0"/>
    <xf numFmtId="0" fontId="21" fillId="4" borderId="0" applyNumberFormat="0" applyBorder="0" applyAlignment="0" applyProtection="0"/>
    <xf numFmtId="0" fontId="17" fillId="3" borderId="0" applyNumberFormat="0" applyBorder="0" applyAlignment="0" applyProtection="0"/>
    <xf numFmtId="0" fontId="15" fillId="9" borderId="0" applyNumberFormat="0" applyBorder="0" applyAlignment="0" applyProtection="0"/>
    <xf numFmtId="0" fontId="16" fillId="15"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9" borderId="0" applyNumberFormat="0" applyBorder="0" applyAlignment="0" applyProtection="0"/>
    <xf numFmtId="0" fontId="31" fillId="0" borderId="0" applyNumberFormat="0" applyFill="0" applyBorder="0" applyAlignment="0" applyProtection="0"/>
    <xf numFmtId="0" fontId="16" fillId="14" borderId="0" applyNumberFormat="0" applyBorder="0" applyAlignment="0" applyProtection="0"/>
    <xf numFmtId="0" fontId="24" fillId="0" borderId="0" applyNumberFormat="0" applyFill="0" applyBorder="0" applyAlignment="0" applyProtection="0"/>
    <xf numFmtId="0" fontId="24" fillId="0" borderId="5" applyNumberFormat="0" applyFill="0" applyAlignment="0" applyProtection="0"/>
    <xf numFmtId="0" fontId="16" fillId="19" borderId="0" applyNumberFormat="0" applyBorder="0" applyAlignment="0" applyProtection="0"/>
    <xf numFmtId="0" fontId="27" fillId="22" borderId="0" applyNumberFormat="0" applyBorder="0" applyAlignment="0" applyProtection="0"/>
    <xf numFmtId="0" fontId="16" fillId="10" borderId="0" applyNumberFormat="0" applyBorder="0" applyAlignment="0" applyProtection="0"/>
    <xf numFmtId="0" fontId="16" fillId="12" borderId="0" applyNumberFormat="0" applyBorder="0" applyAlignment="0" applyProtection="0"/>
    <xf numFmtId="0" fontId="15" fillId="23" borderId="7" applyNumberFormat="0" applyFont="0" applyAlignment="0" applyProtection="0"/>
    <xf numFmtId="0" fontId="16" fillId="16" borderId="0" applyNumberFormat="0" applyBorder="0" applyAlignment="0" applyProtection="0"/>
    <xf numFmtId="0" fontId="15" fillId="2" borderId="0" applyNumberFormat="0" applyBorder="0" applyAlignment="0" applyProtection="0"/>
    <xf numFmtId="0" fontId="15" fillId="2" borderId="0" applyNumberFormat="0" applyBorder="0" applyAlignment="0" applyProtection="0"/>
    <xf numFmtId="0" fontId="16" fillId="9" borderId="0" applyNumberFormat="0" applyBorder="0" applyAlignment="0" applyProtection="0"/>
    <xf numFmtId="0" fontId="28" fillId="20" borderId="8" applyNumberFormat="0" applyAlignment="0" applyProtection="0"/>
    <xf numFmtId="0" fontId="16" fillId="13" borderId="0" applyNumberFormat="0" applyBorder="0" applyAlignment="0" applyProtection="0"/>
    <xf numFmtId="0" fontId="16" fillId="19" borderId="0" applyNumberFormat="0" applyBorder="0" applyAlignment="0" applyProtection="0"/>
    <xf numFmtId="0" fontId="18" fillId="20" borderId="1" applyNumberFormat="0" applyAlignment="0" applyProtection="0"/>
    <xf numFmtId="0" fontId="15" fillId="5" borderId="0" applyNumberFormat="0" applyBorder="0" applyAlignment="0" applyProtection="0"/>
    <xf numFmtId="0" fontId="29" fillId="0" borderId="0" applyNumberFormat="0" applyFill="0" applyBorder="0" applyAlignment="0" applyProtection="0"/>
    <xf numFmtId="0" fontId="15" fillId="8" borderId="0" applyNumberFormat="0" applyBorder="0" applyAlignment="0" applyProtection="0"/>
    <xf numFmtId="0" fontId="15" fillId="3" borderId="0" applyNumberFormat="0" applyBorder="0" applyAlignment="0" applyProtection="0"/>
    <xf numFmtId="0" fontId="16" fillId="15" borderId="0" applyNumberFormat="0" applyBorder="0" applyAlignment="0" applyProtection="0"/>
    <xf numFmtId="0" fontId="23" fillId="0" borderId="4" applyNumberFormat="0" applyFill="0" applyAlignment="0" applyProtection="0"/>
    <xf numFmtId="0" fontId="29" fillId="0" borderId="0" applyNumberFormat="0" applyFill="0" applyBorder="0" applyAlignment="0" applyProtection="0"/>
    <xf numFmtId="0" fontId="16" fillId="13" borderId="0" applyNumberFormat="0" applyBorder="0" applyAlignment="0" applyProtection="0"/>
    <xf numFmtId="0" fontId="15" fillId="6" borderId="0" applyNumberFormat="0" applyBorder="0" applyAlignment="0" applyProtection="0"/>
    <xf numFmtId="0" fontId="15" fillId="4" borderId="0" applyNumberFormat="0" applyBorder="0" applyAlignment="0" applyProtection="0"/>
    <xf numFmtId="0" fontId="2" fillId="0" borderId="0"/>
    <xf numFmtId="0" fontId="2" fillId="54" borderId="18" applyNumberFormat="0" applyFont="0" applyAlignment="0" applyProtection="0"/>
    <xf numFmtId="0" fontId="2" fillId="24" borderId="0" applyNumberFormat="0" applyBorder="0" applyAlignment="0" applyProtection="0"/>
    <xf numFmtId="0" fontId="2" fillId="30" borderId="0" applyNumberFormat="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1" fillId="0" borderId="0"/>
    <xf numFmtId="0" fontId="1" fillId="54" borderId="18" applyNumberFormat="0" applyFont="0" applyAlignment="0" applyProtection="0"/>
    <xf numFmtId="0" fontId="1" fillId="24" borderId="0" applyNumberFormat="0" applyBorder="0" applyAlignment="0" applyProtection="0"/>
    <xf numFmtId="0" fontId="1" fillId="30" borderId="0" applyNumberFormat="0" applyBorder="0" applyAlignment="0" applyProtection="0"/>
    <xf numFmtId="0" fontId="1" fillId="25" borderId="0" applyNumberFormat="0" applyBorder="0" applyAlignment="0" applyProtection="0"/>
    <xf numFmtId="0" fontId="1" fillId="31" borderId="0" applyNumberFormat="0" applyBorder="0" applyAlignment="0" applyProtection="0"/>
    <xf numFmtId="0" fontId="1" fillId="26" borderId="0" applyNumberFormat="0" applyBorder="0" applyAlignment="0" applyProtection="0"/>
    <xf numFmtId="0" fontId="1" fillId="32" borderId="0" applyNumberFormat="0" applyBorder="0" applyAlignment="0" applyProtection="0"/>
    <xf numFmtId="0" fontId="1" fillId="27" borderId="0" applyNumberFormat="0" applyBorder="0" applyAlignment="0" applyProtection="0"/>
    <xf numFmtId="0" fontId="1" fillId="33" borderId="0" applyNumberFormat="0" applyBorder="0" applyAlignment="0" applyProtection="0"/>
    <xf numFmtId="0" fontId="1" fillId="28" borderId="0" applyNumberFormat="0" applyBorder="0" applyAlignment="0" applyProtection="0"/>
    <xf numFmtId="0" fontId="1" fillId="34" borderId="0" applyNumberFormat="0" applyBorder="0" applyAlignment="0" applyProtection="0"/>
    <xf numFmtId="0" fontId="1" fillId="29" borderId="0" applyNumberFormat="0" applyBorder="0" applyAlignment="0" applyProtection="0"/>
    <xf numFmtId="0" fontId="1" fillId="35" borderId="0" applyNumberFormat="0" applyBorder="0" applyAlignment="0" applyProtection="0"/>
    <xf numFmtId="0" fontId="1" fillId="0" borderId="0"/>
    <xf numFmtId="0" fontId="1" fillId="27" borderId="0" applyNumberFormat="0" applyBorder="0" applyAlignment="0" applyProtection="0"/>
    <xf numFmtId="0" fontId="1" fillId="54" borderId="18" applyNumberFormat="0" applyFont="0" applyAlignment="0" applyProtection="0"/>
    <xf numFmtId="0" fontId="1" fillId="0" borderId="0"/>
    <xf numFmtId="0" fontId="6" fillId="0" borderId="0"/>
    <xf numFmtId="0" fontId="5"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cellStyleXfs>
  <cellXfs count="573">
    <xf numFmtId="0" fontId="0" fillId="0" borderId="0" xfId="0"/>
    <xf numFmtId="0" fontId="8" fillId="0" borderId="0" xfId="0" applyFont="1" applyBorder="1"/>
    <xf numFmtId="0" fontId="8" fillId="0" borderId="0" xfId="169" applyFont="1" applyBorder="1" applyAlignment="1">
      <alignment horizontal="center"/>
    </xf>
    <xf numFmtId="3" fontId="10" fillId="0" borderId="0" xfId="0" applyNumberFormat="1" applyFont="1" applyAlignment="1">
      <alignment horizontal="center"/>
    </xf>
    <xf numFmtId="0" fontId="10" fillId="0" borderId="0" xfId="0" applyFont="1" applyAlignment="1">
      <alignment horizontal="center"/>
    </xf>
    <xf numFmtId="0" fontId="5" fillId="0" borderId="0" xfId="169" applyBorder="1" applyAlignment="1">
      <alignment horizontal="center"/>
    </xf>
    <xf numFmtId="0" fontId="10" fillId="0" borderId="0" xfId="0" applyFont="1" applyBorder="1"/>
    <xf numFmtId="0" fontId="10" fillId="0" borderId="10" xfId="167" applyFont="1" applyBorder="1" applyAlignment="1">
      <alignment horizontal="center" vertical="center" wrapText="1"/>
    </xf>
    <xf numFmtId="0" fontId="0" fillId="0" borderId="10" xfId="0" applyBorder="1" applyAlignment="1">
      <alignment horizontal="center" vertical="center" wrapText="1"/>
    </xf>
    <xf numFmtId="3" fontId="0" fillId="0" borderId="0" xfId="0" applyNumberFormat="1" applyBorder="1" applyAlignment="1">
      <alignment horizontal="center"/>
    </xf>
    <xf numFmtId="164" fontId="10" fillId="0" borderId="0" xfId="0" applyNumberFormat="1" applyFont="1" applyAlignment="1">
      <alignment horizontal="center"/>
    </xf>
    <xf numFmtId="4" fontId="0" fillId="0" borderId="0" xfId="0" applyNumberFormat="1" applyBorder="1" applyAlignment="1">
      <alignment horizontal="center"/>
    </xf>
    <xf numFmtId="0" fontId="0" fillId="0" borderId="0" xfId="0" applyBorder="1" applyAlignment="1">
      <alignment horizontal="center"/>
    </xf>
    <xf numFmtId="0" fontId="10" fillId="0" borderId="0" xfId="0" applyNumberFormat="1" applyFont="1" applyBorder="1" applyProtection="1">
      <protection locked="0"/>
    </xf>
    <xf numFmtId="3" fontId="10" fillId="0" borderId="0" xfId="0" applyNumberFormat="1" applyFont="1" applyBorder="1" applyAlignment="1">
      <alignment horizontal="center"/>
    </xf>
    <xf numFmtId="3" fontId="8" fillId="0" borderId="0" xfId="0" applyNumberFormat="1" applyFont="1" applyBorder="1" applyAlignment="1">
      <alignment horizontal="center"/>
    </xf>
    <xf numFmtId="164" fontId="8" fillId="0" borderId="0" xfId="0" applyNumberFormat="1" applyFont="1" applyAlignment="1">
      <alignment horizontal="center"/>
    </xf>
    <xf numFmtId="4" fontId="8" fillId="0" borderId="0" xfId="0" applyNumberFormat="1" applyFont="1" applyBorder="1" applyAlignment="1">
      <alignment horizontal="center"/>
    </xf>
    <xf numFmtId="0" fontId="10" fillId="0" borderId="0" xfId="0" applyFont="1"/>
    <xf numFmtId="0" fontId="0" fillId="0" borderId="0" xfId="0" applyBorder="1"/>
    <xf numFmtId="0" fontId="12" fillId="0" borderId="0" xfId="0" applyFont="1" applyAlignment="1">
      <alignment wrapText="1"/>
    </xf>
    <xf numFmtId="0" fontId="5" fillId="0" borderId="0" xfId="169" applyBorder="1"/>
    <xf numFmtId="4" fontId="10" fillId="0" borderId="10" xfId="167" applyNumberFormat="1" applyFont="1" applyBorder="1" applyAlignment="1">
      <alignment horizontal="center" vertical="center" wrapText="1"/>
    </xf>
    <xf numFmtId="0" fontId="8" fillId="0" borderId="0" xfId="169" applyFont="1" applyBorder="1"/>
    <xf numFmtId="10" fontId="8" fillId="0" borderId="0" xfId="169" applyNumberFormat="1" applyFont="1" applyBorder="1" applyAlignment="1">
      <alignment horizontal="center"/>
    </xf>
    <xf numFmtId="3" fontId="10" fillId="0" borderId="0" xfId="0" applyNumberFormat="1" applyFont="1" applyBorder="1" applyAlignment="1" applyProtection="1">
      <alignment horizontal="center"/>
      <protection locked="0"/>
    </xf>
    <xf numFmtId="2" fontId="10" fillId="0" borderId="0" xfId="0" applyNumberFormat="1" applyFont="1" applyBorder="1" applyAlignment="1">
      <alignment horizontal="center"/>
    </xf>
    <xf numFmtId="164" fontId="10" fillId="0" borderId="0" xfId="0" applyNumberFormat="1" applyFont="1" applyBorder="1" applyAlignment="1" applyProtection="1">
      <alignment horizontal="center"/>
      <protection locked="0"/>
    </xf>
    <xf numFmtId="0" fontId="11" fillId="0" borderId="0" xfId="0" applyNumberFormat="1" applyFont="1" applyBorder="1" applyAlignment="1">
      <alignment horizontal="center"/>
    </xf>
    <xf numFmtId="0" fontId="11" fillId="0" borderId="0" xfId="0" applyNumberFormat="1" applyFont="1" applyBorder="1" applyAlignment="1" applyProtection="1">
      <alignment horizontal="center"/>
      <protection locked="0"/>
    </xf>
    <xf numFmtId="0" fontId="10" fillId="0" borderId="0" xfId="0" applyNumberFormat="1" applyFont="1" applyBorder="1" applyAlignment="1" applyProtection="1">
      <alignment horizontal="left"/>
      <protection locked="0"/>
    </xf>
    <xf numFmtId="2" fontId="8" fillId="0" borderId="0" xfId="0" applyNumberFormat="1" applyFont="1" applyBorder="1" applyAlignment="1">
      <alignment horizontal="center"/>
    </xf>
    <xf numFmtId="164" fontId="8" fillId="0" borderId="0" xfId="0" applyNumberFormat="1" applyFont="1" applyBorder="1" applyAlignment="1" applyProtection="1">
      <alignment horizontal="center"/>
      <protection locked="0"/>
    </xf>
    <xf numFmtId="10" fontId="10" fillId="0" borderId="0" xfId="0" applyNumberFormat="1" applyFont="1" applyBorder="1"/>
    <xf numFmtId="10" fontId="10" fillId="0" borderId="0" xfId="0" applyNumberFormat="1" applyFont="1" applyBorder="1" applyAlignment="1">
      <alignment horizontal="center"/>
    </xf>
    <xf numFmtId="0" fontId="10" fillId="0" borderId="0" xfId="169" applyFont="1" applyBorder="1"/>
    <xf numFmtId="0" fontId="10" fillId="0" borderId="0" xfId="169" applyNumberFormat="1" applyFont="1" applyBorder="1" applyProtection="1">
      <protection locked="0"/>
    </xf>
    <xf numFmtId="3" fontId="10" fillId="0" borderId="0" xfId="169" applyNumberFormat="1" applyFont="1" applyBorder="1" applyAlignment="1" applyProtection="1">
      <alignment horizontal="center"/>
      <protection locked="0"/>
    </xf>
    <xf numFmtId="3" fontId="10" fillId="0" borderId="0" xfId="169" applyNumberFormat="1" applyFont="1" applyBorder="1" applyAlignment="1">
      <alignment horizontal="center"/>
    </xf>
    <xf numFmtId="2" fontId="10" fillId="0" borderId="0" xfId="169" applyNumberFormat="1" applyFont="1" applyBorder="1" applyAlignment="1">
      <alignment horizontal="center"/>
    </xf>
    <xf numFmtId="164" fontId="10" fillId="0" borderId="0" xfId="169" applyNumberFormat="1" applyFont="1" applyBorder="1" applyAlignment="1" applyProtection="1">
      <alignment horizontal="center"/>
      <protection locked="0"/>
    </xf>
    <xf numFmtId="0" fontId="11" fillId="0" borderId="0" xfId="169" applyNumberFormat="1" applyFont="1" applyBorder="1" applyAlignment="1">
      <alignment horizontal="center"/>
    </xf>
    <xf numFmtId="0" fontId="11" fillId="0" borderId="0" xfId="169" applyNumberFormat="1" applyFont="1" applyBorder="1" applyAlignment="1" applyProtection="1">
      <alignment horizontal="center"/>
      <protection locked="0"/>
    </xf>
    <xf numFmtId="0" fontId="10" fillId="0" borderId="0" xfId="169" applyNumberFormat="1" applyFont="1" applyBorder="1" applyAlignment="1" applyProtection="1">
      <alignment horizontal="center"/>
      <protection locked="0"/>
    </xf>
    <xf numFmtId="3" fontId="8" fillId="0" borderId="0" xfId="169" applyNumberFormat="1" applyFont="1" applyBorder="1" applyAlignment="1">
      <alignment horizontal="center"/>
    </xf>
    <xf numFmtId="2" fontId="8" fillId="0" borderId="0" xfId="169" applyNumberFormat="1" applyFont="1" applyBorder="1" applyAlignment="1">
      <alignment horizontal="center"/>
    </xf>
    <xf numFmtId="164" fontId="8" fillId="0" borderId="0" xfId="169" applyNumberFormat="1" applyFont="1" applyBorder="1" applyAlignment="1" applyProtection="1">
      <alignment horizontal="center"/>
      <protection locked="0"/>
    </xf>
    <xf numFmtId="10" fontId="10" fillId="0" borderId="0" xfId="169" applyNumberFormat="1" applyFont="1" applyBorder="1"/>
    <xf numFmtId="10" fontId="10" fillId="0" borderId="0" xfId="169" applyNumberFormat="1" applyFont="1" applyBorder="1" applyAlignment="1">
      <alignment horizontal="center"/>
    </xf>
    <xf numFmtId="0" fontId="5" fillId="0" borderId="0" xfId="168" applyBorder="1"/>
    <xf numFmtId="0" fontId="5" fillId="0" borderId="0" xfId="168" applyBorder="1" applyAlignment="1">
      <alignment horizontal="left"/>
    </xf>
    <xf numFmtId="3" fontId="5" fillId="0" borderId="0" xfId="168" applyNumberFormat="1" applyBorder="1" applyAlignment="1">
      <alignment horizontal="center"/>
    </xf>
    <xf numFmtId="2" fontId="5" fillId="0" borderId="0" xfId="168" applyNumberFormat="1" applyBorder="1" applyAlignment="1">
      <alignment horizontal="center"/>
    </xf>
    <xf numFmtId="164" fontId="5" fillId="0" borderId="0" xfId="168" applyNumberFormat="1" applyBorder="1" applyAlignment="1">
      <alignment horizontal="center"/>
    </xf>
    <xf numFmtId="0" fontId="5" fillId="0" borderId="0" xfId="168" applyFill="1" applyBorder="1" applyAlignment="1">
      <alignment horizontal="left"/>
    </xf>
    <xf numFmtId="3" fontId="5" fillId="0" borderId="0" xfId="168" applyNumberFormat="1" applyFill="1" applyBorder="1" applyAlignment="1">
      <alignment horizontal="center"/>
    </xf>
    <xf numFmtId="164" fontId="5" fillId="0" borderId="0" xfId="168" applyNumberFormat="1" applyFill="1" applyBorder="1" applyAlignment="1">
      <alignment horizontal="center"/>
    </xf>
    <xf numFmtId="0" fontId="5" fillId="0" borderId="0" xfId="168" applyFill="1" applyBorder="1"/>
    <xf numFmtId="0" fontId="10" fillId="0" borderId="0" xfId="168" applyFont="1" applyBorder="1" applyAlignment="1">
      <alignment horizontal="left"/>
    </xf>
    <xf numFmtId="3" fontId="10" fillId="0" borderId="0" xfId="168" applyNumberFormat="1" applyFont="1" applyBorder="1" applyAlignment="1">
      <alignment horizontal="center"/>
    </xf>
    <xf numFmtId="2" fontId="11" fillId="0" borderId="0" xfId="168" applyNumberFormat="1" applyFont="1" applyBorder="1" applyAlignment="1">
      <alignment horizontal="center"/>
    </xf>
    <xf numFmtId="0" fontId="11" fillId="0" borderId="0" xfId="168" applyNumberFormat="1" applyFont="1" applyBorder="1" applyAlignment="1">
      <alignment horizontal="center"/>
    </xf>
    <xf numFmtId="0" fontId="10" fillId="0" borderId="0" xfId="168" applyFont="1" applyBorder="1"/>
    <xf numFmtId="0" fontId="8" fillId="0" borderId="0" xfId="168" applyFont="1" applyBorder="1" applyAlignment="1">
      <alignment horizontal="left"/>
    </xf>
    <xf numFmtId="3" fontId="8" fillId="0" borderId="0" xfId="168" applyNumberFormat="1" applyFont="1" applyBorder="1" applyAlignment="1">
      <alignment horizontal="center"/>
    </xf>
    <xf numFmtId="2" fontId="8" fillId="0" borderId="0" xfId="168" applyNumberFormat="1" applyFont="1" applyBorder="1" applyAlignment="1">
      <alignment horizontal="center"/>
    </xf>
    <xf numFmtId="164" fontId="8" fillId="0" borderId="0" xfId="168" applyNumberFormat="1" applyFont="1" applyBorder="1" applyAlignment="1">
      <alignment horizontal="center"/>
    </xf>
    <xf numFmtId="0" fontId="8" fillId="0" borderId="0" xfId="168" applyFont="1" applyBorder="1"/>
    <xf numFmtId="0" fontId="5" fillId="0" borderId="0" xfId="168" applyFont="1" applyBorder="1" applyAlignment="1">
      <alignment horizontal="left"/>
    </xf>
    <xf numFmtId="4" fontId="5" fillId="0" borderId="0" xfId="168" applyNumberFormat="1" applyBorder="1" applyAlignment="1">
      <alignment horizontal="center"/>
    </xf>
    <xf numFmtId="0" fontId="5" fillId="0" borderId="0" xfId="168" applyBorder="1" applyAlignment="1">
      <alignment horizontal="center"/>
    </xf>
    <xf numFmtId="0" fontId="10" fillId="0" borderId="0" xfId="173" applyFont="1" applyBorder="1"/>
    <xf numFmtId="0" fontId="10" fillId="0" borderId="0" xfId="173" applyFont="1" applyBorder="1" applyAlignment="1">
      <alignment horizontal="left"/>
    </xf>
    <xf numFmtId="3" fontId="10" fillId="0" borderId="0" xfId="173" applyNumberFormat="1" applyFont="1" applyBorder="1" applyAlignment="1">
      <alignment horizontal="center"/>
    </xf>
    <xf numFmtId="2" fontId="10" fillId="0" borderId="0" xfId="173" applyNumberFormat="1" applyFont="1" applyBorder="1" applyAlignment="1">
      <alignment horizontal="center"/>
    </xf>
    <xf numFmtId="164" fontId="10" fillId="0" borderId="0" xfId="173" applyNumberFormat="1" applyFont="1" applyBorder="1" applyAlignment="1">
      <alignment horizontal="center"/>
    </xf>
    <xf numFmtId="0" fontId="11" fillId="0" borderId="0" xfId="173" applyNumberFormat="1" applyFont="1" applyBorder="1" applyAlignment="1">
      <alignment horizontal="center"/>
    </xf>
    <xf numFmtId="0" fontId="10" fillId="0" borderId="0" xfId="173" applyFont="1" applyBorder="1" applyAlignment="1">
      <alignment horizontal="center"/>
    </xf>
    <xf numFmtId="0" fontId="8" fillId="0" borderId="0" xfId="173" applyFont="1" applyBorder="1"/>
    <xf numFmtId="3" fontId="8" fillId="0" borderId="0" xfId="173" applyNumberFormat="1" applyFont="1" applyBorder="1" applyAlignment="1">
      <alignment horizontal="center"/>
    </xf>
    <xf numFmtId="2" fontId="8" fillId="0" borderId="0" xfId="173" applyNumberFormat="1" applyFont="1" applyBorder="1" applyAlignment="1">
      <alignment horizontal="center"/>
    </xf>
    <xf numFmtId="164" fontId="8" fillId="0" borderId="0" xfId="173" applyNumberFormat="1" applyFont="1" applyBorder="1" applyAlignment="1">
      <alignment horizontal="center"/>
    </xf>
    <xf numFmtId="0" fontId="8" fillId="0" borderId="0" xfId="173" applyFont="1" applyBorder="1" applyAlignment="1">
      <alignment horizontal="center"/>
    </xf>
    <xf numFmtId="4" fontId="8" fillId="0" borderId="0" xfId="169" applyNumberFormat="1" applyFont="1" applyBorder="1" applyAlignment="1">
      <alignment horizontal="center"/>
    </xf>
    <xf numFmtId="0" fontId="10" fillId="0" borderId="10" xfId="171" applyFont="1" applyBorder="1" applyAlignment="1">
      <alignment horizontal="center" wrapText="1"/>
    </xf>
    <xf numFmtId="3" fontId="10" fillId="0" borderId="10" xfId="171" applyNumberFormat="1" applyFont="1" applyBorder="1" applyAlignment="1">
      <alignment horizontal="center"/>
    </xf>
    <xf numFmtId="0" fontId="10" fillId="0" borderId="10" xfId="171" applyFont="1" applyBorder="1" applyAlignment="1">
      <alignment horizontal="center"/>
    </xf>
    <xf numFmtId="4" fontId="0" fillId="0" borderId="10" xfId="0" applyNumberFormat="1" applyBorder="1" applyAlignment="1">
      <alignment horizontal="center" vertical="center" wrapText="1"/>
    </xf>
    <xf numFmtId="0" fontId="10" fillId="0" borderId="0" xfId="171" applyFont="1" applyBorder="1"/>
    <xf numFmtId="3" fontId="10" fillId="0" borderId="0" xfId="171" applyNumberFormat="1" applyFont="1" applyBorder="1" applyAlignment="1">
      <alignment horizontal="center"/>
    </xf>
    <xf numFmtId="4" fontId="10" fillId="0" borderId="0" xfId="171" applyNumberFormat="1" applyFont="1" applyBorder="1" applyAlignment="1">
      <alignment horizontal="center"/>
    </xf>
    <xf numFmtId="4" fontId="11" fillId="0" borderId="0" xfId="171" applyNumberFormat="1" applyFont="1" applyBorder="1" applyAlignment="1">
      <alignment horizontal="center"/>
    </xf>
    <xf numFmtId="0" fontId="10" fillId="0" borderId="0" xfId="171" applyFont="1" applyBorder="1" applyAlignment="1">
      <alignment horizontal="center"/>
    </xf>
    <xf numFmtId="4" fontId="10" fillId="0" borderId="0" xfId="171" applyNumberFormat="1" applyFont="1" applyBorder="1"/>
    <xf numFmtId="0" fontId="8" fillId="0" borderId="0" xfId="171" applyFont="1" applyBorder="1"/>
    <xf numFmtId="3" fontId="8" fillId="0" borderId="0" xfId="171" applyNumberFormat="1" applyFont="1" applyBorder="1" applyAlignment="1">
      <alignment horizontal="center"/>
    </xf>
    <xf numFmtId="4" fontId="8" fillId="0" borderId="0" xfId="171" applyNumberFormat="1" applyFont="1" applyBorder="1" applyAlignment="1">
      <alignment horizontal="center"/>
    </xf>
    <xf numFmtId="164" fontId="8" fillId="0" borderId="0" xfId="169" applyNumberFormat="1" applyFont="1" applyBorder="1" applyAlignment="1">
      <alignment horizontal="center"/>
    </xf>
    <xf numFmtId="0" fontId="10" fillId="0" borderId="0" xfId="181" applyFont="1" applyBorder="1"/>
    <xf numFmtId="0" fontId="10" fillId="0" borderId="0" xfId="181" applyFont="1" applyAlignment="1">
      <alignment horizontal="left"/>
    </xf>
    <xf numFmtId="3" fontId="10" fillId="0" borderId="0" xfId="181" applyNumberFormat="1" applyFont="1" applyAlignment="1">
      <alignment horizontal="center"/>
    </xf>
    <xf numFmtId="4" fontId="10" fillId="0" borderId="0" xfId="181" applyNumberFormat="1" applyFont="1" applyAlignment="1">
      <alignment horizontal="center"/>
    </xf>
    <xf numFmtId="164" fontId="10" fillId="0" borderId="0" xfId="181" applyNumberFormat="1" applyFont="1" applyAlignment="1">
      <alignment horizontal="center"/>
    </xf>
    <xf numFmtId="0" fontId="10" fillId="0" borderId="0" xfId="181" applyFont="1"/>
    <xf numFmtId="164" fontId="10" fillId="0" borderId="0" xfId="181" applyNumberFormat="1" applyFont="1"/>
    <xf numFmtId="0" fontId="8" fillId="0" borderId="0" xfId="181" applyFont="1"/>
    <xf numFmtId="3" fontId="8" fillId="0" borderId="0" xfId="181" applyNumberFormat="1" applyFont="1" applyAlignment="1">
      <alignment horizontal="center"/>
    </xf>
    <xf numFmtId="4" fontId="8" fillId="0" borderId="0" xfId="181" applyNumberFormat="1" applyFont="1" applyAlignment="1">
      <alignment horizontal="center"/>
    </xf>
    <xf numFmtId="164" fontId="8" fillId="0" borderId="0" xfId="181" applyNumberFormat="1" applyFont="1" applyAlignment="1">
      <alignment horizontal="center"/>
    </xf>
    <xf numFmtId="0" fontId="8" fillId="0" borderId="0" xfId="181" applyFont="1" applyBorder="1"/>
    <xf numFmtId="4" fontId="10" fillId="0" borderId="0" xfId="181" applyNumberFormat="1" applyFont="1"/>
    <xf numFmtId="0" fontId="10" fillId="0" borderId="0" xfId="167" applyFont="1" applyBorder="1"/>
    <xf numFmtId="3" fontId="10" fillId="0" borderId="0" xfId="167" applyNumberFormat="1" applyFont="1" applyBorder="1" applyAlignment="1">
      <alignment horizontal="center"/>
    </xf>
    <xf numFmtId="164" fontId="10" fillId="0" borderId="0" xfId="167" applyNumberFormat="1" applyFont="1" applyBorder="1" applyAlignment="1">
      <alignment horizontal="center"/>
    </xf>
    <xf numFmtId="0" fontId="8" fillId="0" borderId="0" xfId="167" applyFont="1" applyBorder="1"/>
    <xf numFmtId="3" fontId="8" fillId="0" borderId="0" xfId="167" applyNumberFormat="1" applyFont="1" applyBorder="1" applyAlignment="1">
      <alignment horizontal="center"/>
    </xf>
    <xf numFmtId="164" fontId="8" fillId="0" borderId="0" xfId="167" applyNumberFormat="1" applyFont="1" applyBorder="1" applyAlignment="1">
      <alignment horizontal="center"/>
    </xf>
    <xf numFmtId="3" fontId="10" fillId="0" borderId="0" xfId="174" applyNumberFormat="1" applyFont="1" applyBorder="1"/>
    <xf numFmtId="0" fontId="10" fillId="0" borderId="0" xfId="174" applyFont="1" applyBorder="1"/>
    <xf numFmtId="0" fontId="10" fillId="0" borderId="0" xfId="174" applyFont="1" applyBorder="1" applyAlignment="1">
      <alignment horizontal="center"/>
    </xf>
    <xf numFmtId="0" fontId="10" fillId="0" borderId="0" xfId="174" applyFont="1" applyBorder="1" applyAlignment="1"/>
    <xf numFmtId="164" fontId="10" fillId="0" borderId="10" xfId="174" applyNumberFormat="1" applyFont="1" applyBorder="1" applyAlignment="1" applyProtection="1">
      <alignment horizontal="center" wrapText="1"/>
      <protection locked="0"/>
    </xf>
    <xf numFmtId="164" fontId="10" fillId="0" borderId="0" xfId="174" applyNumberFormat="1" applyFont="1" applyBorder="1" applyAlignment="1">
      <alignment horizontal="center"/>
    </xf>
    <xf numFmtId="3" fontId="10" fillId="0" borderId="0" xfId="0" applyNumberFormat="1" applyFont="1" applyBorder="1"/>
    <xf numFmtId="0" fontId="10" fillId="0" borderId="0" xfId="0" applyFont="1" applyBorder="1" applyAlignment="1">
      <alignment horizontal="center"/>
    </xf>
    <xf numFmtId="3" fontId="9" fillId="0" borderId="0" xfId="0" applyNumberFormat="1" applyFont="1" applyBorder="1" applyAlignment="1">
      <alignment horizontal="center"/>
    </xf>
    <xf numFmtId="4" fontId="10" fillId="0" borderId="0" xfId="0" applyNumberFormat="1" applyFont="1" applyBorder="1" applyAlignment="1">
      <alignment horizontal="center"/>
    </xf>
    <xf numFmtId="0" fontId="10" fillId="0" borderId="0" xfId="176" applyFont="1" applyBorder="1"/>
    <xf numFmtId="3" fontId="10" fillId="0" borderId="0" xfId="176" applyNumberFormat="1" applyFont="1" applyBorder="1"/>
    <xf numFmtId="0" fontId="10" fillId="0" borderId="0" xfId="176" applyFont="1" applyBorder="1" applyAlignment="1">
      <alignment horizontal="center"/>
    </xf>
    <xf numFmtId="0" fontId="6" fillId="0" borderId="0" xfId="170"/>
    <xf numFmtId="0" fontId="6" fillId="0" borderId="0" xfId="170" applyAlignment="1">
      <alignment horizontal="center"/>
    </xf>
    <xf numFmtId="3" fontId="6" fillId="0" borderId="0" xfId="170" applyNumberFormat="1" applyAlignment="1">
      <alignment horizontal="center"/>
    </xf>
    <xf numFmtId="3" fontId="6" fillId="0" borderId="0" xfId="170" applyNumberFormat="1" applyBorder="1" applyAlignment="1">
      <alignment horizontal="center"/>
    </xf>
    <xf numFmtId="164" fontId="6" fillId="0" borderId="0" xfId="170" applyNumberFormat="1" applyAlignment="1">
      <alignment horizontal="center"/>
    </xf>
    <xf numFmtId="0" fontId="10" fillId="0" borderId="0" xfId="177" applyFont="1" applyBorder="1"/>
    <xf numFmtId="0" fontId="10" fillId="0" borderId="0" xfId="177" applyFont="1" applyBorder="1" applyAlignment="1">
      <alignment horizontal="center"/>
    </xf>
    <xf numFmtId="4" fontId="10" fillId="0" borderId="0" xfId="177" applyNumberFormat="1" applyFont="1" applyBorder="1" applyAlignment="1">
      <alignment horizontal="center"/>
    </xf>
    <xf numFmtId="0" fontId="0" fillId="0" borderId="0" xfId="0" applyBorder="1" applyAlignment="1">
      <alignment horizontal="left"/>
    </xf>
    <xf numFmtId="165" fontId="10" fillId="0" borderId="0" xfId="0" applyNumberFormat="1" applyFont="1" applyBorder="1"/>
    <xf numFmtId="0" fontId="11" fillId="0" borderId="0" xfId="174" applyFont="1" applyFill="1" applyBorder="1" applyAlignment="1">
      <alignment horizontal="left"/>
    </xf>
    <xf numFmtId="0" fontId="6" fillId="0" borderId="0" xfId="179"/>
    <xf numFmtId="0" fontId="9" fillId="0" borderId="0" xfId="158" applyFont="1"/>
    <xf numFmtId="0" fontId="9" fillId="0" borderId="0" xfId="158" applyNumberFormat="1" applyFont="1" applyFill="1" applyBorder="1" applyAlignment="1" applyProtection="1"/>
    <xf numFmtId="164" fontId="9" fillId="0" borderId="0" xfId="158" applyNumberFormat="1" applyFont="1" applyFill="1" applyBorder="1" applyAlignment="1" applyProtection="1">
      <alignment horizontal="right"/>
    </xf>
    <xf numFmtId="0" fontId="52" fillId="0" borderId="0" xfId="158" applyNumberFormat="1" applyFont="1" applyFill="1" applyBorder="1" applyAlignment="1" applyProtection="1"/>
    <xf numFmtId="0" fontId="52" fillId="0" borderId="0" xfId="158" applyNumberFormat="1" applyFont="1" applyFill="1" applyBorder="1" applyAlignment="1" applyProtection="1">
      <alignment horizontal="center" vertical="center"/>
    </xf>
    <xf numFmtId="165" fontId="52" fillId="0" borderId="0" xfId="158" applyNumberFormat="1" applyFont="1" applyFill="1" applyBorder="1" applyAlignment="1" applyProtection="1">
      <alignment horizontal="center" vertical="center"/>
    </xf>
    <xf numFmtId="0" fontId="9" fillId="0" borderId="0" xfId="204" applyNumberFormat="1" applyFont="1" applyFill="1" applyBorder="1" applyAlignment="1" applyProtection="1"/>
    <xf numFmtId="0" fontId="5" fillId="0" borderId="0" xfId="0" applyFont="1"/>
    <xf numFmtId="0" fontId="5" fillId="0" borderId="11" xfId="203" applyFont="1" applyBorder="1" applyAlignment="1" applyProtection="1">
      <alignment horizontal="left" wrapText="1"/>
      <protection locked="0"/>
    </xf>
    <xf numFmtId="0" fontId="5" fillId="0" borderId="11" xfId="203" applyFont="1" applyBorder="1" applyAlignment="1" applyProtection="1">
      <alignment horizontal="center" wrapText="1"/>
      <protection locked="0"/>
    </xf>
    <xf numFmtId="3" fontId="5" fillId="0" borderId="11" xfId="203" applyNumberFormat="1" applyFont="1" applyBorder="1" applyAlignment="1" applyProtection="1">
      <alignment horizontal="center" wrapText="1"/>
      <protection locked="0"/>
    </xf>
    <xf numFmtId="0" fontId="51" fillId="0" borderId="11" xfId="203" applyFont="1" applyBorder="1" applyAlignment="1">
      <alignment horizontal="center" wrapText="1"/>
    </xf>
    <xf numFmtId="165" fontId="51" fillId="0" borderId="11" xfId="203" applyNumberFormat="1" applyFont="1" applyBorder="1" applyAlignment="1">
      <alignment horizontal="center" wrapText="1"/>
    </xf>
    <xf numFmtId="3" fontId="9" fillId="0" borderId="0" xfId="204" applyNumberFormat="1" applyFont="1" applyAlignment="1">
      <alignment horizontal="center" vertical="center"/>
    </xf>
    <xf numFmtId="168" fontId="9" fillId="0" borderId="0" xfId="204" applyNumberFormat="1" applyFont="1" applyAlignment="1">
      <alignment horizontal="center" vertical="center"/>
    </xf>
    <xf numFmtId="0" fontId="9" fillId="0" borderId="0" xfId="204" applyNumberFormat="1" applyFont="1" applyFill="1" applyBorder="1" applyAlignment="1" applyProtection="1">
      <alignment horizontal="center"/>
    </xf>
    <xf numFmtId="3" fontId="51" fillId="0" borderId="0" xfId="0" applyNumberFormat="1" applyFont="1" applyAlignment="1">
      <alignment horizontal="center"/>
    </xf>
    <xf numFmtId="164" fontId="51" fillId="0" borderId="0" xfId="0" applyNumberFormat="1" applyFont="1" applyAlignment="1">
      <alignment horizontal="center"/>
    </xf>
    <xf numFmtId="164" fontId="51" fillId="0" borderId="0" xfId="0" quotePrefix="1" applyNumberFormat="1" applyFont="1" applyAlignment="1">
      <alignment horizontal="center"/>
    </xf>
    <xf numFmtId="164" fontId="51" fillId="0" borderId="0" xfId="260" applyNumberFormat="1" applyFont="1" applyAlignment="1">
      <alignment horizontal="center"/>
    </xf>
    <xf numFmtId="3" fontId="9" fillId="0" borderId="0" xfId="263" applyNumberFormat="1" applyFont="1" applyFill="1" applyBorder="1" applyAlignment="1">
      <alignment wrapText="1"/>
    </xf>
    <xf numFmtId="0" fontId="11" fillId="0" borderId="0" xfId="174" applyFont="1" applyFill="1" applyBorder="1" applyAlignment="1">
      <alignment horizontal="left"/>
    </xf>
    <xf numFmtId="3" fontId="51" fillId="0" borderId="0" xfId="0" quotePrefix="1" applyNumberFormat="1" applyFont="1" applyAlignment="1">
      <alignment horizontal="center"/>
    </xf>
    <xf numFmtId="3" fontId="51" fillId="0" borderId="0" xfId="0" applyNumberFormat="1" applyFont="1" applyAlignment="1">
      <alignment horizontal="center"/>
    </xf>
    <xf numFmtId="165" fontId="5" fillId="0" borderId="0" xfId="0" applyNumberFormat="1" applyFont="1" applyBorder="1"/>
    <xf numFmtId="0" fontId="0" fillId="0" borderId="0" xfId="0" applyBorder="1" applyAlignment="1">
      <alignment horizontal="center"/>
    </xf>
    <xf numFmtId="0" fontId="5" fillId="0" borderId="0" xfId="174" applyFont="1" applyBorder="1" applyAlignment="1">
      <alignment horizontal="center" vertical="center" wrapText="1"/>
    </xf>
    <xf numFmtId="0" fontId="5" fillId="0" borderId="11" xfId="176" applyNumberFormat="1" applyFont="1" applyBorder="1" applyAlignment="1" applyProtection="1">
      <alignment horizontal="center" wrapText="1"/>
      <protection locked="0"/>
    </xf>
    <xf numFmtId="3" fontId="5" fillId="0" borderId="11" xfId="176" applyNumberFormat="1" applyFont="1" applyBorder="1" applyAlignment="1" applyProtection="1">
      <alignment horizontal="center" wrapText="1"/>
      <protection locked="0"/>
    </xf>
    <xf numFmtId="3" fontId="5" fillId="0" borderId="11" xfId="174" applyNumberFormat="1" applyFont="1" applyBorder="1" applyAlignment="1" applyProtection="1">
      <alignment horizontal="center" wrapText="1"/>
      <protection locked="0"/>
    </xf>
    <xf numFmtId="4" fontId="5" fillId="0" borderId="0" xfId="174" applyNumberFormat="1" applyFont="1" applyBorder="1" applyAlignment="1">
      <alignment horizontal="center" vertical="center" wrapText="1"/>
    </xf>
    <xf numFmtId="0" fontId="9" fillId="0" borderId="0" xfId="178" applyFont="1" applyFill="1" applyBorder="1" applyAlignment="1">
      <alignment horizontal="center"/>
    </xf>
    <xf numFmtId="0" fontId="5" fillId="0" borderId="11" xfId="174" applyNumberFormat="1" applyFont="1" applyBorder="1" applyAlignment="1" applyProtection="1">
      <alignment horizontal="left" wrapText="1"/>
      <protection locked="0"/>
    </xf>
    <xf numFmtId="0" fontId="9" fillId="0" borderId="0" xfId="178" applyFont="1" applyFill="1" applyBorder="1" applyAlignment="1">
      <alignment horizontal="left" wrapText="1"/>
    </xf>
    <xf numFmtId="164" fontId="0" fillId="0" borderId="0" xfId="0" applyNumberFormat="1" applyBorder="1" applyAlignment="1">
      <alignment horizontal="center"/>
    </xf>
    <xf numFmtId="3" fontId="51" fillId="0" borderId="0" xfId="0" applyNumberFormat="1" applyFont="1" applyAlignment="1">
      <alignment horizontal="center"/>
    </xf>
    <xf numFmtId="164" fontId="51" fillId="0" borderId="0" xfId="0" applyNumberFormat="1" applyFont="1" applyAlignment="1">
      <alignment horizontal="center"/>
    </xf>
    <xf numFmtId="3" fontId="51" fillId="0" borderId="11" xfId="0" applyNumberFormat="1" applyFont="1" applyBorder="1" applyAlignment="1">
      <alignment horizontal="center"/>
    </xf>
    <xf numFmtId="164" fontId="51" fillId="0" borderId="11" xfId="0" applyNumberFormat="1" applyFont="1" applyBorder="1" applyAlignment="1">
      <alignment horizontal="center"/>
    </xf>
    <xf numFmtId="3" fontId="51" fillId="0" borderId="0" xfId="0" applyNumberFormat="1" applyFont="1" applyAlignment="1">
      <alignment horizontal="center"/>
    </xf>
    <xf numFmtId="165" fontId="5" fillId="0" borderId="0" xfId="177" applyNumberFormat="1" applyFont="1" applyBorder="1" applyAlignment="1">
      <alignment horizontal="center"/>
    </xf>
    <xf numFmtId="0" fontId="5" fillId="0" borderId="11" xfId="174" applyNumberFormat="1" applyFont="1" applyBorder="1" applyAlignment="1" applyProtection="1">
      <alignment wrapText="1"/>
      <protection locked="0"/>
    </xf>
    <xf numFmtId="164" fontId="51" fillId="0" borderId="0" xfId="277" applyNumberFormat="1" applyFont="1" applyAlignment="1">
      <alignment horizontal="center"/>
    </xf>
    <xf numFmtId="0" fontId="5" fillId="0" borderId="11" xfId="277" applyFont="1" applyBorder="1" applyAlignment="1" applyProtection="1">
      <alignment horizontal="left" wrapText="1"/>
      <protection locked="0"/>
    </xf>
    <xf numFmtId="0" fontId="51" fillId="0" borderId="11" xfId="277" applyFont="1" applyBorder="1" applyAlignment="1">
      <alignment horizontal="center" wrapText="1"/>
    </xf>
    <xf numFmtId="3" fontId="5" fillId="0" borderId="11" xfId="277" applyNumberFormat="1" applyFont="1" applyBorder="1" applyAlignment="1" applyProtection="1">
      <alignment horizontal="center" wrapText="1"/>
      <protection locked="0"/>
    </xf>
    <xf numFmtId="0" fontId="5" fillId="0" borderId="0" xfId="277" applyFont="1"/>
    <xf numFmtId="0" fontId="51" fillId="0" borderId="0" xfId="277" applyFont="1"/>
    <xf numFmtId="0" fontId="5" fillId="0" borderId="0" xfId="175" applyFont="1" applyBorder="1"/>
    <xf numFmtId="0" fontId="5" fillId="0" borderId="0" xfId="277" applyFont="1" applyAlignment="1">
      <alignment horizontal="center"/>
    </xf>
    <xf numFmtId="0" fontId="3" fillId="0" borderId="0" xfId="277"/>
    <xf numFmtId="0" fontId="5" fillId="0" borderId="11" xfId="176" applyNumberFormat="1" applyFont="1" applyBorder="1" applyAlignment="1" applyProtection="1">
      <alignment horizontal="center" wrapText="1"/>
      <protection locked="0"/>
    </xf>
    <xf numFmtId="3" fontId="5" fillId="0" borderId="11" xfId="176" applyNumberFormat="1" applyFont="1" applyBorder="1" applyAlignment="1" applyProtection="1">
      <alignment horizontal="center" wrapText="1"/>
      <protection locked="0"/>
    </xf>
    <xf numFmtId="3" fontId="5" fillId="0" borderId="11" xfId="174" applyNumberFormat="1" applyFont="1" applyBorder="1" applyAlignment="1" applyProtection="1">
      <alignment horizontal="center" wrapText="1"/>
      <protection locked="0"/>
    </xf>
    <xf numFmtId="0" fontId="5" fillId="0" borderId="0" xfId="170" applyFont="1" applyBorder="1"/>
    <xf numFmtId="3" fontId="51" fillId="0" borderId="0" xfId="0" applyNumberFormat="1" applyFont="1" applyAlignment="1">
      <alignment horizontal="center"/>
    </xf>
    <xf numFmtId="164" fontId="51" fillId="0" borderId="0" xfId="0" applyNumberFormat="1" applyFont="1" applyAlignment="1">
      <alignment horizontal="center"/>
    </xf>
    <xf numFmtId="164" fontId="0" fillId="0" borderId="0" xfId="0" applyNumberFormat="1" applyFill="1" applyBorder="1" applyAlignment="1">
      <alignment horizontal="center"/>
    </xf>
    <xf numFmtId="165" fontId="51" fillId="0" borderId="11" xfId="283" applyNumberFormat="1" applyFont="1" applyBorder="1" applyAlignment="1">
      <alignment horizontal="center" wrapText="1"/>
    </xf>
    <xf numFmtId="3" fontId="5" fillId="0" borderId="0" xfId="176" applyNumberFormat="1" applyFont="1" applyBorder="1" applyAlignment="1">
      <alignment horizontal="center"/>
    </xf>
    <xf numFmtId="3" fontId="5" fillId="0" borderId="0" xfId="176" applyNumberFormat="1" applyFont="1" applyBorder="1" applyAlignment="1">
      <alignment horizontal="center"/>
    </xf>
    <xf numFmtId="0" fontId="5" fillId="0" borderId="0" xfId="176" applyFont="1" applyBorder="1" applyAlignment="1">
      <alignment horizontal="center"/>
    </xf>
    <xf numFmtId="0" fontId="5" fillId="0" borderId="11" xfId="176" applyNumberFormat="1" applyFont="1" applyBorder="1" applyAlignment="1" applyProtection="1">
      <alignment horizontal="center" wrapText="1"/>
      <protection locked="0"/>
    </xf>
    <xf numFmtId="3" fontId="5" fillId="0" borderId="11" xfId="176" applyNumberFormat="1" applyFont="1" applyBorder="1" applyAlignment="1" applyProtection="1">
      <alignment horizontal="center" wrapText="1"/>
      <protection locked="0"/>
    </xf>
    <xf numFmtId="164" fontId="51" fillId="0" borderId="0" xfId="260" applyNumberFormat="1" applyFont="1" applyAlignment="1">
      <alignment horizontal="center"/>
    </xf>
    <xf numFmtId="3" fontId="51" fillId="0" borderId="0" xfId="260" applyNumberFormat="1" applyFont="1" applyAlignment="1">
      <alignment horizontal="center"/>
    </xf>
    <xf numFmtId="0" fontId="5" fillId="0" borderId="11" xfId="264" applyNumberFormat="1" applyFont="1" applyBorder="1" applyAlignment="1" applyProtection="1">
      <alignment horizontal="left" wrapText="1"/>
      <protection locked="0"/>
    </xf>
    <xf numFmtId="0" fontId="9" fillId="0" borderId="0" xfId="263" applyFont="1" applyFill="1" applyBorder="1" applyAlignment="1">
      <alignment horizontal="left" wrapText="1"/>
    </xf>
    <xf numFmtId="164" fontId="5" fillId="0" borderId="0" xfId="260" applyNumberFormat="1" applyFont="1" applyBorder="1" applyAlignment="1">
      <alignment horizontal="center"/>
    </xf>
    <xf numFmtId="165" fontId="5" fillId="0" borderId="0" xfId="260" applyNumberFormat="1" applyFont="1" applyBorder="1" applyAlignment="1">
      <alignment horizontal="center"/>
    </xf>
    <xf numFmtId="3" fontId="5" fillId="0" borderId="11" xfId="264" applyNumberFormat="1" applyFont="1" applyBorder="1" applyAlignment="1" applyProtection="1">
      <alignment horizontal="center" wrapText="1"/>
      <protection locked="0"/>
    </xf>
    <xf numFmtId="3" fontId="5" fillId="0" borderId="11" xfId="261" applyNumberFormat="1" applyFont="1" applyBorder="1" applyAlignment="1" applyProtection="1">
      <alignment horizontal="center" wrapText="1"/>
      <protection locked="0"/>
    </xf>
    <xf numFmtId="0" fontId="5" fillId="0" borderId="11" xfId="261" applyNumberFormat="1" applyFont="1" applyBorder="1" applyAlignment="1" applyProtection="1">
      <alignment horizontal="center" wrapText="1"/>
      <protection locked="0"/>
    </xf>
    <xf numFmtId="0" fontId="55" fillId="0" borderId="0" xfId="260"/>
    <xf numFmtId="3" fontId="5" fillId="0" borderId="11" xfId="261" applyNumberFormat="1" applyFont="1" applyBorder="1" applyAlignment="1" applyProtection="1">
      <alignment horizontal="center" wrapText="1"/>
      <protection locked="0"/>
    </xf>
    <xf numFmtId="0" fontId="5" fillId="0" borderId="11" xfId="261" applyNumberFormat="1" applyFont="1" applyBorder="1" applyAlignment="1" applyProtection="1">
      <alignment horizontal="center" wrapText="1"/>
      <protection locked="0"/>
    </xf>
    <xf numFmtId="0" fontId="5" fillId="0" borderId="11" xfId="264" applyNumberFormat="1" applyFont="1" applyBorder="1" applyAlignment="1" applyProtection="1">
      <alignment horizontal="left" wrapText="1"/>
      <protection locked="0"/>
    </xf>
    <xf numFmtId="3" fontId="51" fillId="0" borderId="0" xfId="260" applyNumberFormat="1" applyFont="1" applyAlignment="1">
      <alignment horizontal="center"/>
    </xf>
    <xf numFmtId="0" fontId="11" fillId="0" borderId="0" xfId="264" applyFont="1" applyFill="1" applyBorder="1" applyAlignment="1">
      <alignment horizontal="left"/>
    </xf>
    <xf numFmtId="0" fontId="55" fillId="0" borderId="0" xfId="260"/>
    <xf numFmtId="165" fontId="5" fillId="0" borderId="0" xfId="0" applyNumberFormat="1" applyFont="1" applyBorder="1" applyAlignment="1">
      <alignment horizontal="center"/>
    </xf>
    <xf numFmtId="0" fontId="9" fillId="0" borderId="0" xfId="178" applyFont="1" applyFill="1" applyBorder="1" applyAlignment="1">
      <alignment wrapText="1"/>
    </xf>
    <xf numFmtId="3" fontId="5" fillId="0" borderId="11" xfId="174" applyNumberFormat="1" applyFont="1" applyBorder="1" applyAlignment="1" applyProtection="1">
      <alignment horizontal="center" wrapText="1"/>
      <protection locked="0"/>
    </xf>
    <xf numFmtId="0" fontId="5" fillId="0" borderId="11" xfId="176" applyNumberFormat="1" applyFont="1" applyBorder="1" applyAlignment="1" applyProtection="1">
      <alignment horizontal="center" wrapText="1"/>
      <protection locked="0"/>
    </xf>
    <xf numFmtId="0" fontId="5" fillId="0" borderId="11" xfId="174" applyNumberFormat="1" applyFont="1" applyBorder="1" applyAlignment="1" applyProtection="1">
      <alignment horizontal="center" wrapText="1"/>
      <protection locked="0"/>
    </xf>
    <xf numFmtId="0" fontId="0" fillId="0" borderId="0" xfId="0"/>
    <xf numFmtId="3" fontId="5" fillId="0" borderId="11" xfId="176" applyNumberFormat="1" applyFont="1" applyBorder="1" applyAlignment="1" applyProtection="1">
      <alignment horizontal="center" wrapText="1"/>
      <protection locked="0"/>
    </xf>
    <xf numFmtId="0" fontId="5" fillId="0" borderId="0" xfId="176" applyFont="1" applyBorder="1"/>
    <xf numFmtId="3" fontId="5" fillId="0" borderId="11" xfId="264" applyNumberFormat="1" applyFont="1" applyBorder="1" applyAlignment="1" applyProtection="1">
      <alignment horizontal="center" wrapText="1"/>
      <protection locked="0"/>
    </xf>
    <xf numFmtId="4" fontId="5" fillId="0" borderId="0" xfId="176" applyNumberFormat="1" applyFont="1" applyBorder="1" applyAlignment="1">
      <alignment horizontal="center"/>
    </xf>
    <xf numFmtId="3" fontId="51" fillId="0" borderId="0" xfId="260" quotePrefix="1" applyNumberFormat="1" applyFont="1" applyAlignment="1">
      <alignment horizontal="center"/>
    </xf>
    <xf numFmtId="164" fontId="5" fillId="0" borderId="0" xfId="177" applyNumberFormat="1" applyFont="1" applyBorder="1" applyAlignment="1">
      <alignment horizontal="center"/>
    </xf>
    <xf numFmtId="3" fontId="5" fillId="0" borderId="11" xfId="174" applyNumberFormat="1" applyFont="1" applyBorder="1" applyAlignment="1" applyProtection="1">
      <alignment horizontal="center" wrapText="1"/>
      <protection locked="0"/>
    </xf>
    <xf numFmtId="0" fontId="5" fillId="0" borderId="0" xfId="0" applyFont="1" applyBorder="1"/>
    <xf numFmtId="0" fontId="0" fillId="0" borderId="0" xfId="0"/>
    <xf numFmtId="164" fontId="51" fillId="0" borderId="0" xfId="0" applyNumberFormat="1" applyFont="1" applyAlignment="1">
      <alignment horizontal="center"/>
    </xf>
    <xf numFmtId="0" fontId="5" fillId="0" borderId="11" xfId="174" applyNumberFormat="1" applyFont="1" applyBorder="1" applyAlignment="1" applyProtection="1">
      <alignment wrapText="1"/>
      <protection locked="0"/>
    </xf>
    <xf numFmtId="0" fontId="5" fillId="0" borderId="0" xfId="170" applyFont="1" applyBorder="1"/>
    <xf numFmtId="3" fontId="51" fillId="0" borderId="0" xfId="277" applyNumberFormat="1" applyFont="1" applyAlignment="1">
      <alignment horizontal="center"/>
    </xf>
    <xf numFmtId="0" fontId="5" fillId="0" borderId="11" xfId="277" applyFont="1" applyBorder="1" applyAlignment="1" applyProtection="1">
      <alignment horizontal="center" wrapText="1"/>
      <protection locked="0"/>
    </xf>
    <xf numFmtId="165" fontId="0" fillId="0" borderId="0" xfId="0" applyNumberFormat="1" applyFill="1" applyBorder="1" applyAlignment="1">
      <alignment horizontal="center"/>
    </xf>
    <xf numFmtId="0" fontId="11" fillId="0" borderId="0" xfId="174" applyFont="1" applyFill="1" applyBorder="1" applyAlignment="1">
      <alignment horizontal="left"/>
    </xf>
    <xf numFmtId="164" fontId="51" fillId="0" borderId="0" xfId="0" applyNumberFormat="1" applyFont="1" applyAlignment="1">
      <alignment horizontal="center"/>
    </xf>
    <xf numFmtId="0" fontId="5" fillId="0" borderId="0" xfId="260" applyFont="1" applyBorder="1"/>
    <xf numFmtId="164" fontId="5" fillId="0" borderId="0" xfId="260" applyNumberFormat="1" applyFont="1" applyBorder="1" applyAlignment="1">
      <alignment horizontal="center"/>
    </xf>
    <xf numFmtId="164" fontId="51" fillId="0" borderId="0" xfId="0" applyNumberFormat="1" applyFont="1" applyAlignment="1">
      <alignment horizontal="center"/>
    </xf>
    <xf numFmtId="3" fontId="51" fillId="0" borderId="0" xfId="0" applyNumberFormat="1" applyFont="1" applyAlignment="1">
      <alignment horizontal="center"/>
    </xf>
    <xf numFmtId="0" fontId="5" fillId="0" borderId="0" xfId="170" applyFont="1"/>
    <xf numFmtId="0" fontId="5" fillId="0" borderId="11" xfId="174" applyNumberFormat="1" applyFont="1" applyBorder="1" applyAlignment="1" applyProtection="1">
      <alignment wrapText="1"/>
      <protection locked="0"/>
    </xf>
    <xf numFmtId="3" fontId="5" fillId="0" borderId="11" xfId="174" applyNumberFormat="1" applyFont="1" applyBorder="1" applyAlignment="1" applyProtection="1">
      <alignment horizontal="center" wrapText="1"/>
      <protection locked="0"/>
    </xf>
    <xf numFmtId="3" fontId="5" fillId="0" borderId="11" xfId="176" applyNumberFormat="1" applyFont="1" applyBorder="1" applyAlignment="1" applyProtection="1">
      <alignment horizontal="center" wrapText="1"/>
      <protection locked="0"/>
    </xf>
    <xf numFmtId="164" fontId="5" fillId="0" borderId="0" xfId="170" applyNumberFormat="1" applyFont="1" applyAlignment="1">
      <alignment horizontal="center"/>
    </xf>
    <xf numFmtId="165" fontId="5" fillId="0" borderId="0" xfId="170" applyNumberFormat="1" applyFont="1" applyAlignment="1">
      <alignment horizontal="center"/>
    </xf>
    <xf numFmtId="0" fontId="5" fillId="0" borderId="0" xfId="176" applyFont="1" applyBorder="1" applyAlignment="1">
      <alignment horizontal="center"/>
    </xf>
    <xf numFmtId="164" fontId="5" fillId="0" borderId="0" xfId="176" applyNumberFormat="1" applyFont="1" applyBorder="1" applyAlignment="1">
      <alignment horizontal="center"/>
    </xf>
    <xf numFmtId="164" fontId="51" fillId="0" borderId="0" xfId="260" quotePrefix="1" applyNumberFormat="1" applyFont="1" applyBorder="1" applyAlignment="1">
      <alignment horizontal="center"/>
    </xf>
    <xf numFmtId="0" fontId="0" fillId="0" borderId="0" xfId="0"/>
    <xf numFmtId="0" fontId="52" fillId="0" borderId="0" xfId="279" applyNumberFormat="1" applyFont="1" applyFill="1" applyBorder="1" applyAlignment="1" applyProtection="1">
      <alignment horizontal="center" vertical="center"/>
    </xf>
    <xf numFmtId="0" fontId="52" fillId="0" borderId="0" xfId="279" applyNumberFormat="1" applyFont="1" applyFill="1" applyBorder="1" applyAlignment="1" applyProtection="1"/>
    <xf numFmtId="0" fontId="5" fillId="0" borderId="11" xfId="283" applyFont="1" applyBorder="1" applyAlignment="1" applyProtection="1">
      <alignment horizontal="left" wrapText="1"/>
      <protection locked="0"/>
    </xf>
    <xf numFmtId="0" fontId="51" fillId="0" borderId="0" xfId="283" applyFont="1"/>
    <xf numFmtId="0" fontId="5" fillId="0" borderId="11" xfId="283" applyFont="1" applyBorder="1" applyAlignment="1" applyProtection="1">
      <alignment horizontal="center" wrapText="1"/>
      <protection locked="0"/>
    </xf>
    <xf numFmtId="3" fontId="5" fillId="0" borderId="11" xfId="283" applyNumberFormat="1" applyFont="1" applyBorder="1" applyAlignment="1" applyProtection="1">
      <alignment horizontal="center" wrapText="1"/>
      <protection locked="0"/>
    </xf>
    <xf numFmtId="0" fontId="51" fillId="0" borderId="11" xfId="283" applyFont="1" applyBorder="1" applyAlignment="1">
      <alignment horizontal="center" wrapText="1"/>
    </xf>
    <xf numFmtId="0" fontId="3" fillId="0" borderId="0" xfId="283"/>
    <xf numFmtId="0" fontId="5" fillId="0" borderId="0" xfId="175" applyFont="1" applyBorder="1"/>
    <xf numFmtId="164" fontId="52" fillId="0" borderId="0" xfId="279" applyNumberFormat="1" applyFont="1" applyFill="1" applyBorder="1" applyAlignment="1" applyProtection="1">
      <alignment horizontal="right" vertical="center"/>
    </xf>
    <xf numFmtId="164" fontId="3" fillId="0" borderId="0" xfId="283" applyNumberFormat="1" applyAlignment="1">
      <alignment horizontal="right"/>
    </xf>
    <xf numFmtId="3" fontId="51" fillId="0" borderId="0" xfId="279" applyNumberFormat="1" applyFont="1" applyAlignment="1">
      <alignment horizontal="center"/>
    </xf>
    <xf numFmtId="164" fontId="51" fillId="0" borderId="0" xfId="279" applyNumberFormat="1" applyFont="1" applyAlignment="1">
      <alignment horizontal="center"/>
    </xf>
    <xf numFmtId="164" fontId="0" fillId="0" borderId="0" xfId="0" applyNumberFormat="1" applyBorder="1" applyAlignment="1">
      <alignment horizontal="center"/>
    </xf>
    <xf numFmtId="165" fontId="0" fillId="0" borderId="0" xfId="0" applyNumberFormat="1" applyBorder="1" applyAlignment="1">
      <alignment horizontal="center"/>
    </xf>
    <xf numFmtId="164" fontId="51" fillId="0" borderId="0" xfId="0" applyNumberFormat="1" applyFont="1" applyAlignment="1">
      <alignment horizontal="center"/>
    </xf>
    <xf numFmtId="3" fontId="51" fillId="0" borderId="0" xfId="0" applyNumberFormat="1" applyFont="1" applyAlignment="1">
      <alignment horizontal="center"/>
    </xf>
    <xf numFmtId="3" fontId="5" fillId="0" borderId="11" xfId="174" applyNumberFormat="1" applyFont="1" applyBorder="1" applyAlignment="1" applyProtection="1">
      <alignment horizontal="center" wrapText="1"/>
      <protection locked="0"/>
    </xf>
    <xf numFmtId="3" fontId="5" fillId="0" borderId="11" xfId="176" applyNumberFormat="1" applyFont="1" applyBorder="1" applyAlignment="1" applyProtection="1">
      <alignment horizontal="center" wrapText="1"/>
      <protection locked="0"/>
    </xf>
    <xf numFmtId="0" fontId="5" fillId="0" borderId="11" xfId="176" applyNumberFormat="1" applyFont="1" applyBorder="1" applyAlignment="1" applyProtection="1">
      <alignment horizontal="center" wrapText="1"/>
      <protection locked="0"/>
    </xf>
    <xf numFmtId="0" fontId="9" fillId="0" borderId="0" xfId="300" applyFont="1" applyFill="1" applyBorder="1" applyAlignment="1">
      <alignment wrapText="1"/>
    </xf>
    <xf numFmtId="0" fontId="5" fillId="0" borderId="0" xfId="174" applyFont="1" applyBorder="1" applyAlignment="1">
      <alignment horizontal="center" vertical="center" wrapText="1"/>
    </xf>
    <xf numFmtId="0" fontId="0" fillId="0" borderId="0" xfId="0" applyFill="1" applyBorder="1"/>
    <xf numFmtId="0" fontId="0" fillId="0" borderId="0" xfId="0" applyBorder="1"/>
    <xf numFmtId="0" fontId="0" fillId="0" borderId="0" xfId="0"/>
    <xf numFmtId="167" fontId="5" fillId="0" borderId="0" xfId="299" applyNumberFormat="1" applyFont="1" applyBorder="1" applyAlignment="1">
      <alignment horizontal="center"/>
    </xf>
    <xf numFmtId="164" fontId="5" fillId="0" borderId="0" xfId="299" applyNumberFormat="1" applyFont="1" applyBorder="1" applyAlignment="1">
      <alignment horizontal="center"/>
    </xf>
    <xf numFmtId="164" fontId="51" fillId="0" borderId="0" xfId="260" applyNumberFormat="1" applyFont="1" applyBorder="1" applyAlignment="1">
      <alignment horizontal="center"/>
    </xf>
    <xf numFmtId="3" fontId="51" fillId="0" borderId="0" xfId="260" applyNumberFormat="1" applyFont="1" applyBorder="1" applyAlignment="1">
      <alignment horizontal="center"/>
    </xf>
    <xf numFmtId="0" fontId="55" fillId="0" borderId="0" xfId="260"/>
    <xf numFmtId="0" fontId="5" fillId="0" borderId="0" xfId="175" applyFont="1" applyBorder="1"/>
    <xf numFmtId="0" fontId="5" fillId="0" borderId="0" xfId="175" applyFont="1" applyBorder="1" applyAlignment="1">
      <alignment horizontal="center"/>
    </xf>
    <xf numFmtId="0" fontId="5" fillId="0" borderId="11" xfId="261" applyNumberFormat="1" applyFont="1" applyBorder="1" applyAlignment="1" applyProtection="1">
      <alignment horizontal="center" wrapText="1"/>
      <protection locked="0"/>
    </xf>
    <xf numFmtId="3" fontId="5" fillId="0" borderId="11" xfId="261" applyNumberFormat="1" applyFont="1" applyBorder="1" applyAlignment="1" applyProtection="1">
      <alignment horizontal="center" wrapText="1"/>
      <protection locked="0"/>
    </xf>
    <xf numFmtId="3" fontId="5" fillId="0" borderId="11" xfId="264" applyNumberFormat="1" applyFont="1" applyBorder="1" applyAlignment="1" applyProtection="1">
      <alignment horizontal="center" wrapText="1"/>
      <protection locked="0"/>
    </xf>
    <xf numFmtId="0" fontId="5" fillId="0" borderId="11" xfId="175" applyFont="1" applyBorder="1" applyAlignment="1">
      <alignment horizontal="center" wrapText="1"/>
    </xf>
    <xf numFmtId="0" fontId="9" fillId="0" borderId="0" xfId="180" applyFont="1" applyFill="1" applyBorder="1" applyAlignment="1">
      <alignment wrapText="1"/>
    </xf>
    <xf numFmtId="0" fontId="11" fillId="0" borderId="0" xfId="264" applyFont="1" applyFill="1" applyBorder="1" applyAlignment="1">
      <alignment horizontal="left"/>
    </xf>
    <xf numFmtId="0" fontId="5" fillId="0" borderId="11" xfId="264" applyNumberFormat="1" applyFont="1" applyBorder="1" applyAlignment="1" applyProtection="1">
      <alignment horizontal="left" wrapText="1"/>
      <protection locked="0"/>
    </xf>
    <xf numFmtId="0" fontId="5" fillId="0" borderId="0" xfId="175" quotePrefix="1" applyFont="1" applyBorder="1"/>
    <xf numFmtId="0" fontId="5" fillId="0" borderId="11" xfId="283" applyFont="1" applyBorder="1" applyAlignment="1" applyProtection="1">
      <alignment horizontal="center" wrapText="1"/>
      <protection locked="0"/>
    </xf>
    <xf numFmtId="164" fontId="5" fillId="0" borderId="0" xfId="0" applyNumberFormat="1" applyFont="1" applyAlignment="1">
      <alignment horizontal="center"/>
    </xf>
    <xf numFmtId="0" fontId="0" fillId="0" borderId="11" xfId="0" applyBorder="1" applyAlignment="1">
      <alignment horizontal="center" wrapText="1"/>
    </xf>
    <xf numFmtId="3" fontId="5" fillId="0" borderId="11" xfId="0" applyNumberFormat="1" applyFont="1" applyBorder="1" applyAlignment="1" applyProtection="1">
      <alignment horizontal="center" wrapText="1"/>
      <protection locked="0"/>
    </xf>
    <xf numFmtId="0" fontId="60" fillId="0" borderId="0" xfId="382" applyNumberFormat="1" applyFill="1" applyBorder="1" applyAlignment="1" applyProtection="1"/>
    <xf numFmtId="0" fontId="9" fillId="0" borderId="0" xfId="382" applyFont="1" applyAlignment="1">
      <alignment vertical="center"/>
    </xf>
    <xf numFmtId="0" fontId="5" fillId="0" borderId="11" xfId="283" applyFont="1" applyBorder="1" applyAlignment="1" applyProtection="1">
      <alignment horizontal="center" wrapText="1"/>
      <protection locked="0"/>
    </xf>
    <xf numFmtId="3" fontId="5" fillId="0" borderId="11" xfId="283" applyNumberFormat="1" applyFont="1" applyBorder="1" applyAlignment="1" applyProtection="1">
      <alignment horizontal="center" wrapText="1"/>
      <protection locked="0"/>
    </xf>
    <xf numFmtId="0" fontId="51" fillId="0" borderId="11" xfId="283" applyFont="1" applyBorder="1" applyAlignment="1">
      <alignment horizontal="center" wrapText="1"/>
    </xf>
    <xf numFmtId="165" fontId="51" fillId="0" borderId="11" xfId="283" applyNumberFormat="1" applyFont="1" applyBorder="1" applyAlignment="1">
      <alignment horizontal="center" wrapText="1"/>
    </xf>
    <xf numFmtId="0" fontId="5" fillId="0" borderId="0" xfId="207" applyFont="1" applyBorder="1"/>
    <xf numFmtId="3" fontId="51" fillId="0" borderId="0" xfId="382" applyNumberFormat="1" applyFont="1" applyAlignment="1">
      <alignment horizontal="center"/>
    </xf>
    <xf numFmtId="3" fontId="51" fillId="0" borderId="0" xfId="0" applyNumberFormat="1" applyFont="1" applyAlignment="1">
      <alignment horizontal="center"/>
    </xf>
    <xf numFmtId="164" fontId="51" fillId="0" borderId="0" xfId="0" applyNumberFormat="1" applyFont="1" applyAlignment="1">
      <alignment horizontal="center"/>
    </xf>
    <xf numFmtId="164" fontId="51" fillId="0" borderId="0" xfId="0" applyNumberFormat="1" applyFont="1" applyAlignment="1">
      <alignment horizontal="center"/>
    </xf>
    <xf numFmtId="0" fontId="51" fillId="0" borderId="11" xfId="283" applyFont="1" applyBorder="1" applyAlignment="1">
      <alignment horizontal="center" wrapText="1"/>
    </xf>
    <xf numFmtId="0" fontId="52" fillId="0" borderId="0" xfId="158" applyNumberFormat="1" applyFont="1" applyFill="1" applyBorder="1" applyAlignment="1" applyProtection="1"/>
    <xf numFmtId="0" fontId="52" fillId="0" borderId="0" xfId="158" applyNumberFormat="1" applyFont="1" applyFill="1" applyBorder="1" applyAlignment="1" applyProtection="1">
      <alignment horizontal="center" vertical="center"/>
    </xf>
    <xf numFmtId="165" fontId="52" fillId="0" borderId="0" xfId="158" applyNumberFormat="1" applyFont="1" applyFill="1" applyBorder="1" applyAlignment="1" applyProtection="1">
      <alignment horizontal="center" vertical="center"/>
    </xf>
    <xf numFmtId="0" fontId="5" fillId="0" borderId="11" xfId="283" applyFont="1" applyBorder="1" applyAlignment="1" applyProtection="1">
      <alignment horizontal="left" wrapText="1"/>
      <protection locked="0"/>
    </xf>
    <xf numFmtId="0" fontId="5" fillId="0" borderId="11" xfId="283" applyFont="1" applyBorder="1" applyAlignment="1" applyProtection="1">
      <alignment horizontal="center" wrapText="1"/>
      <protection locked="0"/>
    </xf>
    <xf numFmtId="3" fontId="5" fillId="0" borderId="11" xfId="283" applyNumberFormat="1" applyFont="1" applyBorder="1" applyAlignment="1" applyProtection="1">
      <alignment horizontal="center" wrapText="1"/>
      <protection locked="0"/>
    </xf>
    <xf numFmtId="0" fontId="51" fillId="0" borderId="11" xfId="283" applyFont="1" applyBorder="1" applyAlignment="1">
      <alignment horizontal="center" wrapText="1"/>
    </xf>
    <xf numFmtId="165" fontId="51" fillId="0" borderId="11" xfId="283" applyNumberFormat="1" applyFont="1" applyBorder="1" applyAlignment="1">
      <alignment horizontal="center" wrapText="1"/>
    </xf>
    <xf numFmtId="0" fontId="9" fillId="0" borderId="0" xfId="279" applyNumberFormat="1" applyFont="1" applyFill="1" applyBorder="1" applyAlignment="1" applyProtection="1"/>
    <xf numFmtId="0" fontId="9" fillId="0" borderId="0" xfId="279" applyNumberFormat="1" applyFont="1" applyFill="1" applyBorder="1" applyAlignment="1" applyProtection="1">
      <alignment horizontal="center"/>
    </xf>
    <xf numFmtId="0" fontId="5" fillId="0" borderId="0" xfId="207" applyFont="1" applyBorder="1"/>
    <xf numFmtId="0" fontId="52" fillId="0" borderId="0" xfId="158" applyNumberFormat="1" applyFont="1" applyFill="1" applyBorder="1" applyAlignment="1" applyProtection="1">
      <alignment vertical="center"/>
    </xf>
    <xf numFmtId="3" fontId="51" fillId="0" borderId="0" xfId="0" applyNumberFormat="1" applyFont="1" applyAlignment="1">
      <alignment horizontal="center"/>
    </xf>
    <xf numFmtId="164" fontId="51" fillId="0" borderId="0" xfId="0" applyNumberFormat="1" applyFont="1" applyAlignment="1">
      <alignment horizontal="center"/>
    </xf>
    <xf numFmtId="0" fontId="0" fillId="0" borderId="0" xfId="0"/>
    <xf numFmtId="0" fontId="9" fillId="0" borderId="0" xfId="279" applyNumberFormat="1" applyFont="1" applyFill="1" applyBorder="1" applyAlignment="1" applyProtection="1"/>
    <xf numFmtId="0" fontId="52" fillId="0" borderId="0" xfId="158" applyNumberFormat="1" applyFont="1" applyFill="1" applyBorder="1" applyAlignment="1" applyProtection="1"/>
    <xf numFmtId="0" fontId="3" fillId="0" borderId="0" xfId="283"/>
    <xf numFmtId="165" fontId="3" fillId="0" borderId="0" xfId="283" applyNumberFormat="1" applyAlignment="1">
      <alignment horizontal="center"/>
    </xf>
    <xf numFmtId="0" fontId="8" fillId="0" borderId="0" xfId="0" applyFont="1" applyBorder="1"/>
    <xf numFmtId="165" fontId="52" fillId="0" borderId="0" xfId="158" applyNumberFormat="1" applyFont="1" applyFill="1" applyBorder="1" applyAlignment="1" applyProtection="1">
      <alignment horizontal="center" vertical="center"/>
    </xf>
    <xf numFmtId="3" fontId="9" fillId="0" borderId="0" xfId="382" applyNumberFormat="1" applyFont="1" applyFill="1" applyBorder="1" applyAlignment="1" applyProtection="1"/>
    <xf numFmtId="0" fontId="52" fillId="0" borderId="0" xfId="158" applyNumberFormat="1" applyFont="1" applyFill="1" applyBorder="1" applyAlignment="1" applyProtection="1">
      <alignment horizontal="center" vertical="center"/>
    </xf>
    <xf numFmtId="0" fontId="0" fillId="0" borderId="0" xfId="0" applyAlignment="1">
      <alignment horizontal="center"/>
    </xf>
    <xf numFmtId="3" fontId="5" fillId="0" borderId="11" xfId="283" applyNumberFormat="1" applyFont="1" applyBorder="1" applyAlignment="1" applyProtection="1">
      <alignment horizontal="center" wrapText="1"/>
      <protection locked="0"/>
    </xf>
    <xf numFmtId="3" fontId="51" fillId="0" borderId="0" xfId="0" applyNumberFormat="1" applyFont="1" applyAlignment="1">
      <alignment horizontal="center"/>
    </xf>
    <xf numFmtId="0" fontId="5" fillId="0" borderId="11" xfId="0" applyNumberFormat="1" applyFont="1" applyBorder="1" applyAlignment="1" applyProtection="1">
      <alignment horizontal="center" wrapText="1"/>
      <protection locked="0"/>
    </xf>
    <xf numFmtId="164" fontId="51" fillId="0" borderId="0" xfId="382" applyNumberFormat="1" applyFont="1" applyAlignment="1">
      <alignment horizontal="center"/>
    </xf>
    <xf numFmtId="165" fontId="52" fillId="0" borderId="0" xfId="158" applyNumberFormat="1" applyFont="1" applyFill="1" applyBorder="1" applyAlignment="1" applyProtection="1">
      <alignment horizontal="center" vertical="center"/>
    </xf>
    <xf numFmtId="0" fontId="52" fillId="0" borderId="0" xfId="158" applyNumberFormat="1" applyFont="1" applyFill="1" applyBorder="1" applyAlignment="1" applyProtection="1"/>
    <xf numFmtId="0" fontId="52" fillId="0" borderId="0" xfId="158" applyNumberFormat="1" applyFont="1" applyFill="1" applyBorder="1" applyAlignment="1" applyProtection="1">
      <alignment horizontal="center" vertical="center"/>
    </xf>
    <xf numFmtId="0" fontId="5" fillId="0" borderId="0" xfId="207" applyFont="1" applyBorder="1"/>
    <xf numFmtId="0" fontId="5" fillId="0" borderId="11" xfId="283" applyFont="1" applyBorder="1" applyAlignment="1" applyProtection="1">
      <alignment horizontal="left" wrapText="1"/>
      <protection locked="0"/>
    </xf>
    <xf numFmtId="0" fontId="0" fillId="0" borderId="0" xfId="0"/>
    <xf numFmtId="3" fontId="5" fillId="0" borderId="0" xfId="174" applyNumberFormat="1" applyFont="1" applyBorder="1"/>
    <xf numFmtId="0" fontId="5" fillId="0" borderId="0" xfId="174" applyFont="1" applyBorder="1"/>
    <xf numFmtId="0" fontId="5" fillId="0" borderId="0" xfId="174" applyFont="1" applyBorder="1" applyAlignment="1">
      <alignment horizontal="center"/>
    </xf>
    <xf numFmtId="0" fontId="5" fillId="0" borderId="0" xfId="174" applyFont="1" applyBorder="1" applyAlignment="1"/>
    <xf numFmtId="0" fontId="5" fillId="0" borderId="0" xfId="176" applyFont="1" applyBorder="1"/>
    <xf numFmtId="3" fontId="5" fillId="0" borderId="0" xfId="176" applyNumberFormat="1" applyFont="1" applyBorder="1"/>
    <xf numFmtId="3" fontId="5" fillId="0" borderId="0" xfId="176" applyNumberFormat="1" applyFont="1" applyBorder="1" applyAlignment="1">
      <alignment horizontal="center"/>
    </xf>
    <xf numFmtId="164" fontId="5" fillId="0" borderId="0" xfId="172" applyNumberFormat="1" applyFont="1" applyAlignment="1">
      <alignment horizontal="center"/>
    </xf>
    <xf numFmtId="164" fontId="5" fillId="0" borderId="0" xfId="176" applyNumberFormat="1" applyFont="1" applyBorder="1" applyAlignment="1">
      <alignment horizontal="center"/>
    </xf>
    <xf numFmtId="0" fontId="5" fillId="0" borderId="11" xfId="176" applyNumberFormat="1" applyFont="1" applyBorder="1" applyAlignment="1" applyProtection="1">
      <alignment horizontal="center" wrapText="1"/>
      <protection locked="0"/>
    </xf>
    <xf numFmtId="3" fontId="5" fillId="0" borderId="11" xfId="176" applyNumberFormat="1" applyFont="1" applyBorder="1" applyAlignment="1" applyProtection="1">
      <alignment horizontal="center" wrapText="1"/>
      <protection locked="0"/>
    </xf>
    <xf numFmtId="3" fontId="5" fillId="0" borderId="11" xfId="174" applyNumberFormat="1" applyFont="1" applyBorder="1" applyAlignment="1" applyProtection="1">
      <alignment horizontal="center" wrapText="1"/>
      <protection locked="0"/>
    </xf>
    <xf numFmtId="0" fontId="9" fillId="0" borderId="11" xfId="174" applyNumberFormat="1" applyFont="1" applyBorder="1" applyAlignment="1" applyProtection="1">
      <alignment wrapText="1"/>
      <protection locked="0"/>
    </xf>
    <xf numFmtId="0" fontId="5" fillId="0" borderId="0" xfId="174" applyFont="1" applyAlignment="1"/>
    <xf numFmtId="3" fontId="51" fillId="0" borderId="0" xfId="0" applyNumberFormat="1" applyFont="1" applyAlignment="1">
      <alignment horizontal="center"/>
    </xf>
    <xf numFmtId="164" fontId="51" fillId="0" borderId="0" xfId="0" applyNumberFormat="1" applyFont="1" applyAlignment="1">
      <alignment horizontal="center"/>
    </xf>
    <xf numFmtId="0" fontId="9" fillId="0" borderId="11" xfId="0" applyNumberFormat="1" applyFont="1" applyBorder="1" applyAlignment="1" applyProtection="1">
      <alignment horizontal="center" wrapText="1"/>
      <protection locked="0"/>
    </xf>
    <xf numFmtId="0" fontId="11" fillId="0" borderId="0" xfId="174" applyFont="1" applyFill="1" applyBorder="1" applyAlignment="1">
      <alignment horizontal="left"/>
    </xf>
    <xf numFmtId="0" fontId="9" fillId="0" borderId="0" xfId="279" applyNumberFormat="1" applyFont="1" applyFill="1" applyBorder="1" applyAlignment="1" applyProtection="1">
      <alignment horizontal="center"/>
    </xf>
    <xf numFmtId="0" fontId="52" fillId="0" borderId="0" xfId="158" applyNumberFormat="1" applyFont="1" applyFill="1" applyBorder="1" applyAlignment="1" applyProtection="1">
      <alignment vertical="center"/>
    </xf>
    <xf numFmtId="0" fontId="5" fillId="0" borderId="11" xfId="283" applyFont="1" applyBorder="1" applyAlignment="1" applyProtection="1">
      <alignment horizontal="left" wrapText="1"/>
      <protection locked="0"/>
    </xf>
    <xf numFmtId="0" fontId="8" fillId="0" borderId="0" xfId="0" applyFont="1" applyAlignment="1">
      <alignment horizontal="center"/>
    </xf>
    <xf numFmtId="0" fontId="0" fillId="0" borderId="0" xfId="0"/>
    <xf numFmtId="3" fontId="8" fillId="0" borderId="0" xfId="0" applyNumberFormat="1" applyFont="1" applyAlignment="1">
      <alignment horizontal="center"/>
    </xf>
    <xf numFmtId="164" fontId="11" fillId="0" borderId="0" xfId="0" applyNumberFormat="1" applyFont="1" applyBorder="1" applyAlignment="1">
      <alignment horizontal="center"/>
    </xf>
    <xf numFmtId="0" fontId="9" fillId="0" borderId="0" xfId="382" applyFont="1" applyAlignment="1">
      <alignment vertical="center"/>
    </xf>
    <xf numFmtId="0" fontId="8" fillId="0" borderId="0" xfId="0" applyFont="1" applyAlignment="1">
      <alignment horizontal="center"/>
    </xf>
    <xf numFmtId="0" fontId="5" fillId="0" borderId="0" xfId="0" applyFont="1"/>
    <xf numFmtId="0" fontId="0" fillId="0" borderId="0" xfId="0"/>
    <xf numFmtId="0" fontId="5" fillId="0" borderId="0" xfId="0" applyFont="1" applyBorder="1"/>
    <xf numFmtId="3" fontId="5" fillId="0" borderId="0" xfId="0" applyNumberFormat="1" applyFont="1" applyBorder="1" applyAlignment="1">
      <alignment horizontal="center"/>
    </xf>
    <xf numFmtId="164" fontId="5" fillId="0" borderId="0" xfId="0" applyNumberFormat="1" applyFont="1" applyBorder="1" applyAlignment="1">
      <alignment horizontal="center"/>
    </xf>
    <xf numFmtId="3" fontId="5" fillId="0" borderId="0" xfId="174" applyNumberFormat="1" applyFont="1" applyBorder="1"/>
    <xf numFmtId="0" fontId="5" fillId="0" borderId="0" xfId="174" applyFont="1" applyBorder="1"/>
    <xf numFmtId="0" fontId="5" fillId="0" borderId="0" xfId="174" applyFont="1" applyBorder="1" applyAlignment="1">
      <alignment horizontal="center"/>
    </xf>
    <xf numFmtId="0" fontId="5" fillId="0" borderId="0" xfId="174" applyFont="1" applyBorder="1" applyAlignment="1"/>
    <xf numFmtId="3" fontId="5" fillId="0" borderId="0" xfId="0" applyNumberFormat="1" applyFont="1" applyBorder="1"/>
    <xf numFmtId="166" fontId="5" fillId="0" borderId="0" xfId="0" applyNumberFormat="1" applyFont="1" applyBorder="1"/>
    <xf numFmtId="3" fontId="5" fillId="0" borderId="11" xfId="174" applyNumberFormat="1" applyFont="1" applyBorder="1" applyAlignment="1" applyProtection="1">
      <alignment horizontal="center" wrapText="1"/>
      <protection locked="0"/>
    </xf>
    <xf numFmtId="0" fontId="9" fillId="0" borderId="11" xfId="174" applyNumberFormat="1" applyFont="1" applyBorder="1" applyAlignment="1" applyProtection="1">
      <alignment wrapText="1"/>
      <protection locked="0"/>
    </xf>
    <xf numFmtId="0" fontId="5" fillId="0" borderId="11" xfId="0" applyNumberFormat="1" applyFont="1" applyBorder="1" applyAlignment="1" applyProtection="1">
      <alignment horizontal="center" wrapText="1"/>
      <protection locked="0"/>
    </xf>
    <xf numFmtId="3" fontId="5" fillId="0" borderId="11" xfId="0" applyNumberFormat="1" applyFont="1" applyBorder="1" applyAlignment="1" applyProtection="1">
      <alignment horizontal="center" wrapText="1"/>
      <protection locked="0"/>
    </xf>
    <xf numFmtId="0" fontId="5" fillId="0" borderId="0" xfId="174" applyFont="1" applyAlignment="1"/>
    <xf numFmtId="3" fontId="51" fillId="0" borderId="0" xfId="0" applyNumberFormat="1" applyFont="1" applyAlignment="1">
      <alignment horizontal="center"/>
    </xf>
    <xf numFmtId="164" fontId="51" fillId="0" borderId="0" xfId="0" applyNumberFormat="1" applyFont="1" applyAlignment="1">
      <alignment horizontal="center"/>
    </xf>
    <xf numFmtId="0" fontId="9" fillId="0" borderId="0" xfId="382" applyFont="1" applyAlignment="1">
      <alignment vertical="center"/>
    </xf>
    <xf numFmtId="0" fontId="0" fillId="0" borderId="0" xfId="0"/>
    <xf numFmtId="3" fontId="5" fillId="0" borderId="0" xfId="174" applyNumberFormat="1" applyFont="1" applyBorder="1"/>
    <xf numFmtId="3" fontId="5" fillId="0" borderId="0" xfId="174" applyNumberFormat="1" applyFont="1" applyBorder="1" applyAlignment="1">
      <alignment horizontal="center"/>
    </xf>
    <xf numFmtId="0" fontId="5" fillId="0" borderId="0" xfId="174" applyFont="1" applyBorder="1"/>
    <xf numFmtId="0" fontId="5" fillId="0" borderId="0" xfId="174" applyFont="1" applyBorder="1" applyAlignment="1"/>
    <xf numFmtId="0" fontId="5" fillId="0" borderId="11" xfId="174" applyNumberFormat="1" applyFont="1" applyBorder="1" applyAlignment="1" applyProtection="1">
      <alignment horizontal="center" wrapText="1"/>
      <protection locked="0"/>
    </xf>
    <xf numFmtId="3" fontId="5" fillId="0" borderId="11" xfId="174" applyNumberFormat="1" applyFont="1" applyBorder="1" applyAlignment="1" applyProtection="1">
      <alignment horizontal="center" wrapText="1"/>
      <protection locked="0"/>
    </xf>
    <xf numFmtId="0" fontId="9" fillId="0" borderId="11" xfId="174" applyNumberFormat="1" applyFont="1" applyBorder="1" applyAlignment="1" applyProtection="1">
      <alignment wrapText="1"/>
      <protection locked="0"/>
    </xf>
    <xf numFmtId="3" fontId="51" fillId="0" borderId="0" xfId="0" applyNumberFormat="1" applyFont="1" applyAlignment="1">
      <alignment horizontal="center"/>
    </xf>
    <xf numFmtId="164" fontId="51" fillId="0" borderId="0" xfId="0" applyNumberFormat="1" applyFont="1" applyAlignment="1">
      <alignment horizontal="center"/>
    </xf>
    <xf numFmtId="0" fontId="52" fillId="0" borderId="0" xfId="0" applyFont="1" applyAlignment="1">
      <alignment horizontal="left" readingOrder="1"/>
    </xf>
    <xf numFmtId="0" fontId="9" fillId="0" borderId="0" xfId="382" applyFont="1" applyAlignment="1">
      <alignment vertical="center"/>
    </xf>
    <xf numFmtId="0" fontId="0" fillId="0" borderId="0" xfId="0"/>
    <xf numFmtId="0" fontId="8" fillId="0" borderId="0" xfId="396" applyFont="1" applyBorder="1" applyAlignment="1">
      <alignment horizontal="center"/>
    </xf>
    <xf numFmtId="0" fontId="5" fillId="0" borderId="0" xfId="0" applyFont="1" applyBorder="1"/>
    <xf numFmtId="4" fontId="8" fillId="0" borderId="0" xfId="396" applyNumberFormat="1" applyFont="1" applyBorder="1" applyAlignment="1">
      <alignment horizontal="center"/>
    </xf>
    <xf numFmtId="0" fontId="5" fillId="0" borderId="0" xfId="396" applyFont="1" applyBorder="1" applyAlignment="1">
      <alignment horizontal="center"/>
    </xf>
    <xf numFmtId="3" fontId="9" fillId="0" borderId="0" xfId="0" applyNumberFormat="1" applyFont="1" applyBorder="1" applyAlignment="1">
      <alignment horizontal="center"/>
    </xf>
    <xf numFmtId="4" fontId="5" fillId="0" borderId="0" xfId="396" applyNumberFormat="1" applyFont="1" applyBorder="1" applyAlignment="1">
      <alignment horizontal="center"/>
    </xf>
    <xf numFmtId="4" fontId="5" fillId="0" borderId="0" xfId="0" applyNumberFormat="1" applyFont="1" applyBorder="1"/>
    <xf numFmtId="0" fontId="5" fillId="0" borderId="11" xfId="0" applyFont="1" applyBorder="1"/>
    <xf numFmtId="0" fontId="5" fillId="0" borderId="11" xfId="0" applyFont="1" applyBorder="1" applyAlignment="1">
      <alignment horizontal="center" wrapText="1"/>
    </xf>
    <xf numFmtId="3" fontId="5" fillId="0" borderId="11" xfId="0" applyNumberFormat="1" applyFont="1" applyBorder="1" applyAlignment="1" applyProtection="1">
      <alignment horizontal="center" wrapText="1"/>
      <protection locked="0"/>
    </xf>
    <xf numFmtId="3" fontId="51" fillId="0" borderId="0" xfId="0" applyNumberFormat="1" applyFont="1" applyAlignment="1">
      <alignment horizontal="center"/>
    </xf>
    <xf numFmtId="164" fontId="51" fillId="0" borderId="0" xfId="0" applyNumberFormat="1" applyFont="1" applyAlignment="1">
      <alignment horizontal="center"/>
    </xf>
    <xf numFmtId="164" fontId="5" fillId="0" borderId="0" xfId="0" applyNumberFormat="1" applyFont="1" applyBorder="1" applyAlignment="1">
      <alignment horizontal="center"/>
    </xf>
    <xf numFmtId="0" fontId="59" fillId="0" borderId="0" xfId="0" applyFont="1" applyAlignment="1">
      <alignment horizontal="left" readingOrder="1"/>
    </xf>
    <xf numFmtId="0" fontId="9" fillId="0" borderId="0" xfId="382" applyFont="1" applyAlignment="1">
      <alignment vertical="center"/>
    </xf>
    <xf numFmtId="0" fontId="0" fillId="0" borderId="0" xfId="0"/>
    <xf numFmtId="0" fontId="54" fillId="0" borderId="0" xfId="396" applyBorder="1" applyAlignment="1">
      <alignment horizontal="center"/>
    </xf>
    <xf numFmtId="0" fontId="5" fillId="0" borderId="0" xfId="0" applyFont="1" applyBorder="1"/>
    <xf numFmtId="3" fontId="0" fillId="0" borderId="0" xfId="0" applyNumberFormat="1" applyBorder="1" applyAlignment="1">
      <alignment horizontal="center"/>
    </xf>
    <xf numFmtId="0" fontId="0" fillId="0" borderId="0" xfId="0" applyBorder="1" applyAlignment="1">
      <alignment horizontal="center"/>
    </xf>
    <xf numFmtId="0" fontId="0" fillId="0" borderId="11" xfId="0" applyBorder="1"/>
    <xf numFmtId="0" fontId="0" fillId="0" borderId="11" xfId="0" applyNumberFormat="1" applyBorder="1" applyAlignment="1" applyProtection="1">
      <alignment horizontal="center" wrapText="1"/>
      <protection locked="0"/>
    </xf>
    <xf numFmtId="3" fontId="51" fillId="0" borderId="0" xfId="0" applyNumberFormat="1" applyFont="1" applyAlignment="1">
      <alignment horizontal="center"/>
    </xf>
    <xf numFmtId="164" fontId="51" fillId="0" borderId="0" xfId="0" applyNumberFormat="1" applyFont="1" applyAlignment="1">
      <alignment horizontal="center"/>
    </xf>
    <xf numFmtId="164" fontId="51" fillId="0" borderId="0" xfId="0" quotePrefix="1" applyNumberFormat="1" applyFont="1" applyAlignment="1">
      <alignment horizontal="center"/>
    </xf>
    <xf numFmtId="2" fontId="5" fillId="0" borderId="0" xfId="0" quotePrefix="1" applyNumberFormat="1" applyFont="1" applyBorder="1" applyAlignment="1">
      <alignment horizontal="center" vertical="center" wrapText="1"/>
    </xf>
    <xf numFmtId="164" fontId="5" fillId="0" borderId="0" xfId="0" applyNumberFormat="1" applyFont="1" applyBorder="1" applyAlignment="1">
      <alignment horizontal="center"/>
    </xf>
    <xf numFmtId="0" fontId="9" fillId="0" borderId="0" xfId="382" applyFont="1" applyAlignment="1">
      <alignment vertical="center"/>
    </xf>
    <xf numFmtId="0" fontId="5" fillId="0" borderId="0" xfId="174" applyFont="1" applyFill="1" applyBorder="1" applyAlignment="1">
      <alignment horizontal="left"/>
    </xf>
    <xf numFmtId="0" fontId="64" fillId="0" borderId="0" xfId="283" applyFont="1"/>
    <xf numFmtId="165" fontId="64" fillId="0" borderId="0" xfId="283" applyNumberFormat="1" applyFont="1" applyAlignment="1">
      <alignment horizontal="center"/>
    </xf>
    <xf numFmtId="0" fontId="63" fillId="0" borderId="0" xfId="396" applyFont="1" applyBorder="1" applyAlignment="1"/>
    <xf numFmtId="0" fontId="63" fillId="0" borderId="0" xfId="169" applyFont="1" applyBorder="1"/>
    <xf numFmtId="0" fontId="59" fillId="0" borderId="0" xfId="0" applyFont="1" applyAlignment="1">
      <alignment horizontal="left" vertical="center" readingOrder="1"/>
    </xf>
    <xf numFmtId="165" fontId="9" fillId="0" borderId="0" xfId="204" applyNumberFormat="1" applyFont="1" applyAlignment="1">
      <alignment horizontal="center" vertical="center"/>
    </xf>
    <xf numFmtId="0" fontId="9" fillId="0" borderId="11" xfId="382" applyFont="1" applyBorder="1" applyAlignment="1">
      <alignment vertical="center"/>
    </xf>
    <xf numFmtId="3" fontId="0" fillId="0" borderId="0" xfId="0" applyNumberFormat="1" applyAlignment="1">
      <alignment horizontal="center"/>
    </xf>
    <xf numFmtId="3" fontId="51" fillId="0" borderId="11" xfId="382" applyNumberFormat="1" applyFont="1" applyBorder="1" applyAlignment="1">
      <alignment horizontal="center"/>
    </xf>
    <xf numFmtId="164" fontId="51" fillId="0" borderId="11" xfId="382" applyNumberFormat="1" applyFont="1" applyBorder="1" applyAlignment="1">
      <alignment horizontal="center"/>
    </xf>
    <xf numFmtId="3" fontId="51" fillId="0" borderId="11" xfId="279" applyNumberFormat="1" applyFont="1" applyBorder="1" applyAlignment="1">
      <alignment horizontal="center"/>
    </xf>
    <xf numFmtId="164" fontId="51" fillId="0" borderId="11" xfId="279" applyNumberFormat="1" applyFont="1" applyBorder="1" applyAlignment="1">
      <alignment horizontal="center"/>
    </xf>
    <xf numFmtId="0" fontId="5" fillId="0" borderId="0" xfId="277" applyFont="1" applyBorder="1" applyAlignment="1" applyProtection="1">
      <alignment horizontal="left" wrapText="1"/>
      <protection locked="0"/>
    </xf>
    <xf numFmtId="0" fontId="5" fillId="0" borderId="0" xfId="277" applyFont="1" applyBorder="1" applyAlignment="1" applyProtection="1">
      <alignment horizontal="center" wrapText="1"/>
      <protection locked="0"/>
    </xf>
    <xf numFmtId="3" fontId="5" fillId="0" borderId="0" xfId="277" applyNumberFormat="1" applyFont="1" applyBorder="1" applyAlignment="1" applyProtection="1">
      <alignment horizontal="center" wrapText="1"/>
      <protection locked="0"/>
    </xf>
    <xf numFmtId="0" fontId="51" fillId="0" borderId="0" xfId="277" applyFont="1" applyBorder="1" applyAlignment="1">
      <alignment horizontal="center" wrapText="1"/>
    </xf>
    <xf numFmtId="3" fontId="51" fillId="0" borderId="11" xfId="277" applyNumberFormat="1" applyFont="1" applyBorder="1" applyAlignment="1">
      <alignment horizontal="center"/>
    </xf>
    <xf numFmtId="164" fontId="51" fillId="0" borderId="11" xfId="277" applyNumberFormat="1" applyFont="1" applyBorder="1" applyAlignment="1">
      <alignment horizontal="center"/>
    </xf>
    <xf numFmtId="0" fontId="5" fillId="0" borderId="0" xfId="264" applyNumberFormat="1" applyFont="1" applyBorder="1" applyAlignment="1" applyProtection="1">
      <alignment horizontal="left" wrapText="1"/>
      <protection locked="0"/>
    </xf>
    <xf numFmtId="0" fontId="5" fillId="0" borderId="0" xfId="261" applyNumberFormat="1" applyFont="1" applyBorder="1" applyAlignment="1" applyProtection="1">
      <alignment horizontal="center" wrapText="1"/>
      <protection locked="0"/>
    </xf>
    <xf numFmtId="3" fontId="5" fillId="0" borderId="0" xfId="261" applyNumberFormat="1" applyFont="1" applyBorder="1" applyAlignment="1" applyProtection="1">
      <alignment horizontal="center" wrapText="1"/>
      <protection locked="0"/>
    </xf>
    <xf numFmtId="3" fontId="5" fillId="0" borderId="0" xfId="264" applyNumberFormat="1" applyFont="1" applyBorder="1" applyAlignment="1" applyProtection="1">
      <alignment horizontal="center" wrapText="1"/>
      <protection locked="0"/>
    </xf>
    <xf numFmtId="0" fontId="5" fillId="0" borderId="0" xfId="175" applyFont="1" applyBorder="1" applyAlignment="1">
      <alignment horizontal="center" wrapText="1"/>
    </xf>
    <xf numFmtId="4" fontId="5" fillId="0" borderId="0" xfId="264" applyNumberFormat="1" applyFont="1" applyBorder="1" applyAlignment="1">
      <alignment horizontal="center" wrapText="1"/>
    </xf>
    <xf numFmtId="164" fontId="5" fillId="0" borderId="0" xfId="261" applyNumberFormat="1" applyFont="1" applyBorder="1" applyAlignment="1" applyProtection="1">
      <alignment horizontal="center" wrapText="1"/>
      <protection locked="0"/>
    </xf>
    <xf numFmtId="0" fontId="5" fillId="0" borderId="0" xfId="264" applyFont="1" applyBorder="1" applyAlignment="1">
      <alignment horizontal="center" wrapText="1"/>
    </xf>
    <xf numFmtId="3" fontId="51" fillId="0" borderId="11" xfId="260" applyNumberFormat="1" applyFont="1" applyBorder="1" applyAlignment="1">
      <alignment horizontal="center"/>
    </xf>
    <xf numFmtId="164" fontId="51" fillId="0" borderId="11" xfId="260" applyNumberFormat="1" applyFont="1" applyBorder="1" applyAlignment="1">
      <alignment horizontal="center"/>
    </xf>
    <xf numFmtId="0" fontId="5" fillId="0" borderId="0" xfId="174" applyNumberFormat="1" applyFont="1" applyBorder="1" applyAlignment="1" applyProtection="1">
      <alignment horizontal="center" wrapText="1"/>
      <protection locked="0"/>
    </xf>
    <xf numFmtId="0" fontId="5" fillId="0" borderId="0" xfId="176" applyNumberFormat="1" applyFont="1" applyBorder="1" applyAlignment="1" applyProtection="1">
      <alignment horizontal="center" wrapText="1"/>
      <protection locked="0"/>
    </xf>
    <xf numFmtId="3" fontId="5" fillId="0" borderId="0" xfId="176" applyNumberFormat="1" applyFont="1" applyBorder="1" applyAlignment="1" applyProtection="1">
      <alignment horizontal="center" wrapText="1"/>
      <protection locked="0"/>
    </xf>
    <xf numFmtId="3" fontId="5" fillId="0" borderId="0" xfId="174" applyNumberFormat="1" applyFont="1" applyBorder="1" applyAlignment="1" applyProtection="1">
      <alignment horizontal="center" wrapText="1"/>
      <protection locked="0"/>
    </xf>
    <xf numFmtId="4" fontId="5" fillId="0" borderId="0" xfId="174" applyNumberFormat="1" applyFont="1" applyBorder="1" applyAlignment="1">
      <alignment horizontal="center" wrapText="1"/>
    </xf>
    <xf numFmtId="164" fontId="5" fillId="0" borderId="0" xfId="176" applyNumberFormat="1" applyFont="1" applyBorder="1" applyAlignment="1" applyProtection="1">
      <alignment horizontal="center" wrapText="1"/>
      <protection locked="0"/>
    </xf>
    <xf numFmtId="0" fontId="5" fillId="0" borderId="0" xfId="174" applyFont="1" applyBorder="1" applyAlignment="1">
      <alignment horizontal="center" wrapText="1"/>
    </xf>
    <xf numFmtId="164" fontId="51" fillId="0" borderId="0" xfId="0" applyNumberFormat="1" applyFont="1" applyFill="1" applyBorder="1" applyAlignment="1">
      <alignment horizontal="center"/>
    </xf>
    <xf numFmtId="0" fontId="5" fillId="0" borderId="0" xfId="0" quotePrefix="1" applyFont="1" applyBorder="1"/>
    <xf numFmtId="0" fontId="5" fillId="0" borderId="0" xfId="0" quotePrefix="1" applyFont="1"/>
    <xf numFmtId="0" fontId="5" fillId="0" borderId="0" xfId="174" applyNumberFormat="1" applyFont="1" applyBorder="1" applyAlignment="1" applyProtection="1">
      <alignment horizontal="left" wrapText="1"/>
      <protection locked="0"/>
    </xf>
    <xf numFmtId="0" fontId="9" fillId="0" borderId="0" xfId="382" applyFont="1" applyAlignment="1"/>
    <xf numFmtId="0" fontId="0" fillId="0" borderId="0" xfId="0" applyAlignment="1"/>
    <xf numFmtId="0" fontId="0" fillId="0" borderId="0" xfId="0" applyBorder="1" applyAlignment="1"/>
    <xf numFmtId="0" fontId="5" fillId="0" borderId="0" xfId="174" applyNumberFormat="1" applyFont="1" applyBorder="1" applyAlignment="1" applyProtection="1">
      <alignment wrapText="1"/>
      <protection locked="0"/>
    </xf>
    <xf numFmtId="0" fontId="9" fillId="0" borderId="0" xfId="174" applyNumberFormat="1" applyFont="1" applyBorder="1" applyAlignment="1" applyProtection="1">
      <alignment wrapText="1"/>
      <protection locked="0"/>
    </xf>
    <xf numFmtId="0" fontId="5" fillId="0" borderId="11" xfId="418" applyFont="1" applyBorder="1" applyAlignment="1">
      <alignment horizontal="center" wrapText="1"/>
    </xf>
    <xf numFmtId="0" fontId="10" fillId="0" borderId="10" xfId="0" applyNumberFormat="1" applyFont="1" applyBorder="1" applyAlignment="1" applyProtection="1">
      <alignment horizontal="center" wrapText="1"/>
      <protection locked="0"/>
    </xf>
    <xf numFmtId="10" fontId="0" fillId="0" borderId="10" xfId="0" applyNumberFormat="1" applyBorder="1" applyAlignment="1">
      <alignment horizontal="center" wrapText="1"/>
    </xf>
    <xf numFmtId="0" fontId="11" fillId="0" borderId="0" xfId="0" applyFont="1" applyFill="1"/>
    <xf numFmtId="0" fontId="5" fillId="0" borderId="0" xfId="0" applyNumberFormat="1" applyFont="1" applyFill="1" applyBorder="1" applyProtection="1">
      <protection locked="0"/>
    </xf>
    <xf numFmtId="0" fontId="10" fillId="0" borderId="10" xfId="169" applyNumberFormat="1" applyFont="1" applyBorder="1" applyAlignment="1" applyProtection="1">
      <alignment horizontal="center" wrapText="1"/>
      <protection locked="0"/>
    </xf>
    <xf numFmtId="0" fontId="10" fillId="0" borderId="10" xfId="169" applyNumberFormat="1" applyFont="1" applyBorder="1" applyAlignment="1" applyProtection="1">
      <alignment horizontal="left" wrapText="1"/>
      <protection locked="0"/>
    </xf>
    <xf numFmtId="0" fontId="5" fillId="0" borderId="0" xfId="169" applyFont="1" applyBorder="1"/>
    <xf numFmtId="10" fontId="5" fillId="0" borderId="0" xfId="169" applyNumberFormat="1" applyFont="1" applyBorder="1"/>
    <xf numFmtId="10" fontId="5" fillId="0" borderId="0" xfId="169" applyNumberFormat="1" applyFont="1" applyBorder="1" applyAlignment="1">
      <alignment horizontal="center"/>
    </xf>
    <xf numFmtId="0" fontId="11" fillId="0" borderId="0" xfId="0" applyFont="1" applyAlignment="1">
      <alignment wrapText="1"/>
    </xf>
    <xf numFmtId="0" fontId="5" fillId="0" borderId="10" xfId="168" applyBorder="1" applyAlignment="1">
      <alignment horizontal="left" wrapText="1"/>
    </xf>
    <xf numFmtId="0" fontId="5" fillId="0" borderId="10" xfId="168" applyBorder="1" applyAlignment="1">
      <alignment horizontal="center" wrapText="1"/>
    </xf>
    <xf numFmtId="0" fontId="0" fillId="0" borderId="10" xfId="0" applyBorder="1" applyAlignment="1">
      <alignment horizontal="center" wrapText="1"/>
    </xf>
    <xf numFmtId="0" fontId="10" fillId="0" borderId="10" xfId="167" applyFont="1" applyBorder="1" applyAlignment="1">
      <alignment horizontal="center" wrapText="1"/>
    </xf>
    <xf numFmtId="4" fontId="5" fillId="0" borderId="0" xfId="168" applyNumberFormat="1" applyFont="1" applyBorder="1"/>
    <xf numFmtId="0" fontId="5" fillId="0" borderId="0" xfId="168" applyFont="1" applyBorder="1"/>
    <xf numFmtId="0" fontId="5" fillId="0" borderId="0" xfId="168" applyFont="1" applyBorder="1" applyAlignment="1">
      <alignment horizontal="center"/>
    </xf>
    <xf numFmtId="0" fontId="52" fillId="0" borderId="0" xfId="0" applyFont="1" applyAlignment="1">
      <alignment horizontal="left" vertical="center" readingOrder="1"/>
    </xf>
    <xf numFmtId="0" fontId="10" fillId="0" borderId="11" xfId="173" applyFont="1" applyBorder="1" applyAlignment="1">
      <alignment horizontal="left" wrapText="1"/>
    </xf>
    <xf numFmtId="3" fontId="10" fillId="0" borderId="11" xfId="173" applyNumberFormat="1" applyFont="1" applyBorder="1" applyAlignment="1">
      <alignment horizontal="center" wrapText="1"/>
    </xf>
    <xf numFmtId="0" fontId="10" fillId="0" borderId="11" xfId="173" applyFont="1" applyBorder="1" applyAlignment="1">
      <alignment horizontal="center" wrapText="1"/>
    </xf>
    <xf numFmtId="0" fontId="10" fillId="0" borderId="11" xfId="167" applyFont="1" applyBorder="1" applyAlignment="1">
      <alignment horizontal="center" wrapText="1"/>
    </xf>
    <xf numFmtId="0" fontId="5" fillId="0" borderId="0" xfId="173" applyFont="1" applyBorder="1"/>
    <xf numFmtId="0" fontId="5" fillId="0" borderId="0" xfId="173" applyFont="1" applyBorder="1" applyAlignment="1">
      <alignment horizontal="center"/>
    </xf>
    <xf numFmtId="0" fontId="5" fillId="0" borderId="0" xfId="171" applyFont="1" applyBorder="1"/>
    <xf numFmtId="4" fontId="5" fillId="0" borderId="0" xfId="171" applyNumberFormat="1" applyFont="1" applyBorder="1"/>
    <xf numFmtId="4" fontId="5" fillId="0" borderId="0" xfId="171" applyNumberFormat="1" applyFont="1" applyBorder="1" applyAlignment="1">
      <alignment horizontal="center"/>
    </xf>
    <xf numFmtId="0" fontId="10" fillId="0" borderId="10" xfId="181" applyFont="1" applyBorder="1" applyAlignment="1">
      <alignment horizontal="left" wrapText="1"/>
    </xf>
    <xf numFmtId="0" fontId="10" fillId="0" borderId="10" xfId="181" applyFont="1" applyBorder="1" applyAlignment="1">
      <alignment horizontal="center" wrapText="1"/>
    </xf>
    <xf numFmtId="0" fontId="10" fillId="0" borderId="10" xfId="181" applyFont="1" applyBorder="1" applyAlignment="1">
      <alignment horizontal="center"/>
    </xf>
    <xf numFmtId="4" fontId="0" fillId="0" borderId="10" xfId="0" applyNumberFormat="1" applyBorder="1" applyAlignment="1">
      <alignment horizontal="center" wrapText="1"/>
    </xf>
    <xf numFmtId="164" fontId="10" fillId="0" borderId="10" xfId="181" applyNumberFormat="1" applyFont="1" applyBorder="1" applyAlignment="1">
      <alignment horizontal="center" wrapText="1"/>
    </xf>
    <xf numFmtId="0" fontId="5" fillId="0" borderId="0" xfId="181" applyFont="1"/>
    <xf numFmtId="4" fontId="5" fillId="0" borderId="0" xfId="181" applyNumberFormat="1" applyFont="1"/>
    <xf numFmtId="164" fontId="5" fillId="0" borderId="0" xfId="181" applyNumberFormat="1" applyFont="1"/>
    <xf numFmtId="4" fontId="5" fillId="0" borderId="0" xfId="181" applyNumberFormat="1" applyFont="1" applyAlignment="1">
      <alignment horizontal="center"/>
    </xf>
    <xf numFmtId="0" fontId="5" fillId="0" borderId="0" xfId="181" applyFont="1" applyBorder="1"/>
    <xf numFmtId="0" fontId="5" fillId="0" borderId="10" xfId="181" applyFont="1" applyBorder="1" applyAlignment="1">
      <alignment horizontal="center" wrapText="1"/>
    </xf>
    <xf numFmtId="0" fontId="10" fillId="0" borderId="10" xfId="167" applyFont="1" applyBorder="1" applyAlignment="1">
      <alignment horizontal="left" wrapText="1"/>
    </xf>
    <xf numFmtId="164" fontId="51" fillId="0" borderId="11" xfId="503" applyNumberFormat="1" applyFont="1" applyBorder="1" applyAlignment="1">
      <alignment horizontal="center"/>
    </xf>
    <xf numFmtId="164" fontId="51" fillId="0" borderId="0" xfId="503" applyNumberFormat="1" applyFont="1" applyAlignment="1">
      <alignment horizontal="center"/>
    </xf>
    <xf numFmtId="3" fontId="51" fillId="0" borderId="0" xfId="503" applyNumberFormat="1" applyFont="1" applyAlignment="1">
      <alignment horizontal="center"/>
    </xf>
    <xf numFmtId="164" fontId="51" fillId="0" borderId="0" xfId="503" quotePrefix="1" applyNumberFormat="1" applyFont="1" applyAlignment="1">
      <alignment horizontal="center"/>
    </xf>
    <xf numFmtId="3" fontId="51" fillId="0" borderId="11" xfId="503" applyNumberFormat="1" applyFont="1" applyBorder="1" applyAlignment="1">
      <alignment horizontal="center"/>
    </xf>
    <xf numFmtId="0" fontId="5" fillId="0" borderId="10" xfId="167" applyFont="1" applyBorder="1" applyAlignment="1">
      <alignment horizontal="center" wrapText="1"/>
    </xf>
    <xf numFmtId="0" fontId="11" fillId="0" borderId="0" xfId="174" quotePrefix="1" applyFont="1" applyFill="1" applyBorder="1" applyAlignment="1">
      <alignment horizontal="left"/>
    </xf>
    <xf numFmtId="164" fontId="51" fillId="0" borderId="0" xfId="517" quotePrefix="1" applyNumberFormat="1" applyFont="1" applyBorder="1" applyAlignment="1">
      <alignment horizontal="center"/>
    </xf>
    <xf numFmtId="164" fontId="51" fillId="0" borderId="11" xfId="517" applyNumberFormat="1" applyFont="1" applyBorder="1" applyAlignment="1">
      <alignment horizontal="center"/>
    </xf>
    <xf numFmtId="165" fontId="51" fillId="0" borderId="0" xfId="517" applyNumberFormat="1" applyFont="1" applyBorder="1" applyAlignment="1">
      <alignment horizontal="center"/>
    </xf>
    <xf numFmtId="3" fontId="51" fillId="0" borderId="11" xfId="517" applyNumberFormat="1" applyFont="1" applyBorder="1" applyAlignment="1">
      <alignment horizontal="center"/>
    </xf>
    <xf numFmtId="3" fontId="51" fillId="0" borderId="0" xfId="517" applyNumberFormat="1" applyFont="1" applyBorder="1" applyAlignment="1">
      <alignment horizontal="center"/>
    </xf>
    <xf numFmtId="164" fontId="51" fillId="0" borderId="0" xfId="517" applyNumberFormat="1" applyFont="1" applyBorder="1" applyAlignment="1">
      <alignment horizontal="center"/>
    </xf>
    <xf numFmtId="3" fontId="9" fillId="0" borderId="0" xfId="204" applyNumberFormat="1" applyFont="1" applyFill="1" applyBorder="1" applyAlignment="1" applyProtection="1">
      <alignment horizontal="center"/>
    </xf>
    <xf numFmtId="0" fontId="5" fillId="0" borderId="0" xfId="0" applyNumberFormat="1" applyFont="1" applyBorder="1" applyAlignment="1" applyProtection="1">
      <alignment horizontal="center" wrapText="1"/>
      <protection locked="0"/>
    </xf>
    <xf numFmtId="3" fontId="5" fillId="0" borderId="0" xfId="0" applyNumberFormat="1" applyFont="1" applyBorder="1" applyAlignment="1" applyProtection="1">
      <alignment horizontal="center" wrapText="1"/>
      <protection locked="0"/>
    </xf>
    <xf numFmtId="164" fontId="5" fillId="0" borderId="0" xfId="0" applyNumberFormat="1" applyFont="1" applyBorder="1" applyAlignment="1" applyProtection="1">
      <alignment horizontal="center" wrapText="1"/>
      <protection locked="0"/>
    </xf>
    <xf numFmtId="164" fontId="10" fillId="0" borderId="0" xfId="174" applyNumberFormat="1" applyFont="1" applyBorder="1" applyAlignment="1" applyProtection="1">
      <alignment horizontal="center" wrapText="1"/>
      <protection locked="0"/>
    </xf>
    <xf numFmtId="164" fontId="5" fillId="0" borderId="0" xfId="174" applyNumberFormat="1" applyFont="1" applyBorder="1" applyAlignment="1" applyProtection="1">
      <alignment horizontal="center" wrapText="1"/>
      <protection locked="0"/>
    </xf>
    <xf numFmtId="0" fontId="9" fillId="0" borderId="0" xfId="0" applyNumberFormat="1" applyFont="1" applyBorder="1" applyAlignment="1" applyProtection="1">
      <alignment horizontal="center" wrapText="1"/>
      <protection locked="0"/>
    </xf>
    <xf numFmtId="0" fontId="0" fillId="0" borderId="0" xfId="0" applyBorder="1" applyAlignment="1">
      <alignment horizontal="center" wrapText="1"/>
    </xf>
    <xf numFmtId="0" fontId="0" fillId="0" borderId="0" xfId="0" applyBorder="1" applyAlignment="1">
      <alignment horizontal="center" vertical="center" wrapText="1"/>
    </xf>
    <xf numFmtId="0" fontId="10" fillId="0" borderId="0" xfId="167" applyFont="1" applyBorder="1" applyAlignment="1">
      <alignment horizontal="center" vertical="center" wrapText="1"/>
    </xf>
    <xf numFmtId="0" fontId="5" fillId="0" borderId="0" xfId="0" applyFont="1" applyBorder="1" applyAlignment="1">
      <alignment horizontal="center" wrapText="1"/>
    </xf>
    <xf numFmtId="0" fontId="5" fillId="0" borderId="0" xfId="418" applyFont="1" applyBorder="1" applyAlignment="1">
      <alignment horizontal="center" wrapText="1"/>
    </xf>
    <xf numFmtId="4" fontId="5" fillId="0" borderId="0" xfId="418" applyNumberFormat="1" applyFont="1" applyBorder="1" applyAlignment="1">
      <alignment horizontal="center" wrapText="1"/>
    </xf>
    <xf numFmtId="0" fontId="0" fillId="0" borderId="0" xfId="0" applyNumberFormat="1" applyBorder="1" applyAlignment="1" applyProtection="1">
      <alignment horizontal="center" wrapText="1"/>
      <protection locked="0"/>
    </xf>
    <xf numFmtId="0" fontId="5" fillId="0" borderId="21" xfId="0" applyFont="1" applyBorder="1"/>
    <xf numFmtId="3" fontId="51" fillId="0" borderId="21" xfId="0" applyNumberFormat="1" applyFont="1" applyBorder="1" applyAlignment="1">
      <alignment horizontal="center"/>
    </xf>
    <xf numFmtId="164" fontId="5" fillId="0" borderId="21" xfId="0" applyNumberFormat="1" applyFont="1" applyBorder="1" applyAlignment="1">
      <alignment horizontal="center"/>
    </xf>
    <xf numFmtId="0" fontId="5" fillId="0" borderId="21" xfId="174" applyFont="1" applyBorder="1" applyAlignment="1"/>
    <xf numFmtId="164" fontId="5" fillId="0" borderId="21" xfId="174" applyNumberFormat="1" applyFont="1" applyBorder="1" applyAlignment="1">
      <alignment horizontal="center"/>
    </xf>
    <xf numFmtId="165" fontId="5" fillId="0" borderId="21" xfId="174" applyNumberFormat="1" applyFont="1" applyBorder="1" applyAlignment="1">
      <alignment horizontal="center"/>
    </xf>
    <xf numFmtId="0" fontId="10" fillId="0" borderId="0" xfId="0" applyNumberFormat="1" applyFont="1" applyBorder="1" applyAlignment="1" applyProtection="1">
      <alignment horizontal="center" wrapText="1"/>
      <protection locked="0"/>
    </xf>
    <xf numFmtId="10" fontId="0" fillId="0" borderId="0" xfId="0" applyNumberFormat="1" applyBorder="1" applyAlignment="1">
      <alignment horizontal="center" wrapText="1"/>
    </xf>
    <xf numFmtId="0" fontId="0" fillId="0" borderId="0" xfId="0" applyBorder="1" applyAlignment="1">
      <alignment wrapText="1"/>
    </xf>
    <xf numFmtId="3" fontId="51" fillId="0" borderId="0" xfId="0" quotePrefix="1" applyNumberFormat="1" applyFont="1" applyFill="1" applyAlignment="1">
      <alignment horizontal="center"/>
    </xf>
    <xf numFmtId="164" fontId="51" fillId="0" borderId="0" xfId="0" quotePrefix="1" applyNumberFormat="1" applyFont="1" applyFill="1" applyAlignment="1">
      <alignment horizontal="center"/>
    </xf>
    <xf numFmtId="3" fontId="9" fillId="0" borderId="0" xfId="279" applyNumberFormat="1" applyFont="1" applyAlignment="1">
      <alignment horizontal="center"/>
    </xf>
    <xf numFmtId="0" fontId="62" fillId="0" borderId="0" xfId="203" applyFont="1" applyAlignment="1">
      <alignment horizontal="left"/>
    </xf>
    <xf numFmtId="0" fontId="11" fillId="0" borderId="0" xfId="174" applyFont="1" applyFill="1" applyBorder="1" applyAlignment="1">
      <alignment horizontal="left" wrapText="1"/>
    </xf>
    <xf numFmtId="0" fontId="62" fillId="0" borderId="0" xfId="283" applyFont="1" applyAlignment="1">
      <alignment horizontal="left"/>
    </xf>
    <xf numFmtId="0" fontId="62" fillId="0" borderId="0" xfId="277" applyFont="1" applyAlignment="1">
      <alignment horizontal="left"/>
    </xf>
    <xf numFmtId="0" fontId="63" fillId="0" borderId="0" xfId="264" applyFont="1" applyBorder="1" applyAlignment="1">
      <alignment horizontal="left"/>
    </xf>
    <xf numFmtId="0" fontId="11" fillId="0" borderId="0" xfId="264" applyFont="1" applyFill="1" applyBorder="1" applyAlignment="1">
      <alignment horizontal="left" wrapText="1"/>
    </xf>
    <xf numFmtId="0" fontId="63" fillId="0" borderId="0" xfId="174" applyFont="1" applyBorder="1" applyAlignment="1">
      <alignment horizontal="left"/>
    </xf>
    <xf numFmtId="0" fontId="63" fillId="0" borderId="0" xfId="174" applyFont="1" applyBorder="1" applyAlignment="1"/>
    <xf numFmtId="0" fontId="63" fillId="0" borderId="0" xfId="0" applyFont="1" applyBorder="1"/>
    <xf numFmtId="0" fontId="11" fillId="0" borderId="0" xfId="0" applyFont="1" applyFill="1" applyAlignment="1">
      <alignment wrapText="1"/>
    </xf>
    <xf numFmtId="0" fontId="63" fillId="0" borderId="0" xfId="396" applyFont="1" applyBorder="1"/>
    <xf numFmtId="0" fontId="0" fillId="0" borderId="0" xfId="0" applyBorder="1" applyAlignment="1">
      <alignment wrapText="1"/>
    </xf>
    <xf numFmtId="0" fontId="5" fillId="0" borderId="0" xfId="0" applyFont="1" applyAlignment="1">
      <alignment wrapText="1"/>
    </xf>
  </cellXfs>
  <cellStyles count="547">
    <cellStyle name="20% - Accent1" xfId="1" builtinId="30" customBuiltin="1"/>
    <cellStyle name="20% - Accent1 10" xfId="487" xr:uid="{00000000-0005-0000-0000-000001000000}"/>
    <cellStyle name="20% - Accent1 11" xfId="505" xr:uid="{00000000-0005-0000-0000-000002000000}"/>
    <cellStyle name="20% - Accent1 12" xfId="519" xr:uid="{00000000-0005-0000-0000-000003000000}"/>
    <cellStyle name="20% - Accent1 2" xfId="2" xr:uid="{00000000-0005-0000-0000-000004000000}"/>
    <cellStyle name="20% - Accent1 3" xfId="3" xr:uid="{00000000-0005-0000-0000-000005000000}"/>
    <cellStyle name="20% - Accent1 4" xfId="4" xr:uid="{00000000-0005-0000-0000-000006000000}"/>
    <cellStyle name="20% - Accent1 4 2" xfId="208" xr:uid="{00000000-0005-0000-0000-000007000000}"/>
    <cellStyle name="20% - Accent1 4 2 2" xfId="285" xr:uid="{00000000-0005-0000-0000-000008000000}"/>
    <cellStyle name="20% - Accent1 4 3" xfId="231" xr:uid="{00000000-0005-0000-0000-000009000000}"/>
    <cellStyle name="20% - Accent1 5" xfId="265" xr:uid="{00000000-0005-0000-0000-00000A000000}"/>
    <cellStyle name="20% - Accent1 6" xfId="360" xr:uid="{00000000-0005-0000-0000-00000B000000}"/>
    <cellStyle name="20% - Accent1 7" xfId="315" xr:uid="{00000000-0005-0000-0000-00000C000000}"/>
    <cellStyle name="20% - Accent1 8" xfId="454" xr:uid="{00000000-0005-0000-0000-00000D000000}"/>
    <cellStyle name="20% - Accent1 9" xfId="486" xr:uid="{00000000-0005-0000-0000-00000E000000}"/>
    <cellStyle name="20% - Accent2" xfId="5" builtinId="34" customBuiltin="1"/>
    <cellStyle name="20% - Accent2 10" xfId="496" xr:uid="{00000000-0005-0000-0000-000010000000}"/>
    <cellStyle name="20% - Accent2 11" xfId="507" xr:uid="{00000000-0005-0000-0000-000011000000}"/>
    <cellStyle name="20% - Accent2 12" xfId="521" xr:uid="{00000000-0005-0000-0000-000012000000}"/>
    <cellStyle name="20% - Accent2 2" xfId="6" xr:uid="{00000000-0005-0000-0000-000013000000}"/>
    <cellStyle name="20% - Accent2 3" xfId="7" xr:uid="{00000000-0005-0000-0000-000014000000}"/>
    <cellStyle name="20% - Accent2 4" xfId="8" xr:uid="{00000000-0005-0000-0000-000015000000}"/>
    <cellStyle name="20% - Accent2 4 2" xfId="209" xr:uid="{00000000-0005-0000-0000-000016000000}"/>
    <cellStyle name="20% - Accent2 4 2 2" xfId="287" xr:uid="{00000000-0005-0000-0000-000017000000}"/>
    <cellStyle name="20% - Accent2 4 3" xfId="232" xr:uid="{00000000-0005-0000-0000-000018000000}"/>
    <cellStyle name="20% - Accent2 5" xfId="267" xr:uid="{00000000-0005-0000-0000-000019000000}"/>
    <cellStyle name="20% - Accent2 6" xfId="359" xr:uid="{00000000-0005-0000-0000-00001A000000}"/>
    <cellStyle name="20% - Accent2 7" xfId="308" xr:uid="{00000000-0005-0000-0000-00001B000000}"/>
    <cellStyle name="20% - Accent2 8" xfId="328" xr:uid="{00000000-0005-0000-0000-00001C000000}"/>
    <cellStyle name="20% - Accent2 9" xfId="448" xr:uid="{00000000-0005-0000-0000-00001D000000}"/>
    <cellStyle name="20% - Accent3" xfId="9" builtinId="38" customBuiltin="1"/>
    <cellStyle name="20% - Accent3 10" xfId="502" xr:uid="{00000000-0005-0000-0000-00001F000000}"/>
    <cellStyle name="20% - Accent3 11" xfId="509" xr:uid="{00000000-0005-0000-0000-000020000000}"/>
    <cellStyle name="20% - Accent3 12" xfId="523" xr:uid="{00000000-0005-0000-0000-000021000000}"/>
    <cellStyle name="20% - Accent3 2" xfId="10" xr:uid="{00000000-0005-0000-0000-000022000000}"/>
    <cellStyle name="20% - Accent3 3" xfId="11" xr:uid="{00000000-0005-0000-0000-000023000000}"/>
    <cellStyle name="20% - Accent3 4" xfId="12" xr:uid="{00000000-0005-0000-0000-000024000000}"/>
    <cellStyle name="20% - Accent3 4 2" xfId="210" xr:uid="{00000000-0005-0000-0000-000025000000}"/>
    <cellStyle name="20% - Accent3 4 2 2" xfId="289" xr:uid="{00000000-0005-0000-0000-000026000000}"/>
    <cellStyle name="20% - Accent3 4 3" xfId="233" xr:uid="{00000000-0005-0000-0000-000027000000}"/>
    <cellStyle name="20% - Accent3 5" xfId="269" xr:uid="{00000000-0005-0000-0000-000028000000}"/>
    <cellStyle name="20% - Accent3 6" xfId="358" xr:uid="{00000000-0005-0000-0000-000029000000}"/>
    <cellStyle name="20% - Accent3 7" xfId="306" xr:uid="{00000000-0005-0000-0000-00002A000000}"/>
    <cellStyle name="20% - Accent3 8" xfId="361" xr:uid="{00000000-0005-0000-0000-00002B000000}"/>
    <cellStyle name="20% - Accent3 9" xfId="432" xr:uid="{00000000-0005-0000-0000-00002C000000}"/>
    <cellStyle name="20% - Accent4" xfId="13" builtinId="42" customBuiltin="1"/>
    <cellStyle name="20% - Accent4 10" xfId="428" xr:uid="{00000000-0005-0000-0000-00002E000000}"/>
    <cellStyle name="20% - Accent4 11" xfId="511" xr:uid="{00000000-0005-0000-0000-00002F000000}"/>
    <cellStyle name="20% - Accent4 12" xfId="525" xr:uid="{00000000-0005-0000-0000-000030000000}"/>
    <cellStyle name="20% - Accent4 2" xfId="14" xr:uid="{00000000-0005-0000-0000-000031000000}"/>
    <cellStyle name="20% - Accent4 3" xfId="15" xr:uid="{00000000-0005-0000-0000-000032000000}"/>
    <cellStyle name="20% - Accent4 4" xfId="16" xr:uid="{00000000-0005-0000-0000-000033000000}"/>
    <cellStyle name="20% - Accent4 4 2" xfId="211" xr:uid="{00000000-0005-0000-0000-000034000000}"/>
    <cellStyle name="20% - Accent4 4 2 2" xfId="291" xr:uid="{00000000-0005-0000-0000-000035000000}"/>
    <cellStyle name="20% - Accent4 4 3" xfId="234" xr:uid="{00000000-0005-0000-0000-000036000000}"/>
    <cellStyle name="20% - Accent4 4 4" xfId="532" xr:uid="{00000000-0005-0000-0000-000037000000}"/>
    <cellStyle name="20% - Accent4 5" xfId="271" xr:uid="{00000000-0005-0000-0000-000038000000}"/>
    <cellStyle name="20% - Accent4 6" xfId="242" xr:uid="{00000000-0005-0000-0000-000039000000}"/>
    <cellStyle name="20% - Accent4 7" xfId="304" xr:uid="{00000000-0005-0000-0000-00003A000000}"/>
    <cellStyle name="20% - Accent4 8" xfId="390" xr:uid="{00000000-0005-0000-0000-00003B000000}"/>
    <cellStyle name="20% - Accent4 9" xfId="493" xr:uid="{00000000-0005-0000-0000-00003C000000}"/>
    <cellStyle name="20% - Accent5" xfId="17" builtinId="46" customBuiltin="1"/>
    <cellStyle name="20% - Accent5 10" xfId="501" xr:uid="{00000000-0005-0000-0000-00003E000000}"/>
    <cellStyle name="20% - Accent5 11" xfId="513" xr:uid="{00000000-0005-0000-0000-00003F000000}"/>
    <cellStyle name="20% - Accent5 12" xfId="527" xr:uid="{00000000-0005-0000-0000-000040000000}"/>
    <cellStyle name="20% - Accent5 2" xfId="18" xr:uid="{00000000-0005-0000-0000-000041000000}"/>
    <cellStyle name="20% - Accent5 3" xfId="19" xr:uid="{00000000-0005-0000-0000-000042000000}"/>
    <cellStyle name="20% - Accent5 4" xfId="20" xr:uid="{00000000-0005-0000-0000-000043000000}"/>
    <cellStyle name="20% - Accent5 4 2" xfId="212" xr:uid="{00000000-0005-0000-0000-000044000000}"/>
    <cellStyle name="20% - Accent5 4 2 2" xfId="293" xr:uid="{00000000-0005-0000-0000-000045000000}"/>
    <cellStyle name="20% - Accent5 4 3" xfId="235" xr:uid="{00000000-0005-0000-0000-000046000000}"/>
    <cellStyle name="20% - Accent5 5" xfId="273" xr:uid="{00000000-0005-0000-0000-000047000000}"/>
    <cellStyle name="20% - Accent5 6" xfId="244" xr:uid="{00000000-0005-0000-0000-000048000000}"/>
    <cellStyle name="20% - Accent5 7" xfId="332" xr:uid="{00000000-0005-0000-0000-000049000000}"/>
    <cellStyle name="20% - Accent5 8" xfId="442" xr:uid="{00000000-0005-0000-0000-00004A000000}"/>
    <cellStyle name="20% - Accent5 9" xfId="425" xr:uid="{00000000-0005-0000-0000-00004B000000}"/>
    <cellStyle name="20% - Accent6" xfId="21" builtinId="50" customBuiltin="1"/>
    <cellStyle name="20% - Accent6 10" xfId="444" xr:uid="{00000000-0005-0000-0000-00004D000000}"/>
    <cellStyle name="20% - Accent6 11" xfId="515" xr:uid="{00000000-0005-0000-0000-00004E000000}"/>
    <cellStyle name="20% - Accent6 12" xfId="529" xr:uid="{00000000-0005-0000-0000-00004F000000}"/>
    <cellStyle name="20% - Accent6 2" xfId="22" xr:uid="{00000000-0005-0000-0000-000050000000}"/>
    <cellStyle name="20% - Accent6 3" xfId="23" xr:uid="{00000000-0005-0000-0000-000051000000}"/>
    <cellStyle name="20% - Accent6 4" xfId="24" xr:uid="{00000000-0005-0000-0000-000052000000}"/>
    <cellStyle name="20% - Accent6 4 2" xfId="213" xr:uid="{00000000-0005-0000-0000-000053000000}"/>
    <cellStyle name="20% - Accent6 4 2 2" xfId="295" xr:uid="{00000000-0005-0000-0000-000054000000}"/>
    <cellStyle name="20% - Accent6 4 3" xfId="236" xr:uid="{00000000-0005-0000-0000-000055000000}"/>
    <cellStyle name="20% - Accent6 5" xfId="275" xr:uid="{00000000-0005-0000-0000-000056000000}"/>
    <cellStyle name="20% - Accent6 6" xfId="355" xr:uid="{00000000-0005-0000-0000-000057000000}"/>
    <cellStyle name="20% - Accent6 7" xfId="339" xr:uid="{00000000-0005-0000-0000-000058000000}"/>
    <cellStyle name="20% - Accent6 8" xfId="452" xr:uid="{00000000-0005-0000-0000-000059000000}"/>
    <cellStyle name="20% - Accent6 9" xfId="424" xr:uid="{00000000-0005-0000-0000-00005A000000}"/>
    <cellStyle name="40% - Accent1" xfId="25" builtinId="31" customBuiltin="1"/>
    <cellStyle name="40% - Accent1 10" xfId="495" xr:uid="{00000000-0005-0000-0000-00005C000000}"/>
    <cellStyle name="40% - Accent1 11" xfId="506" xr:uid="{00000000-0005-0000-0000-00005D000000}"/>
    <cellStyle name="40% - Accent1 12" xfId="520" xr:uid="{00000000-0005-0000-0000-00005E000000}"/>
    <cellStyle name="40% - Accent1 2" xfId="26" xr:uid="{00000000-0005-0000-0000-00005F000000}"/>
    <cellStyle name="40% - Accent1 3" xfId="27" xr:uid="{00000000-0005-0000-0000-000060000000}"/>
    <cellStyle name="40% - Accent1 4" xfId="28" xr:uid="{00000000-0005-0000-0000-000061000000}"/>
    <cellStyle name="40% - Accent1 4 2" xfId="214" xr:uid="{00000000-0005-0000-0000-000062000000}"/>
    <cellStyle name="40% - Accent1 4 2 2" xfId="286" xr:uid="{00000000-0005-0000-0000-000063000000}"/>
    <cellStyle name="40% - Accent1 4 3" xfId="237" xr:uid="{00000000-0005-0000-0000-000064000000}"/>
    <cellStyle name="40% - Accent1 5" xfId="266" xr:uid="{00000000-0005-0000-0000-000065000000}"/>
    <cellStyle name="40% - Accent1 6" xfId="354" xr:uid="{00000000-0005-0000-0000-000066000000}"/>
    <cellStyle name="40% - Accent1 7" xfId="338" xr:uid="{00000000-0005-0000-0000-000067000000}"/>
    <cellStyle name="40% - Accent1 8" xfId="324" xr:uid="{00000000-0005-0000-0000-000068000000}"/>
    <cellStyle name="40% - Accent1 9" xfId="462" xr:uid="{00000000-0005-0000-0000-000069000000}"/>
    <cellStyle name="40% - Accent2" xfId="29" builtinId="35" customBuiltin="1"/>
    <cellStyle name="40% - Accent2 10" xfId="471" xr:uid="{00000000-0005-0000-0000-00006B000000}"/>
    <cellStyle name="40% - Accent2 11" xfId="508" xr:uid="{00000000-0005-0000-0000-00006C000000}"/>
    <cellStyle name="40% - Accent2 12" xfId="522" xr:uid="{00000000-0005-0000-0000-00006D000000}"/>
    <cellStyle name="40% - Accent2 2" xfId="30" xr:uid="{00000000-0005-0000-0000-00006E000000}"/>
    <cellStyle name="40% - Accent2 3" xfId="31" xr:uid="{00000000-0005-0000-0000-00006F000000}"/>
    <cellStyle name="40% - Accent2 4" xfId="32" xr:uid="{00000000-0005-0000-0000-000070000000}"/>
    <cellStyle name="40% - Accent2 4 2" xfId="215" xr:uid="{00000000-0005-0000-0000-000071000000}"/>
    <cellStyle name="40% - Accent2 4 2 2" xfId="288" xr:uid="{00000000-0005-0000-0000-000072000000}"/>
    <cellStyle name="40% - Accent2 4 3" xfId="238" xr:uid="{00000000-0005-0000-0000-000073000000}"/>
    <cellStyle name="40% - Accent2 5" xfId="268" xr:uid="{00000000-0005-0000-0000-000074000000}"/>
    <cellStyle name="40% - Accent2 6" xfId="352" xr:uid="{00000000-0005-0000-0000-000075000000}"/>
    <cellStyle name="40% - Accent2 7" xfId="298" xr:uid="{00000000-0005-0000-0000-000076000000}"/>
    <cellStyle name="40% - Accent2 8" xfId="370" xr:uid="{00000000-0005-0000-0000-000077000000}"/>
    <cellStyle name="40% - Accent2 9" xfId="475" xr:uid="{00000000-0005-0000-0000-000078000000}"/>
    <cellStyle name="40% - Accent3" xfId="33" builtinId="39" customBuiltin="1"/>
    <cellStyle name="40% - Accent3 10" xfId="427" xr:uid="{00000000-0005-0000-0000-00007A000000}"/>
    <cellStyle name="40% - Accent3 11" xfId="510" xr:uid="{00000000-0005-0000-0000-00007B000000}"/>
    <cellStyle name="40% - Accent3 12" xfId="524" xr:uid="{00000000-0005-0000-0000-00007C000000}"/>
    <cellStyle name="40% - Accent3 2" xfId="34" xr:uid="{00000000-0005-0000-0000-00007D000000}"/>
    <cellStyle name="40% - Accent3 3" xfId="35" xr:uid="{00000000-0005-0000-0000-00007E000000}"/>
    <cellStyle name="40% - Accent3 4" xfId="36" xr:uid="{00000000-0005-0000-0000-00007F000000}"/>
    <cellStyle name="40% - Accent3 4 2" xfId="216" xr:uid="{00000000-0005-0000-0000-000080000000}"/>
    <cellStyle name="40% - Accent3 4 2 2" xfId="290" xr:uid="{00000000-0005-0000-0000-000081000000}"/>
    <cellStyle name="40% - Accent3 4 3" xfId="239" xr:uid="{00000000-0005-0000-0000-000082000000}"/>
    <cellStyle name="40% - Accent3 5" xfId="270" xr:uid="{00000000-0005-0000-0000-000083000000}"/>
    <cellStyle name="40% - Accent3 6" xfId="351" xr:uid="{00000000-0005-0000-0000-000084000000}"/>
    <cellStyle name="40% - Accent3 7" xfId="297" xr:uid="{00000000-0005-0000-0000-000085000000}"/>
    <cellStyle name="40% - Accent3 8" xfId="389" xr:uid="{00000000-0005-0000-0000-000086000000}"/>
    <cellStyle name="40% - Accent3 9" xfId="473" xr:uid="{00000000-0005-0000-0000-000087000000}"/>
    <cellStyle name="40% - Accent4" xfId="37" builtinId="43" customBuiltin="1"/>
    <cellStyle name="40% - Accent4 10" xfId="385" xr:uid="{00000000-0005-0000-0000-000089000000}"/>
    <cellStyle name="40% - Accent4 11" xfId="512" xr:uid="{00000000-0005-0000-0000-00008A000000}"/>
    <cellStyle name="40% - Accent4 12" xfId="526" xr:uid="{00000000-0005-0000-0000-00008B000000}"/>
    <cellStyle name="40% - Accent4 2" xfId="38" xr:uid="{00000000-0005-0000-0000-00008C000000}"/>
    <cellStyle name="40% - Accent4 3" xfId="39" xr:uid="{00000000-0005-0000-0000-00008D000000}"/>
    <cellStyle name="40% - Accent4 4" xfId="40" xr:uid="{00000000-0005-0000-0000-00008E000000}"/>
    <cellStyle name="40% - Accent4 4 2" xfId="217" xr:uid="{00000000-0005-0000-0000-00008F000000}"/>
    <cellStyle name="40% - Accent4 4 2 2" xfId="292" xr:uid="{00000000-0005-0000-0000-000090000000}"/>
    <cellStyle name="40% - Accent4 4 3" xfId="240" xr:uid="{00000000-0005-0000-0000-000091000000}"/>
    <cellStyle name="40% - Accent4 5" xfId="272" xr:uid="{00000000-0005-0000-0000-000092000000}"/>
    <cellStyle name="40% - Accent4 6" xfId="350" xr:uid="{00000000-0005-0000-0000-000093000000}"/>
    <cellStyle name="40% - Accent4 7" xfId="400" xr:uid="{00000000-0005-0000-0000-000094000000}"/>
    <cellStyle name="40% - Accent4 8" xfId="369" xr:uid="{00000000-0005-0000-0000-000095000000}"/>
    <cellStyle name="40% - Accent4 9" xfId="474" xr:uid="{00000000-0005-0000-0000-000096000000}"/>
    <cellStyle name="40% - Accent5" xfId="41" builtinId="47" customBuiltin="1"/>
    <cellStyle name="40% - Accent5 10" xfId="405" xr:uid="{00000000-0005-0000-0000-000098000000}"/>
    <cellStyle name="40% - Accent5 11" xfId="514" xr:uid="{00000000-0005-0000-0000-000099000000}"/>
    <cellStyle name="40% - Accent5 12" xfId="528" xr:uid="{00000000-0005-0000-0000-00009A000000}"/>
    <cellStyle name="40% - Accent5 2" xfId="42" xr:uid="{00000000-0005-0000-0000-00009B000000}"/>
    <cellStyle name="40% - Accent5 3" xfId="43" xr:uid="{00000000-0005-0000-0000-00009C000000}"/>
    <cellStyle name="40% - Accent5 4" xfId="44" xr:uid="{00000000-0005-0000-0000-00009D000000}"/>
    <cellStyle name="40% - Accent5 4 2" xfId="218" xr:uid="{00000000-0005-0000-0000-00009E000000}"/>
    <cellStyle name="40% - Accent5 4 2 2" xfId="294" xr:uid="{00000000-0005-0000-0000-00009F000000}"/>
    <cellStyle name="40% - Accent5 4 3" xfId="241" xr:uid="{00000000-0005-0000-0000-0000A0000000}"/>
    <cellStyle name="40% - Accent5 5" xfId="274" xr:uid="{00000000-0005-0000-0000-0000A1000000}"/>
    <cellStyle name="40% - Accent5 6" xfId="346" xr:uid="{00000000-0005-0000-0000-0000A2000000}"/>
    <cellStyle name="40% - Accent5 7" xfId="410" xr:uid="{00000000-0005-0000-0000-0000A3000000}"/>
    <cellStyle name="40% - Accent5 8" xfId="376" xr:uid="{00000000-0005-0000-0000-0000A4000000}"/>
    <cellStyle name="40% - Accent5 9" xfId="467" xr:uid="{00000000-0005-0000-0000-0000A5000000}"/>
    <cellStyle name="40% - Accent6" xfId="45" builtinId="51" customBuiltin="1"/>
    <cellStyle name="40% - Accent6 10" xfId="422" xr:uid="{00000000-0005-0000-0000-0000A7000000}"/>
    <cellStyle name="40% - Accent6 11" xfId="516" xr:uid="{00000000-0005-0000-0000-0000A8000000}"/>
    <cellStyle name="40% - Accent6 12" xfId="530" xr:uid="{00000000-0005-0000-0000-0000A9000000}"/>
    <cellStyle name="40% - Accent6 2" xfId="46" xr:uid="{00000000-0005-0000-0000-0000AA000000}"/>
    <cellStyle name="40% - Accent6 3" xfId="47" xr:uid="{00000000-0005-0000-0000-0000AB000000}"/>
    <cellStyle name="40% - Accent6 4" xfId="48" xr:uid="{00000000-0005-0000-0000-0000AC000000}"/>
    <cellStyle name="40% - Accent6 4 2" xfId="219" xr:uid="{00000000-0005-0000-0000-0000AD000000}"/>
    <cellStyle name="40% - Accent6 4 2 2" xfId="296" xr:uid="{00000000-0005-0000-0000-0000AE000000}"/>
    <cellStyle name="40% - Accent6 4 3" xfId="243" xr:uid="{00000000-0005-0000-0000-0000AF000000}"/>
    <cellStyle name="40% - Accent6 5" xfId="276" xr:uid="{00000000-0005-0000-0000-0000B0000000}"/>
    <cellStyle name="40% - Accent6 6" xfId="345" xr:uid="{00000000-0005-0000-0000-0000B1000000}"/>
    <cellStyle name="40% - Accent6 7" xfId="392" xr:uid="{00000000-0005-0000-0000-0000B2000000}"/>
    <cellStyle name="40% - Accent6 8" xfId="378" xr:uid="{00000000-0005-0000-0000-0000B3000000}"/>
    <cellStyle name="40% - Accent6 9" xfId="461" xr:uid="{00000000-0005-0000-0000-0000B4000000}"/>
    <cellStyle name="60% - Accent1" xfId="49" builtinId="32" customBuiltin="1"/>
    <cellStyle name="60% - Accent1 2" xfId="50" xr:uid="{00000000-0005-0000-0000-0000B6000000}"/>
    <cellStyle name="60% - Accent1 3" xfId="51" xr:uid="{00000000-0005-0000-0000-0000B7000000}"/>
    <cellStyle name="60% - Accent1 4" xfId="52" xr:uid="{00000000-0005-0000-0000-0000B8000000}"/>
    <cellStyle name="60% - Accent1 5" xfId="344" xr:uid="{00000000-0005-0000-0000-0000B9000000}"/>
    <cellStyle name="60% - Accent1 6" xfId="312" xr:uid="{00000000-0005-0000-0000-0000BA000000}"/>
    <cellStyle name="60% - Accent1 7" xfId="455" xr:uid="{00000000-0005-0000-0000-0000BB000000}"/>
    <cellStyle name="60% - Accent1 8" xfId="431" xr:uid="{00000000-0005-0000-0000-0000BC000000}"/>
    <cellStyle name="60% - Accent1 9" xfId="483" xr:uid="{00000000-0005-0000-0000-0000BD000000}"/>
    <cellStyle name="60% - Accent2" xfId="53" builtinId="36" customBuiltin="1"/>
    <cellStyle name="60% - Accent2 2" xfId="54" xr:uid="{00000000-0005-0000-0000-0000BF000000}"/>
    <cellStyle name="60% - Accent2 3" xfId="55" xr:uid="{00000000-0005-0000-0000-0000C0000000}"/>
    <cellStyle name="60% - Accent2 4" xfId="56" xr:uid="{00000000-0005-0000-0000-0000C1000000}"/>
    <cellStyle name="60% - Accent2 5" xfId="343" xr:uid="{00000000-0005-0000-0000-0000C2000000}"/>
    <cellStyle name="60% - Accent2 6" xfId="387" xr:uid="{00000000-0005-0000-0000-0000C3000000}"/>
    <cellStyle name="60% - Accent2 7" xfId="459" xr:uid="{00000000-0005-0000-0000-0000C4000000}"/>
    <cellStyle name="60% - Accent2 8" xfId="395" xr:uid="{00000000-0005-0000-0000-0000C5000000}"/>
    <cellStyle name="60% - Accent2 9" xfId="488" xr:uid="{00000000-0005-0000-0000-0000C6000000}"/>
    <cellStyle name="60% - Accent3" xfId="57" builtinId="40" customBuiltin="1"/>
    <cellStyle name="60% - Accent3 2" xfId="58" xr:uid="{00000000-0005-0000-0000-0000C8000000}"/>
    <cellStyle name="60% - Accent3 3" xfId="59" xr:uid="{00000000-0005-0000-0000-0000C9000000}"/>
    <cellStyle name="60% - Accent3 4" xfId="60" xr:uid="{00000000-0005-0000-0000-0000CA000000}"/>
    <cellStyle name="60% - Accent3 5" xfId="342" xr:uid="{00000000-0005-0000-0000-0000CB000000}"/>
    <cellStyle name="60% - Accent3 6" xfId="336" xr:uid="{00000000-0005-0000-0000-0000CC000000}"/>
    <cellStyle name="60% - Accent3 7" xfId="413" xr:uid="{00000000-0005-0000-0000-0000CD000000}"/>
    <cellStyle name="60% - Accent3 8" xfId="447" xr:uid="{00000000-0005-0000-0000-0000CE000000}"/>
    <cellStyle name="60% - Accent3 9" xfId="482" xr:uid="{00000000-0005-0000-0000-0000CF000000}"/>
    <cellStyle name="60% - Accent4" xfId="61" builtinId="44" customBuiltin="1"/>
    <cellStyle name="60% - Accent4 2" xfId="62" xr:uid="{00000000-0005-0000-0000-0000D1000000}"/>
    <cellStyle name="60% - Accent4 3" xfId="63" xr:uid="{00000000-0005-0000-0000-0000D2000000}"/>
    <cellStyle name="60% - Accent4 4" xfId="64" xr:uid="{00000000-0005-0000-0000-0000D3000000}"/>
    <cellStyle name="60% - Accent4 5" xfId="341" xr:uid="{00000000-0005-0000-0000-0000D4000000}"/>
    <cellStyle name="60% - Accent4 6" xfId="364" xr:uid="{00000000-0005-0000-0000-0000D5000000}"/>
    <cellStyle name="60% - Accent4 7" xfId="438" xr:uid="{00000000-0005-0000-0000-0000D6000000}"/>
    <cellStyle name="60% - Accent4 8" xfId="466" xr:uid="{00000000-0005-0000-0000-0000D7000000}"/>
    <cellStyle name="60% - Accent4 9" xfId="490" xr:uid="{00000000-0005-0000-0000-0000D8000000}"/>
    <cellStyle name="60% - Accent5" xfId="65" builtinId="48" customBuiltin="1"/>
    <cellStyle name="60% - Accent5 2" xfId="66" xr:uid="{00000000-0005-0000-0000-0000DA000000}"/>
    <cellStyle name="60% - Accent5 3" xfId="67" xr:uid="{00000000-0005-0000-0000-0000DB000000}"/>
    <cellStyle name="60% - Accent5 4" xfId="68" xr:uid="{00000000-0005-0000-0000-0000DC000000}"/>
    <cellStyle name="60% - Accent5 5" xfId="340" xr:uid="{00000000-0005-0000-0000-0000DD000000}"/>
    <cellStyle name="60% - Accent5 6" xfId="365" xr:uid="{00000000-0005-0000-0000-0000DE000000}"/>
    <cellStyle name="60% - Accent5 7" xfId="386" xr:uid="{00000000-0005-0000-0000-0000DF000000}"/>
    <cellStyle name="60% - Accent5 8" xfId="468" xr:uid="{00000000-0005-0000-0000-0000E0000000}"/>
    <cellStyle name="60% - Accent5 9" xfId="368" xr:uid="{00000000-0005-0000-0000-0000E1000000}"/>
    <cellStyle name="60% - Accent6" xfId="69" builtinId="52" customBuiltin="1"/>
    <cellStyle name="60% - Accent6 2" xfId="70" xr:uid="{00000000-0005-0000-0000-0000E3000000}"/>
    <cellStyle name="60% - Accent6 3" xfId="71" xr:uid="{00000000-0005-0000-0000-0000E4000000}"/>
    <cellStyle name="60% - Accent6 4" xfId="72" xr:uid="{00000000-0005-0000-0000-0000E5000000}"/>
    <cellStyle name="60% - Accent6 5" xfId="337" xr:uid="{00000000-0005-0000-0000-0000E6000000}"/>
    <cellStyle name="60% - Accent6 6" xfId="417" xr:uid="{00000000-0005-0000-0000-0000E7000000}"/>
    <cellStyle name="60% - Accent6 7" xfId="347" xr:uid="{00000000-0005-0000-0000-0000E8000000}"/>
    <cellStyle name="60% - Accent6 8" xfId="472" xr:uid="{00000000-0005-0000-0000-0000E9000000}"/>
    <cellStyle name="60% - Accent6 9" xfId="497" xr:uid="{00000000-0005-0000-0000-0000EA000000}"/>
    <cellStyle name="Accent1" xfId="73" builtinId="29" customBuiltin="1"/>
    <cellStyle name="Accent1 2" xfId="74" xr:uid="{00000000-0005-0000-0000-0000EC000000}"/>
    <cellStyle name="Accent1 3" xfId="75" xr:uid="{00000000-0005-0000-0000-0000ED000000}"/>
    <cellStyle name="Accent1 4" xfId="76" xr:uid="{00000000-0005-0000-0000-0000EE000000}"/>
    <cellStyle name="Accent1 5" xfId="335" xr:uid="{00000000-0005-0000-0000-0000EF000000}"/>
    <cellStyle name="Accent1 6" xfId="402" xr:uid="{00000000-0005-0000-0000-0000F0000000}"/>
    <cellStyle name="Accent1 7" xfId="456" xr:uid="{00000000-0005-0000-0000-0000F1000000}"/>
    <cellStyle name="Accent1 8" xfId="485" xr:uid="{00000000-0005-0000-0000-0000F2000000}"/>
    <cellStyle name="Accent1 9" xfId="451" xr:uid="{00000000-0005-0000-0000-0000F3000000}"/>
    <cellStyle name="Accent2" xfId="77" builtinId="33" customBuiltin="1"/>
    <cellStyle name="Accent2 2" xfId="78" xr:uid="{00000000-0005-0000-0000-0000F5000000}"/>
    <cellStyle name="Accent2 3" xfId="79" xr:uid="{00000000-0005-0000-0000-0000F6000000}"/>
    <cellStyle name="Accent2 4" xfId="80" xr:uid="{00000000-0005-0000-0000-0000F7000000}"/>
    <cellStyle name="Accent2 5" xfId="333" xr:uid="{00000000-0005-0000-0000-0000F8000000}"/>
    <cellStyle name="Accent2 6" xfId="367" xr:uid="{00000000-0005-0000-0000-0000F9000000}"/>
    <cellStyle name="Accent2 7" xfId="420" xr:uid="{00000000-0005-0000-0000-0000FA000000}"/>
    <cellStyle name="Accent2 8" xfId="423" xr:uid="{00000000-0005-0000-0000-0000FB000000}"/>
    <cellStyle name="Accent2 9" xfId="449" xr:uid="{00000000-0005-0000-0000-0000FC000000}"/>
    <cellStyle name="Accent3" xfId="81" builtinId="37" customBuiltin="1"/>
    <cellStyle name="Accent3 2" xfId="82" xr:uid="{00000000-0005-0000-0000-0000FE000000}"/>
    <cellStyle name="Accent3 3" xfId="83" xr:uid="{00000000-0005-0000-0000-0000FF000000}"/>
    <cellStyle name="Accent3 4" xfId="84" xr:uid="{00000000-0005-0000-0000-000000010000}"/>
    <cellStyle name="Accent3 5" xfId="330" xr:uid="{00000000-0005-0000-0000-000001010000}"/>
    <cellStyle name="Accent3 6" xfId="319" xr:uid="{00000000-0005-0000-0000-000002010000}"/>
    <cellStyle name="Accent3 7" xfId="393" xr:uid="{00000000-0005-0000-0000-000003010000}"/>
    <cellStyle name="Accent3 8" xfId="401" xr:uid="{00000000-0005-0000-0000-000004010000}"/>
    <cellStyle name="Accent3 9" xfId="399" xr:uid="{00000000-0005-0000-0000-000005010000}"/>
    <cellStyle name="Accent4" xfId="85" builtinId="41" customBuiltin="1"/>
    <cellStyle name="Accent4 2" xfId="86" xr:uid="{00000000-0005-0000-0000-000007010000}"/>
    <cellStyle name="Accent4 3" xfId="87" xr:uid="{00000000-0005-0000-0000-000008010000}"/>
    <cellStyle name="Accent4 4" xfId="88" xr:uid="{00000000-0005-0000-0000-000009010000}"/>
    <cellStyle name="Accent4 5" xfId="327" xr:uid="{00000000-0005-0000-0000-00000A010000}"/>
    <cellStyle name="Accent4 6" xfId="404" xr:uid="{00000000-0005-0000-0000-00000B010000}"/>
    <cellStyle name="Accent4 7" xfId="458" xr:uid="{00000000-0005-0000-0000-00000C010000}"/>
    <cellStyle name="Accent4 8" xfId="407" xr:uid="{00000000-0005-0000-0000-00000D010000}"/>
    <cellStyle name="Accent4 9" xfId="500" xr:uid="{00000000-0005-0000-0000-00000E010000}"/>
    <cellStyle name="Accent5" xfId="89" builtinId="45" customBuiltin="1"/>
    <cellStyle name="Accent5 2" xfId="90" xr:uid="{00000000-0005-0000-0000-000010010000}"/>
    <cellStyle name="Accent5 3" xfId="91" xr:uid="{00000000-0005-0000-0000-000011010000}"/>
    <cellStyle name="Accent5 4" xfId="92" xr:uid="{00000000-0005-0000-0000-000012010000}"/>
    <cellStyle name="Accent5 5" xfId="325" xr:uid="{00000000-0005-0000-0000-000013010000}"/>
    <cellStyle name="Accent5 6" xfId="403" xr:uid="{00000000-0005-0000-0000-000014010000}"/>
    <cellStyle name="Accent5 7" xfId="348" xr:uid="{00000000-0005-0000-0000-000015010000}"/>
    <cellStyle name="Accent5 8" xfId="477" xr:uid="{00000000-0005-0000-0000-000016010000}"/>
    <cellStyle name="Accent5 9" xfId="445" xr:uid="{00000000-0005-0000-0000-000017010000}"/>
    <cellStyle name="Accent6" xfId="93" builtinId="49" customBuiltin="1"/>
    <cellStyle name="Accent6 2" xfId="94" xr:uid="{00000000-0005-0000-0000-000019010000}"/>
    <cellStyle name="Accent6 3" xfId="95" xr:uid="{00000000-0005-0000-0000-00001A010000}"/>
    <cellStyle name="Accent6 4" xfId="96" xr:uid="{00000000-0005-0000-0000-00001B010000}"/>
    <cellStyle name="Accent6 5" xfId="323" xr:uid="{00000000-0005-0000-0000-00001C010000}"/>
    <cellStyle name="Accent6 6" xfId="326" xr:uid="{00000000-0005-0000-0000-00001D010000}"/>
    <cellStyle name="Accent6 7" xfId="439" xr:uid="{00000000-0005-0000-0000-00001E010000}"/>
    <cellStyle name="Accent6 8" xfId="491" xr:uid="{00000000-0005-0000-0000-00001F010000}"/>
    <cellStyle name="Accent6 9" xfId="480" xr:uid="{00000000-0005-0000-0000-000020010000}"/>
    <cellStyle name="Bad" xfId="97" builtinId="27" customBuiltin="1"/>
    <cellStyle name="Bad 2" xfId="98" xr:uid="{00000000-0005-0000-0000-000022010000}"/>
    <cellStyle name="Bad 3" xfId="99" xr:uid="{00000000-0005-0000-0000-000023010000}"/>
    <cellStyle name="Bad 4" xfId="100" xr:uid="{00000000-0005-0000-0000-000024010000}"/>
    <cellStyle name="Bad 5" xfId="322" xr:uid="{00000000-0005-0000-0000-000025010000}"/>
    <cellStyle name="Bad 6" xfId="383" xr:uid="{00000000-0005-0000-0000-000026010000}"/>
    <cellStyle name="Bad 7" xfId="379" xr:uid="{00000000-0005-0000-0000-000027010000}"/>
    <cellStyle name="Bad 8" xfId="246" xr:uid="{00000000-0005-0000-0000-000028010000}"/>
    <cellStyle name="Bad 9" xfId="470" xr:uid="{00000000-0005-0000-0000-000029010000}"/>
    <cellStyle name="Calculation" xfId="101" builtinId="22" customBuiltin="1"/>
    <cellStyle name="Calculation 2" xfId="102" xr:uid="{00000000-0005-0000-0000-00002B010000}"/>
    <cellStyle name="Calculation 3" xfId="103" xr:uid="{00000000-0005-0000-0000-00002C010000}"/>
    <cellStyle name="Calculation 4" xfId="104" xr:uid="{00000000-0005-0000-0000-00002D010000}"/>
    <cellStyle name="Calculation 5" xfId="320" xr:uid="{00000000-0005-0000-0000-00002E010000}"/>
    <cellStyle name="Calculation 6" xfId="411" xr:uid="{00000000-0005-0000-0000-00002F010000}"/>
    <cellStyle name="Calculation 7" xfId="384" xr:uid="{00000000-0005-0000-0000-000030010000}"/>
    <cellStyle name="Calculation 8" xfId="357" xr:uid="{00000000-0005-0000-0000-000031010000}"/>
    <cellStyle name="Calculation 9" xfId="492" xr:uid="{00000000-0005-0000-0000-000032010000}"/>
    <cellStyle name="Check Cell" xfId="105" builtinId="23" customBuiltin="1"/>
    <cellStyle name="Check Cell 2" xfId="106" xr:uid="{00000000-0005-0000-0000-000034010000}"/>
    <cellStyle name="Check Cell 3" xfId="107" xr:uid="{00000000-0005-0000-0000-000035010000}"/>
    <cellStyle name="Check Cell 4" xfId="108" xr:uid="{00000000-0005-0000-0000-000036010000}"/>
    <cellStyle name="Check Cell 5" xfId="318" xr:uid="{00000000-0005-0000-0000-000037010000}"/>
    <cellStyle name="Check Cell 6" xfId="317" xr:uid="{00000000-0005-0000-0000-000038010000}"/>
    <cellStyle name="Check Cell 7" xfId="437" xr:uid="{00000000-0005-0000-0000-000039010000}"/>
    <cellStyle name="Check Cell 8" xfId="426" xr:uid="{00000000-0005-0000-0000-00003A010000}"/>
    <cellStyle name="Check Cell 9" xfId="310" xr:uid="{00000000-0005-0000-0000-00003B010000}"/>
    <cellStyle name="Comma 2" xfId="109" xr:uid="{00000000-0005-0000-0000-00003C010000}"/>
    <cellStyle name="Comma 2 2" xfId="247" xr:uid="{00000000-0005-0000-0000-00003D010000}"/>
    <cellStyle name="Comma 3" xfId="110" xr:uid="{00000000-0005-0000-0000-00003E010000}"/>
    <cellStyle name="Comma 3 2" xfId="248" xr:uid="{00000000-0005-0000-0000-00003F010000}"/>
    <cellStyle name="Comma 4" xfId="111" xr:uid="{00000000-0005-0000-0000-000040010000}"/>
    <cellStyle name="Comma 5" xfId="112" xr:uid="{00000000-0005-0000-0000-000041010000}"/>
    <cellStyle name="Comma 5 2" xfId="113" xr:uid="{00000000-0005-0000-0000-000042010000}"/>
    <cellStyle name="Comma 5 2 2" xfId="250" xr:uid="{00000000-0005-0000-0000-000043010000}"/>
    <cellStyle name="Comma 5 3" xfId="249" xr:uid="{00000000-0005-0000-0000-000044010000}"/>
    <cellStyle name="Comma 6" xfId="114" xr:uid="{00000000-0005-0000-0000-000045010000}"/>
    <cellStyle name="Comma 6 2" xfId="251" xr:uid="{00000000-0005-0000-0000-000046010000}"/>
    <cellStyle name="Comma 7" xfId="262" xr:uid="{00000000-0005-0000-0000-000047010000}"/>
    <cellStyle name="Comma 8" xfId="299" xr:uid="{00000000-0005-0000-0000-000048010000}"/>
    <cellStyle name="Explanatory Text" xfId="115" builtinId="53" customBuiltin="1"/>
    <cellStyle name="Explanatory Text 2" xfId="116" xr:uid="{00000000-0005-0000-0000-00004A010000}"/>
    <cellStyle name="Explanatory Text 3" xfId="117" xr:uid="{00000000-0005-0000-0000-00004B010000}"/>
    <cellStyle name="Explanatory Text 4" xfId="118" xr:uid="{00000000-0005-0000-0000-00004C010000}"/>
    <cellStyle name="Explanatory Text 5" xfId="314" xr:uid="{00000000-0005-0000-0000-00004D010000}"/>
    <cellStyle name="Explanatory Text 6" xfId="391" xr:uid="{00000000-0005-0000-0000-00004E010000}"/>
    <cellStyle name="Explanatory Text 7" xfId="363" xr:uid="{00000000-0005-0000-0000-00004F010000}"/>
    <cellStyle name="Explanatory Text 8" xfId="460" xr:uid="{00000000-0005-0000-0000-000050010000}"/>
    <cellStyle name="Explanatory Text 9" xfId="371" xr:uid="{00000000-0005-0000-0000-000051010000}"/>
    <cellStyle name="Good" xfId="119" builtinId="26" customBuiltin="1"/>
    <cellStyle name="Good 2" xfId="120" xr:uid="{00000000-0005-0000-0000-000053010000}"/>
    <cellStyle name="Good 3" xfId="121" xr:uid="{00000000-0005-0000-0000-000054010000}"/>
    <cellStyle name="Good 4" xfId="122" xr:uid="{00000000-0005-0000-0000-000055010000}"/>
    <cellStyle name="Good 5" xfId="313" xr:uid="{00000000-0005-0000-0000-000056010000}"/>
    <cellStyle name="Good 6" xfId="412" xr:uid="{00000000-0005-0000-0000-000057010000}"/>
    <cellStyle name="Good 7" xfId="245" xr:uid="{00000000-0005-0000-0000-000058010000}"/>
    <cellStyle name="Good 8" xfId="469" xr:uid="{00000000-0005-0000-0000-000059010000}"/>
    <cellStyle name="Good 9" xfId="419" xr:uid="{00000000-0005-0000-0000-00005A010000}"/>
    <cellStyle name="Heading 1" xfId="123" builtinId="16" customBuiltin="1"/>
    <cellStyle name="Heading 1 2" xfId="124" xr:uid="{00000000-0005-0000-0000-00005C010000}"/>
    <cellStyle name="Heading 1 3" xfId="125" xr:uid="{00000000-0005-0000-0000-00005D010000}"/>
    <cellStyle name="Heading 1 4" xfId="126" xr:uid="{00000000-0005-0000-0000-00005E010000}"/>
    <cellStyle name="Heading 1 5" xfId="311" xr:uid="{00000000-0005-0000-0000-00005F010000}"/>
    <cellStyle name="Heading 1 6" xfId="316" xr:uid="{00000000-0005-0000-0000-000060010000}"/>
    <cellStyle name="Heading 1 7" xfId="397" xr:uid="{00000000-0005-0000-0000-000061010000}"/>
    <cellStyle name="Heading 1 8" xfId="465" xr:uid="{00000000-0005-0000-0000-000062010000}"/>
    <cellStyle name="Heading 1 9" xfId="414" xr:uid="{00000000-0005-0000-0000-000063010000}"/>
    <cellStyle name="Heading 2" xfId="127" builtinId="17" customBuiltin="1"/>
    <cellStyle name="Heading 2 2" xfId="128" xr:uid="{00000000-0005-0000-0000-000065010000}"/>
    <cellStyle name="Heading 2 3" xfId="129" xr:uid="{00000000-0005-0000-0000-000066010000}"/>
    <cellStyle name="Heading 2 4" xfId="130" xr:uid="{00000000-0005-0000-0000-000067010000}"/>
    <cellStyle name="Heading 2 5" xfId="309" xr:uid="{00000000-0005-0000-0000-000068010000}"/>
    <cellStyle name="Heading 2 6" xfId="374" xr:uid="{00000000-0005-0000-0000-000069010000}"/>
    <cellStyle name="Heading 2 7" xfId="440" xr:uid="{00000000-0005-0000-0000-00006A010000}"/>
    <cellStyle name="Heading 2 8" xfId="450" xr:uid="{00000000-0005-0000-0000-00006B010000}"/>
    <cellStyle name="Heading 2 9" xfId="498" xr:uid="{00000000-0005-0000-0000-00006C010000}"/>
    <cellStyle name="Heading 3" xfId="131" builtinId="18" customBuiltin="1"/>
    <cellStyle name="Heading 3 2" xfId="132" xr:uid="{00000000-0005-0000-0000-00006E010000}"/>
    <cellStyle name="Heading 3 3" xfId="133" xr:uid="{00000000-0005-0000-0000-00006F010000}"/>
    <cellStyle name="Heading 3 4" xfId="134" xr:uid="{00000000-0005-0000-0000-000070010000}"/>
    <cellStyle name="Heading 3 5" xfId="307" xr:uid="{00000000-0005-0000-0000-000071010000}"/>
    <cellStyle name="Heading 3 6" xfId="406" xr:uid="{00000000-0005-0000-0000-000072010000}"/>
    <cellStyle name="Heading 3 7" xfId="331" xr:uid="{00000000-0005-0000-0000-000073010000}"/>
    <cellStyle name="Heading 3 8" xfId="479" xr:uid="{00000000-0005-0000-0000-000074010000}"/>
    <cellStyle name="Heading 3 9" xfId="457" xr:uid="{00000000-0005-0000-0000-000075010000}"/>
    <cellStyle name="Heading 4" xfId="135" builtinId="19" customBuiltin="1"/>
    <cellStyle name="Heading 4 2" xfId="136" xr:uid="{00000000-0005-0000-0000-000077010000}"/>
    <cellStyle name="Heading 4 3" xfId="137" xr:uid="{00000000-0005-0000-0000-000078010000}"/>
    <cellStyle name="Heading 4 4" xfId="138" xr:uid="{00000000-0005-0000-0000-000079010000}"/>
    <cellStyle name="Heading 4 5" xfId="305" xr:uid="{00000000-0005-0000-0000-00007A010000}"/>
    <cellStyle name="Heading 4 6" xfId="321" xr:uid="{00000000-0005-0000-0000-00007B010000}"/>
    <cellStyle name="Heading 4 7" xfId="388" xr:uid="{00000000-0005-0000-0000-00007C010000}"/>
    <cellStyle name="Heading 4 8" xfId="366" xr:uid="{00000000-0005-0000-0000-00007D010000}"/>
    <cellStyle name="Heading 4 9" xfId="478" xr:uid="{00000000-0005-0000-0000-00007E010000}"/>
    <cellStyle name="Input" xfId="139" builtinId="20" customBuiltin="1"/>
    <cellStyle name="Input 2" xfId="140" xr:uid="{00000000-0005-0000-0000-000080010000}"/>
    <cellStyle name="Input 3" xfId="141" xr:uid="{00000000-0005-0000-0000-000081010000}"/>
    <cellStyle name="Input 4" xfId="142" xr:uid="{00000000-0005-0000-0000-000082010000}"/>
    <cellStyle name="Input 5" xfId="303" xr:uid="{00000000-0005-0000-0000-000083010000}"/>
    <cellStyle name="Input 6" xfId="381" xr:uid="{00000000-0005-0000-0000-000084010000}"/>
    <cellStyle name="Input 7" xfId="334" xr:uid="{00000000-0005-0000-0000-000085010000}"/>
    <cellStyle name="Input 8" xfId="435" xr:uid="{00000000-0005-0000-0000-000086010000}"/>
    <cellStyle name="Input 9" xfId="446" xr:uid="{00000000-0005-0000-0000-000087010000}"/>
    <cellStyle name="Linked Cell" xfId="143" builtinId="24" customBuiltin="1"/>
    <cellStyle name="Linked Cell 2" xfId="144" xr:uid="{00000000-0005-0000-0000-000089010000}"/>
    <cellStyle name="Linked Cell 3" xfId="145" xr:uid="{00000000-0005-0000-0000-00008A010000}"/>
    <cellStyle name="Linked Cell 4" xfId="146" xr:uid="{00000000-0005-0000-0000-00008B010000}"/>
    <cellStyle name="Linked Cell 5" xfId="301" xr:uid="{00000000-0005-0000-0000-00008C010000}"/>
    <cellStyle name="Linked Cell 6" xfId="415" xr:uid="{00000000-0005-0000-0000-00008D010000}"/>
    <cellStyle name="Linked Cell 7" xfId="433" xr:uid="{00000000-0005-0000-0000-00008E010000}"/>
    <cellStyle name="Linked Cell 8" xfId="436" xr:uid="{00000000-0005-0000-0000-00008F010000}"/>
    <cellStyle name="Linked Cell 9" xfId="329" xr:uid="{00000000-0005-0000-0000-000090010000}"/>
    <cellStyle name="Neutral" xfId="147" builtinId="28" customBuiltin="1"/>
    <cellStyle name="Neutral 2" xfId="148" xr:uid="{00000000-0005-0000-0000-000092010000}"/>
    <cellStyle name="Neutral 3" xfId="149" xr:uid="{00000000-0005-0000-0000-000093010000}"/>
    <cellStyle name="Neutral 4" xfId="150" xr:uid="{00000000-0005-0000-0000-000094010000}"/>
    <cellStyle name="Neutral 5" xfId="362" xr:uid="{00000000-0005-0000-0000-000095010000}"/>
    <cellStyle name="Neutral 6" xfId="349" xr:uid="{00000000-0005-0000-0000-000096010000}"/>
    <cellStyle name="Neutral 7" xfId="398" xr:uid="{00000000-0005-0000-0000-000097010000}"/>
    <cellStyle name="Neutral 8" xfId="481" xr:uid="{00000000-0005-0000-0000-000098010000}"/>
    <cellStyle name="Neutral 9" xfId="441" xr:uid="{00000000-0005-0000-0000-000099010000}"/>
    <cellStyle name="Normal" xfId="0" builtinId="0"/>
    <cellStyle name="Normal 10" xfId="151" xr:uid="{00000000-0005-0000-0000-00009B010000}"/>
    <cellStyle name="Normal 10 2" xfId="204" xr:uid="{00000000-0005-0000-0000-00009C010000}"/>
    <cellStyle name="Normal 10 2 2" xfId="279" xr:uid="{00000000-0005-0000-0000-00009D010000}"/>
    <cellStyle name="Normal 10 3" xfId="230" xr:uid="{00000000-0005-0000-0000-00009E010000}"/>
    <cellStyle name="Normal 10 4" xfId="541" xr:uid="{00000000-0005-0000-0000-00009F010000}"/>
    <cellStyle name="Normal 11" xfId="206" xr:uid="{00000000-0005-0000-0000-0000A0010000}"/>
    <cellStyle name="Normal 11 2" xfId="277" xr:uid="{00000000-0005-0000-0000-0000A1010000}"/>
    <cellStyle name="Normal 12" xfId="260" xr:uid="{00000000-0005-0000-0000-0000A2010000}"/>
    <cellStyle name="Normal 13" xfId="382" xr:uid="{00000000-0005-0000-0000-0000A3010000}"/>
    <cellStyle name="Normal 14" xfId="503" xr:uid="{00000000-0005-0000-0000-0000A4010000}"/>
    <cellStyle name="Normal 15" xfId="517" xr:uid="{00000000-0005-0000-0000-0000A5010000}"/>
    <cellStyle name="Normal 2" xfId="152" xr:uid="{00000000-0005-0000-0000-0000A6010000}"/>
    <cellStyle name="Normal 2 2" xfId="153" xr:uid="{00000000-0005-0000-0000-0000A7010000}"/>
    <cellStyle name="Normal 2 2 2" xfId="252" xr:uid="{00000000-0005-0000-0000-0000A8010000}"/>
    <cellStyle name="Normal 2 2 2 2" xfId="535" xr:uid="{00000000-0005-0000-0000-0000A9010000}"/>
    <cellStyle name="Normal 2 3" xfId="220" xr:uid="{00000000-0005-0000-0000-0000AA010000}"/>
    <cellStyle name="Normal 2 4" xfId="221" xr:uid="{00000000-0005-0000-0000-0000AB010000}"/>
    <cellStyle name="Normal 3" xfId="154" xr:uid="{00000000-0005-0000-0000-0000AC010000}"/>
    <cellStyle name="Normal 3 2" xfId="155" xr:uid="{00000000-0005-0000-0000-0000AD010000}"/>
    <cellStyle name="Normal 3 3" xfId="156" xr:uid="{00000000-0005-0000-0000-0000AE010000}"/>
    <cellStyle name="Normal 3 3 2" xfId="203" xr:uid="{00000000-0005-0000-0000-0000AF010000}"/>
    <cellStyle name="Normal 3 3 2 2" xfId="283" xr:uid="{00000000-0005-0000-0000-0000B0010000}"/>
    <cellStyle name="Normal 3 3 3" xfId="229" xr:uid="{00000000-0005-0000-0000-0000B1010000}"/>
    <cellStyle name="Normal 3 3 4" xfId="534" xr:uid="{00000000-0005-0000-0000-0000B2010000}"/>
    <cellStyle name="Normal 3 4" xfId="157" xr:uid="{00000000-0005-0000-0000-0000B3010000}"/>
    <cellStyle name="Normal 3 4 2" xfId="254" xr:uid="{00000000-0005-0000-0000-0000B4010000}"/>
    <cellStyle name="Normal 3 5" xfId="253" xr:uid="{00000000-0005-0000-0000-0000B5010000}"/>
    <cellStyle name="Normal 4" xfId="158" xr:uid="{00000000-0005-0000-0000-0000B6010000}"/>
    <cellStyle name="Normal 4 2" xfId="222" xr:uid="{00000000-0005-0000-0000-0000B7010000}"/>
    <cellStyle name="Normal 5" xfId="159" xr:uid="{00000000-0005-0000-0000-0000B8010000}"/>
    <cellStyle name="Normal 5 2" xfId="160" xr:uid="{00000000-0005-0000-0000-0000B9010000}"/>
    <cellStyle name="Normal 5 3" xfId="161" xr:uid="{00000000-0005-0000-0000-0000BA010000}"/>
    <cellStyle name="Normal 5 3 2" xfId="536" xr:uid="{00000000-0005-0000-0000-0000BB010000}"/>
    <cellStyle name="Normal 6" xfId="162" xr:uid="{00000000-0005-0000-0000-0000BC010000}"/>
    <cellStyle name="Normal 6 2" xfId="163" xr:uid="{00000000-0005-0000-0000-0000BD010000}"/>
    <cellStyle name="Normal 6 2 2" xfId="256" xr:uid="{00000000-0005-0000-0000-0000BE010000}"/>
    <cellStyle name="Normal 6 2 2 2" xfId="545" xr:uid="{00000000-0005-0000-0000-0000BF010000}"/>
    <cellStyle name="Normal 6 2 2 3" xfId="539" xr:uid="{00000000-0005-0000-0000-0000C0010000}"/>
    <cellStyle name="Normal 6 2 3" xfId="544" xr:uid="{00000000-0005-0000-0000-0000C1010000}"/>
    <cellStyle name="Normal 6 2 4" xfId="538" xr:uid="{00000000-0005-0000-0000-0000C2010000}"/>
    <cellStyle name="Normal 6 3" xfId="255" xr:uid="{00000000-0005-0000-0000-0000C3010000}"/>
    <cellStyle name="Normal 6 3 2" xfId="546" xr:uid="{00000000-0005-0000-0000-0000C4010000}"/>
    <cellStyle name="Normal 6 3 3" xfId="540" xr:uid="{00000000-0005-0000-0000-0000C5010000}"/>
    <cellStyle name="Normal 6 4" xfId="543" xr:uid="{00000000-0005-0000-0000-0000C6010000}"/>
    <cellStyle name="Normal 6 5" xfId="537" xr:uid="{00000000-0005-0000-0000-0000C7010000}"/>
    <cellStyle name="Normal 7" xfId="164" xr:uid="{00000000-0005-0000-0000-0000C8010000}"/>
    <cellStyle name="Normal 7 2" xfId="223" xr:uid="{00000000-0005-0000-0000-0000C9010000}"/>
    <cellStyle name="Normal 7 2 2" xfId="531" xr:uid="{00000000-0005-0000-0000-0000CA010000}"/>
    <cellStyle name="Normal 7 3" xfId="224" xr:uid="{00000000-0005-0000-0000-0000CB010000}"/>
    <cellStyle name="Normal 7 3 2" xfId="281" xr:uid="{00000000-0005-0000-0000-0000CC010000}"/>
    <cellStyle name="Normal 7 4" xfId="257" xr:uid="{00000000-0005-0000-0000-0000CD010000}"/>
    <cellStyle name="Normal 8" xfId="165" xr:uid="{00000000-0005-0000-0000-0000CE010000}"/>
    <cellStyle name="Normal 8 2" xfId="205" xr:uid="{00000000-0005-0000-0000-0000CF010000}"/>
    <cellStyle name="Normal 8 2 2" xfId="280" xr:uid="{00000000-0005-0000-0000-0000D0010000}"/>
    <cellStyle name="Normal 8 3" xfId="225" xr:uid="{00000000-0005-0000-0000-0000D1010000}"/>
    <cellStyle name="Normal 9" xfId="166" xr:uid="{00000000-0005-0000-0000-0000D2010000}"/>
    <cellStyle name="Normal 9 2" xfId="226" xr:uid="{00000000-0005-0000-0000-0000D3010000}"/>
    <cellStyle name="Normal 9 2 2" xfId="284" xr:uid="{00000000-0005-0000-0000-0000D4010000}"/>
    <cellStyle name="Normal 9 2 3" xfId="542" xr:uid="{00000000-0005-0000-0000-0000D5010000}"/>
    <cellStyle name="Normal_1989" xfId="167" xr:uid="{00000000-0005-0000-0000-0000D6010000}"/>
    <cellStyle name="Normal_1989 2" xfId="418" xr:uid="{00000000-0005-0000-0000-0000D7010000}"/>
    <cellStyle name="Normal_93Indx" xfId="168" xr:uid="{00000000-0005-0000-0000-0000D8010000}"/>
    <cellStyle name="Normal_94Indx" xfId="169" xr:uid="{00000000-0005-0000-0000-0000D9010000}"/>
    <cellStyle name="Normal_94Indx 2" xfId="396" xr:uid="{00000000-0005-0000-0000-0000DA010000}"/>
    <cellStyle name="Normal_Debra_Indx_Co_2002" xfId="170" xr:uid="{00000000-0005-0000-0000-0000DC010000}"/>
    <cellStyle name="Normal_Index" xfId="171" xr:uid="{00000000-0005-0000-0000-0000DD010000}"/>
    <cellStyle name="Normal_Indx_co_00_2" xfId="172" xr:uid="{00000000-0005-0000-0000-0000DE010000}"/>
    <cellStyle name="Normal_MF92COIN" xfId="173" xr:uid="{00000000-0005-0000-0000-0000DF010000}"/>
    <cellStyle name="Normal_off99" xfId="174" xr:uid="{00000000-0005-0000-0000-0000E0010000}"/>
    <cellStyle name="Normal_off99 2" xfId="264" xr:uid="{00000000-0005-0000-0000-0000E1010000}"/>
    <cellStyle name="Normal_offcty_index(1)" xfId="175" xr:uid="{00000000-0005-0000-0000-0000E2010000}"/>
    <cellStyle name="Normal_offcty_index(1) 2 2" xfId="207" xr:uid="{00000000-0005-0000-0000-0000E3010000}"/>
    <cellStyle name="Normal_offcty_index01" xfId="176" xr:uid="{00000000-0005-0000-0000-0000E4010000}"/>
    <cellStyle name="Normal_offcty_index01 2" xfId="261" xr:uid="{00000000-0005-0000-0000-0000E5010000}"/>
    <cellStyle name="Normal_Ofns_Indx_Co_2003_1" xfId="177" xr:uid="{00000000-0005-0000-0000-0000E6010000}"/>
    <cellStyle name="Normal_Sheet1" xfId="178" xr:uid="{00000000-0005-0000-0000-0000E7010000}"/>
    <cellStyle name="Normal_Sheet1 2" xfId="263" xr:uid="{00000000-0005-0000-0000-0000E8010000}"/>
    <cellStyle name="Normal_Sheet1_1" xfId="179" xr:uid="{00000000-0005-0000-0000-0000E9010000}"/>
    <cellStyle name="Normal_Sheet1_offcty_index(1)" xfId="180" xr:uid="{00000000-0005-0000-0000-0000EA010000}"/>
    <cellStyle name="Normal_Sheet2_2005 2" xfId="300" xr:uid="{00000000-0005-0000-0000-0000EB010000}"/>
    <cellStyle name="Normal_Sheet6" xfId="181" xr:uid="{00000000-0005-0000-0000-0000EC010000}"/>
    <cellStyle name="Note" xfId="182" builtinId="10" customBuiltin="1"/>
    <cellStyle name="Note 10" xfId="463" xr:uid="{00000000-0005-0000-0000-0000EE010000}"/>
    <cellStyle name="Note 11" xfId="504" xr:uid="{00000000-0005-0000-0000-0000EF010000}"/>
    <cellStyle name="Note 12" xfId="518" xr:uid="{00000000-0005-0000-0000-0000F0010000}"/>
    <cellStyle name="Note 2" xfId="183" xr:uid="{00000000-0005-0000-0000-0000F1010000}"/>
    <cellStyle name="Note 3" xfId="184" xr:uid="{00000000-0005-0000-0000-0000F2010000}"/>
    <cellStyle name="Note 4" xfId="185" xr:uid="{00000000-0005-0000-0000-0000F3010000}"/>
    <cellStyle name="Note 4 2" xfId="227" xr:uid="{00000000-0005-0000-0000-0000F4010000}"/>
    <cellStyle name="Note 4 2 2" xfId="282" xr:uid="{00000000-0005-0000-0000-0000F5010000}"/>
    <cellStyle name="Note 4 3" xfId="258" xr:uid="{00000000-0005-0000-0000-0000F6010000}"/>
    <cellStyle name="Note 4 4" xfId="533" xr:uid="{00000000-0005-0000-0000-0000F7010000}"/>
    <cellStyle name="Note 5" xfId="228" xr:uid="{00000000-0005-0000-0000-0000F8010000}"/>
    <cellStyle name="Note 5 2" xfId="278" xr:uid="{00000000-0005-0000-0000-0000F9010000}"/>
    <cellStyle name="Note 6" xfId="372" xr:uid="{00000000-0005-0000-0000-0000FA010000}"/>
    <cellStyle name="Note 7" xfId="353" xr:uid="{00000000-0005-0000-0000-0000FB010000}"/>
    <cellStyle name="Note 8" xfId="430" xr:uid="{00000000-0005-0000-0000-0000FC010000}"/>
    <cellStyle name="Note 9" xfId="484" xr:uid="{00000000-0005-0000-0000-0000FD010000}"/>
    <cellStyle name="Output" xfId="186" builtinId="21" customBuiltin="1"/>
    <cellStyle name="Output 2" xfId="187" xr:uid="{00000000-0005-0000-0000-0000FF010000}"/>
    <cellStyle name="Output 3" xfId="188" xr:uid="{00000000-0005-0000-0000-000000020000}"/>
    <cellStyle name="Output 4" xfId="189" xr:uid="{00000000-0005-0000-0000-000001020000}"/>
    <cellStyle name="Output 5" xfId="373" xr:uid="{00000000-0005-0000-0000-000002020000}"/>
    <cellStyle name="Output 6" xfId="416" xr:uid="{00000000-0005-0000-0000-000003020000}"/>
    <cellStyle name="Output 7" xfId="429" xr:uid="{00000000-0005-0000-0000-000004020000}"/>
    <cellStyle name="Output 8" xfId="489" xr:uid="{00000000-0005-0000-0000-000005020000}"/>
    <cellStyle name="Output 9" xfId="453" xr:uid="{00000000-0005-0000-0000-000006020000}"/>
    <cellStyle name="Percent 2" xfId="190" xr:uid="{00000000-0005-0000-0000-000007020000}"/>
    <cellStyle name="Percent 2 2" xfId="259" xr:uid="{00000000-0005-0000-0000-000008020000}"/>
    <cellStyle name="Title" xfId="191" builtinId="15" customBuiltin="1"/>
    <cellStyle name="Title 2" xfId="192" xr:uid="{00000000-0005-0000-0000-00000A020000}"/>
    <cellStyle name="Title 3" xfId="193" xr:uid="{00000000-0005-0000-0000-00000B020000}"/>
    <cellStyle name="Title 4" xfId="194" xr:uid="{00000000-0005-0000-0000-00000C020000}"/>
    <cellStyle name="Title 5" xfId="375" xr:uid="{00000000-0005-0000-0000-00000D020000}"/>
    <cellStyle name="Title 6" xfId="408" xr:uid="{00000000-0005-0000-0000-00000E020000}"/>
    <cellStyle name="Title 7" xfId="434" xr:uid="{00000000-0005-0000-0000-00000F020000}"/>
    <cellStyle name="Title 8" xfId="494" xr:uid="{00000000-0005-0000-0000-000010020000}"/>
    <cellStyle name="Title 9" xfId="499" xr:uid="{00000000-0005-0000-0000-000011020000}"/>
    <cellStyle name="Total" xfId="195" builtinId="25" customBuiltin="1"/>
    <cellStyle name="Total 2" xfId="196" xr:uid="{00000000-0005-0000-0000-000013020000}"/>
    <cellStyle name="Total 3" xfId="197" xr:uid="{00000000-0005-0000-0000-000014020000}"/>
    <cellStyle name="Total 4" xfId="198" xr:uid="{00000000-0005-0000-0000-000015020000}"/>
    <cellStyle name="Total 5" xfId="377" xr:uid="{00000000-0005-0000-0000-000016020000}"/>
    <cellStyle name="Total 6" xfId="356" xr:uid="{00000000-0005-0000-0000-000017020000}"/>
    <cellStyle name="Total 7" xfId="421" xr:uid="{00000000-0005-0000-0000-000018020000}"/>
    <cellStyle name="Total 8" xfId="302" xr:uid="{00000000-0005-0000-0000-000019020000}"/>
    <cellStyle name="Total 9" xfId="464" xr:uid="{00000000-0005-0000-0000-00001A020000}"/>
    <cellStyle name="Warning Text" xfId="199" builtinId="11" customBuiltin="1"/>
    <cellStyle name="Warning Text 2" xfId="200" xr:uid="{00000000-0005-0000-0000-00001C020000}"/>
    <cellStyle name="Warning Text 3" xfId="201" xr:uid="{00000000-0005-0000-0000-00001D020000}"/>
    <cellStyle name="Warning Text 4" xfId="202" xr:uid="{00000000-0005-0000-0000-00001E020000}"/>
    <cellStyle name="Warning Text 5" xfId="380" xr:uid="{00000000-0005-0000-0000-00001F020000}"/>
    <cellStyle name="Warning Text 6" xfId="394" xr:uid="{00000000-0005-0000-0000-000020020000}"/>
    <cellStyle name="Warning Text 7" xfId="409" xr:uid="{00000000-0005-0000-0000-000021020000}"/>
    <cellStyle name="Warning Text 8" xfId="443" xr:uid="{00000000-0005-0000-0000-000022020000}"/>
    <cellStyle name="Warning Text 9" xfId="476" xr:uid="{00000000-0005-0000-0000-000023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13</xdr:col>
      <xdr:colOff>0</xdr:colOff>
      <xdr:row>75</xdr:row>
      <xdr:rowOff>152400</xdr:rowOff>
    </xdr:from>
    <xdr:to>
      <xdr:col>13</xdr:col>
      <xdr:colOff>0</xdr:colOff>
      <xdr:row>76</xdr:row>
      <xdr:rowOff>0</xdr:rowOff>
    </xdr:to>
    <xdr:sp macro="" textlink="">
      <xdr:nvSpPr>
        <xdr:cNvPr id="16385" name="Text 1">
          <a:extLst>
            <a:ext uri="{FF2B5EF4-FFF2-40B4-BE49-F238E27FC236}">
              <a16:creationId xmlns:a16="http://schemas.microsoft.com/office/drawing/2014/main" id="{00000000-0008-0000-1000-000001400000}"/>
            </a:ext>
          </a:extLst>
        </xdr:cNvPr>
        <xdr:cNvSpPr txBox="1">
          <a:spLocks noChangeArrowheads="1"/>
        </xdr:cNvSpPr>
      </xdr:nvSpPr>
      <xdr:spPr bwMode="auto">
        <a:xfrm>
          <a:off x="8020050" y="12649200"/>
          <a:ext cx="0" cy="171450"/>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SOURCE: Florida Department of Law Enforcement. </a:t>
          </a:r>
          <a:r>
            <a:rPr lang="en-US" sz="800" b="0" i="0" u="sng" strike="noStrike" baseline="0">
              <a:solidFill>
                <a:srgbClr val="000000"/>
              </a:solidFill>
              <a:latin typeface="Arial"/>
              <a:cs typeface="Arial"/>
            </a:rPr>
            <a:t>Crime in Florida, Florida uniform crime report, 2001</a:t>
          </a:r>
          <a:r>
            <a:rPr lang="en-US" sz="800" b="0" i="0" u="none" strike="noStrike" baseline="0">
              <a:solidFill>
                <a:srgbClr val="000000"/>
              </a:solidFill>
              <a:latin typeface="Arial"/>
              <a:cs typeface="Arial"/>
            </a:rPr>
            <a:t> [Computer program]. Tallahassee, FL:  FDLE. Florida Statistical Analysis Center.</a:t>
          </a:r>
          <a:endParaRPr lang="en-US" sz="800" b="0" i="0" u="none" strike="noStrike" baseline="3000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73</xdr:row>
      <xdr:rowOff>0</xdr:rowOff>
    </xdr:from>
    <xdr:to>
      <xdr:col>13</xdr:col>
      <xdr:colOff>0</xdr:colOff>
      <xdr:row>73</xdr:row>
      <xdr:rowOff>161925</xdr:rowOff>
    </xdr:to>
    <xdr:sp macro="" textlink="">
      <xdr:nvSpPr>
        <xdr:cNvPr id="13314" name="Text 18">
          <a:extLst>
            <a:ext uri="{FF2B5EF4-FFF2-40B4-BE49-F238E27FC236}">
              <a16:creationId xmlns:a16="http://schemas.microsoft.com/office/drawing/2014/main" id="{00000000-0008-0000-1200-000002340000}"/>
            </a:ext>
          </a:extLst>
        </xdr:cNvPr>
        <xdr:cNvSpPr txBox="1">
          <a:spLocks noChangeArrowheads="1"/>
        </xdr:cNvSpPr>
      </xdr:nvSpPr>
      <xdr:spPr bwMode="auto">
        <a:xfrm>
          <a:off x="7896225" y="11410950"/>
          <a:ext cx="0" cy="276225"/>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Times New Roman"/>
              <a:cs typeface="Times New Roman"/>
            </a:rPr>
            <a:t>SOURCE: Florida Department of Law Enforcement. (2001). </a:t>
          </a:r>
          <a:r>
            <a:rPr lang="en-US" sz="800" b="0" i="0" u="sng" strike="noStrike" baseline="0">
              <a:solidFill>
                <a:srgbClr val="000000"/>
              </a:solidFill>
              <a:latin typeface="Times New Roman"/>
              <a:cs typeface="Times New Roman"/>
            </a:rPr>
            <a:t>Crime in Florida, 2000 Florida uniform crime report</a:t>
          </a:r>
          <a:r>
            <a:rPr lang="en-US" sz="800" b="0" i="0" u="none" strike="noStrike" baseline="0">
              <a:solidFill>
                <a:srgbClr val="000000"/>
              </a:solidFill>
              <a:latin typeface="Times New Roman"/>
              <a:cs typeface="Times New Roman"/>
            </a:rPr>
            <a:t> [Computer program]. Tallahassee, FL:  FDLE.</a:t>
          </a:r>
        </a:p>
        <a:p>
          <a:pPr algn="l" rtl="0">
            <a:defRPr sz="1000"/>
          </a:pPr>
          <a:r>
            <a:rPr lang="en-US" sz="800" b="0" i="0" u="none" strike="noStrike" baseline="0">
              <a:solidFill>
                <a:srgbClr val="000000"/>
              </a:solidFill>
              <a:latin typeface="Times New Roman"/>
              <a:cs typeface="Times New Roman"/>
            </a:rPr>
            <a:t>Prepared by: The Florida Statistical Analysis Center</a:t>
          </a:r>
        </a:p>
        <a:p>
          <a:pPr algn="l" rtl="0">
            <a:defRPr sz="1000"/>
          </a:pPr>
          <a:r>
            <a:rPr lang="en-US" sz="8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80</xdr:row>
      <xdr:rowOff>123825</xdr:rowOff>
    </xdr:from>
    <xdr:to>
      <xdr:col>12</xdr:col>
      <xdr:colOff>504825</xdr:colOff>
      <xdr:row>82</xdr:row>
      <xdr:rowOff>76200</xdr:rowOff>
    </xdr:to>
    <xdr:sp macro="" textlink="">
      <xdr:nvSpPr>
        <xdr:cNvPr id="4097" name="Text 1">
          <a:extLst>
            <a:ext uri="{FF2B5EF4-FFF2-40B4-BE49-F238E27FC236}">
              <a16:creationId xmlns:a16="http://schemas.microsoft.com/office/drawing/2014/main" id="{00000000-0008-0000-1800-000001100000}"/>
            </a:ext>
          </a:extLst>
        </xdr:cNvPr>
        <xdr:cNvSpPr txBox="1">
          <a:spLocks noChangeArrowheads="1"/>
        </xdr:cNvSpPr>
      </xdr:nvSpPr>
      <xdr:spPr bwMode="auto">
        <a:xfrm>
          <a:off x="47625" y="13239750"/>
          <a:ext cx="8334375" cy="276225"/>
        </a:xfrm>
        <a:prstGeom prst="rect">
          <a:avLst/>
        </a:prstGeom>
        <a:solidFill>
          <a:srgbClr val="FFFFFF"/>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SOURCE: Florida Department of Law Enforcement. </a:t>
          </a:r>
          <a:r>
            <a:rPr lang="en-US" sz="800" b="0" i="0" u="sng" strike="noStrike" baseline="0">
              <a:solidFill>
                <a:srgbClr val="000000"/>
              </a:solidFill>
              <a:latin typeface="Arial"/>
              <a:cs typeface="Arial"/>
            </a:rPr>
            <a:t>Crime in Florida, Florida uniform crime report, 1995</a:t>
          </a:r>
          <a:r>
            <a:rPr lang="en-US" sz="800" b="0" i="0" u="none" strike="noStrike" baseline="0">
              <a:solidFill>
                <a:srgbClr val="000000"/>
              </a:solidFill>
              <a:latin typeface="Arial"/>
              <a:cs typeface="Arial"/>
            </a:rPr>
            <a:t> [Computer program]. Tallahassee, FL:  FDLE. Florida Statistical Analysis Center.</a:t>
          </a:r>
          <a:endParaRPr lang="en-US" sz="800" b="0" i="0" u="none" strike="noStrike" baseline="30000">
            <a:solidFill>
              <a:srgbClr val="000000"/>
            </a:solidFill>
            <a:latin typeface="Arial"/>
            <a:cs typeface="Arial"/>
          </a:endParaRPr>
        </a:p>
        <a:p>
          <a:pPr algn="l" rtl="0">
            <a:lnSpc>
              <a:spcPts val="800"/>
            </a:lnSpc>
            <a:defRPr sz="1000"/>
          </a:pPr>
          <a:endParaRPr lang="en-US" sz="800" b="0" i="0" u="none" strike="noStrike" baseline="0">
            <a:solidFill>
              <a:srgbClr val="000000"/>
            </a:solidFill>
            <a:latin typeface="Arial"/>
            <a:cs typeface="Arial"/>
          </a:endParaRPr>
        </a:p>
        <a:p>
          <a:pPr algn="l" rtl="0">
            <a:lnSpc>
              <a:spcPts val="700"/>
            </a:lnSpc>
            <a:defRPr sz="1000"/>
          </a:pPr>
          <a:r>
            <a:rPr lang="en-US" sz="800" b="0" i="0" u="none" strike="noStrike" baseline="0">
              <a:solidFill>
                <a:srgbClr val="000000"/>
              </a:solidFill>
              <a:latin typeface="Arial"/>
              <a:cs typeface="Aria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3746A-1128-4EB3-9E4D-495B4A0EEB7B}">
  <sheetPr>
    <pageSetUpPr fitToPage="1"/>
  </sheetPr>
  <dimension ref="A1:M80"/>
  <sheetViews>
    <sheetView tabSelected="1" workbookViewId="0">
      <pane ySplit="3" topLeftCell="A4" activePane="bottomLeft" state="frozen"/>
      <selection pane="bottomLeft" activeCell="A5" sqref="A5"/>
    </sheetView>
  </sheetViews>
  <sheetFormatPr defaultRowHeight="12.75" x14ac:dyDescent="0.2"/>
  <cols>
    <col min="1" max="1" width="20.5703125" style="376" customWidth="1"/>
    <col min="2" max="2" width="12.85546875" style="376" customWidth="1"/>
    <col min="3" max="3" width="9.42578125" style="376" customWidth="1"/>
    <col min="4" max="4" width="9.5703125" style="376" customWidth="1"/>
    <col min="5" max="5" width="10" style="376" customWidth="1"/>
    <col min="6" max="6" width="12.5703125" style="376" customWidth="1"/>
    <col min="7" max="8" width="10.28515625" style="376" customWidth="1"/>
    <col min="9" max="9" width="10.140625" style="376" customWidth="1"/>
    <col min="10" max="10" width="8.28515625" style="376" customWidth="1"/>
    <col min="11" max="11" width="10.28515625" style="376" bestFit="1" customWidth="1"/>
    <col min="12" max="12" width="9.5703125" style="376" customWidth="1"/>
    <col min="13" max="13" width="10.28515625" style="376" bestFit="1" customWidth="1"/>
    <col min="14" max="16384" width="9.140625" style="376"/>
  </cols>
  <sheetData>
    <row r="1" spans="1:13" ht="20.25" customHeight="1" x14ac:dyDescent="0.25">
      <c r="A1" s="560" t="s">
        <v>241</v>
      </c>
      <c r="B1" s="560"/>
      <c r="C1" s="560"/>
      <c r="D1" s="560"/>
      <c r="E1" s="560"/>
      <c r="F1" s="560"/>
      <c r="G1" s="560"/>
      <c r="H1" s="344"/>
      <c r="I1" s="345"/>
      <c r="J1" s="345"/>
      <c r="K1" s="343"/>
      <c r="L1" s="345"/>
      <c r="M1" s="343"/>
    </row>
    <row r="2" spans="1:13" ht="18.75" customHeight="1" x14ac:dyDescent="0.2">
      <c r="A2" s="368" t="s">
        <v>300</v>
      </c>
      <c r="B2" s="344"/>
      <c r="C2" s="345"/>
      <c r="D2" s="345"/>
      <c r="E2" s="344"/>
      <c r="F2" s="345"/>
      <c r="G2" s="344"/>
      <c r="H2" s="344"/>
      <c r="I2" s="345"/>
      <c r="J2" s="345"/>
      <c r="K2" s="343"/>
      <c r="L2" s="345"/>
      <c r="M2" s="343"/>
    </row>
    <row r="3" spans="1:13" ht="38.25" x14ac:dyDescent="0.2">
      <c r="A3" s="150" t="s">
        <v>0</v>
      </c>
      <c r="B3" s="151" t="s">
        <v>1</v>
      </c>
      <c r="C3" s="152" t="s">
        <v>2</v>
      </c>
      <c r="D3" s="152" t="s">
        <v>180</v>
      </c>
      <c r="E3" s="152" t="s">
        <v>4</v>
      </c>
      <c r="F3" s="152" t="s">
        <v>228</v>
      </c>
      <c r="G3" s="152" t="s">
        <v>5</v>
      </c>
      <c r="H3" s="152" t="s">
        <v>6</v>
      </c>
      <c r="I3" s="152" t="s">
        <v>7</v>
      </c>
      <c r="J3" s="153" t="s">
        <v>245</v>
      </c>
      <c r="K3" s="154" t="s">
        <v>246</v>
      </c>
      <c r="L3" s="153" t="s">
        <v>9</v>
      </c>
      <c r="M3" s="154" t="s">
        <v>247</v>
      </c>
    </row>
    <row r="5" spans="1:13" x14ac:dyDescent="0.2">
      <c r="A5" s="435" t="s">
        <v>114</v>
      </c>
      <c r="B5" s="532">
        <v>271588</v>
      </c>
      <c r="C5" s="532">
        <v>16</v>
      </c>
      <c r="D5" s="532">
        <v>236</v>
      </c>
      <c r="E5" s="532">
        <v>350</v>
      </c>
      <c r="F5" s="532">
        <v>1423</v>
      </c>
      <c r="G5" s="532">
        <v>853</v>
      </c>
      <c r="H5" s="532">
        <v>5121</v>
      </c>
      <c r="I5" s="532">
        <v>715</v>
      </c>
      <c r="J5" s="532">
        <v>8714</v>
      </c>
      <c r="K5" s="533">
        <f>(J5-'2019'!J5)/'2019'!J5*100</f>
        <v>-3.2852386237513875</v>
      </c>
      <c r="L5" s="533">
        <f>J5/B5*100000</f>
        <v>3208.536459637392</v>
      </c>
      <c r="M5" s="533">
        <f>(L5-'2019'!L5)/'2019'!L5*100</f>
        <v>-4.8100946859231231</v>
      </c>
    </row>
    <row r="6" spans="1:13" x14ac:dyDescent="0.2">
      <c r="A6" s="435" t="s">
        <v>115</v>
      </c>
      <c r="B6" s="532">
        <v>28532</v>
      </c>
      <c r="C6" s="532">
        <v>2</v>
      </c>
      <c r="D6" s="532">
        <v>11</v>
      </c>
      <c r="E6" s="532">
        <v>3</v>
      </c>
      <c r="F6" s="532">
        <v>116</v>
      </c>
      <c r="G6" s="532">
        <v>33</v>
      </c>
      <c r="H6" s="532">
        <v>212</v>
      </c>
      <c r="I6" s="532">
        <v>29</v>
      </c>
      <c r="J6" s="532">
        <v>406</v>
      </c>
      <c r="K6" s="533">
        <f>(J6-'2019'!J6)/'2019'!J6*100</f>
        <v>2.5252525252525251</v>
      </c>
      <c r="L6" s="533">
        <f t="shared" ref="L6:L69" si="0">J6/B6*100000</f>
        <v>1422.963689892051</v>
      </c>
      <c r="M6" s="533">
        <f>(L6-'2019'!L6)/'2019'!L6*100</f>
        <v>1.5083365549508683</v>
      </c>
    </row>
    <row r="7" spans="1:13" x14ac:dyDescent="0.2">
      <c r="A7" s="435" t="s">
        <v>116</v>
      </c>
      <c r="B7" s="532">
        <v>174410</v>
      </c>
      <c r="C7" s="532">
        <v>11</v>
      </c>
      <c r="D7" s="532">
        <v>93</v>
      </c>
      <c r="E7" s="532">
        <v>67</v>
      </c>
      <c r="F7" s="532">
        <v>672</v>
      </c>
      <c r="G7" s="532">
        <v>771</v>
      </c>
      <c r="H7" s="532">
        <v>3451</v>
      </c>
      <c r="I7" s="532">
        <v>381</v>
      </c>
      <c r="J7" s="532">
        <v>5446</v>
      </c>
      <c r="K7" s="533">
        <f>(J7-'2019'!J7)/'2019'!J7*100</f>
        <v>-16.638604010408695</v>
      </c>
      <c r="L7" s="533">
        <f t="shared" si="0"/>
        <v>3122.5273780173156</v>
      </c>
      <c r="M7" s="533">
        <f>(L7-'2019'!L7)/'2019'!L7*100</f>
        <v>-20.045040964813925</v>
      </c>
    </row>
    <row r="8" spans="1:13" x14ac:dyDescent="0.2">
      <c r="A8" s="435" t="s">
        <v>117</v>
      </c>
      <c r="B8" s="532">
        <v>28725</v>
      </c>
      <c r="C8" s="532">
        <v>2</v>
      </c>
      <c r="D8" s="532">
        <v>8</v>
      </c>
      <c r="E8" s="532">
        <v>13</v>
      </c>
      <c r="F8" s="532">
        <v>75</v>
      </c>
      <c r="G8" s="532">
        <v>41</v>
      </c>
      <c r="H8" s="532">
        <v>203</v>
      </c>
      <c r="I8" s="532">
        <v>29</v>
      </c>
      <c r="J8" s="532">
        <v>371</v>
      </c>
      <c r="K8" s="533">
        <f>(J8-'2019'!J8)/'2019'!J8*100</f>
        <v>-33.153153153153156</v>
      </c>
      <c r="L8" s="533">
        <f t="shared" si="0"/>
        <v>1291.5578764142733</v>
      </c>
      <c r="M8" s="533">
        <f>(L8-'2019'!L8)/'2019'!L8*100</f>
        <v>-33.253219799433893</v>
      </c>
    </row>
    <row r="9" spans="1:13" x14ac:dyDescent="0.2">
      <c r="A9" s="435" t="s">
        <v>118</v>
      </c>
      <c r="B9" s="532">
        <v>606671</v>
      </c>
      <c r="C9" s="532">
        <v>30</v>
      </c>
      <c r="D9" s="532">
        <v>225</v>
      </c>
      <c r="E9" s="532">
        <v>298</v>
      </c>
      <c r="F9" s="532">
        <v>1735</v>
      </c>
      <c r="G9" s="532">
        <v>1629</v>
      </c>
      <c r="H9" s="532">
        <v>8161</v>
      </c>
      <c r="I9" s="532">
        <v>872</v>
      </c>
      <c r="J9" s="532">
        <v>12950</v>
      </c>
      <c r="K9" s="533">
        <f>(J9-'2019'!J9)/'2019'!J9*100</f>
        <v>-10.646519009176844</v>
      </c>
      <c r="L9" s="533">
        <f t="shared" si="0"/>
        <v>2134.6001374715456</v>
      </c>
      <c r="M9" s="533">
        <f>(L9-'2019'!L9)/'2019'!L9*100</f>
        <v>-12.443689427822246</v>
      </c>
    </row>
    <row r="10" spans="1:13" x14ac:dyDescent="0.2">
      <c r="A10" s="435" t="s">
        <v>119</v>
      </c>
      <c r="B10" s="532">
        <v>1932212</v>
      </c>
      <c r="C10" s="532">
        <v>149</v>
      </c>
      <c r="D10" s="532">
        <v>592</v>
      </c>
      <c r="E10" s="532">
        <v>1703</v>
      </c>
      <c r="F10" s="532">
        <v>4578</v>
      </c>
      <c r="G10" s="532">
        <v>4373</v>
      </c>
      <c r="H10" s="532">
        <v>30673</v>
      </c>
      <c r="I10" s="532">
        <v>4977</v>
      </c>
      <c r="J10" s="532">
        <v>47045</v>
      </c>
      <c r="K10" s="533">
        <f>(J10-'2019'!J10)/'2019'!J10*100</f>
        <v>-17.965752946920553</v>
      </c>
      <c r="L10" s="533">
        <f t="shared" si="0"/>
        <v>2434.7742380235709</v>
      </c>
      <c r="M10" s="533">
        <f>(L10-'2019'!L10)/'2019'!L10*100</f>
        <v>-18.499341609532678</v>
      </c>
    </row>
    <row r="11" spans="1:13" x14ac:dyDescent="0.2">
      <c r="A11" s="435" t="s">
        <v>120</v>
      </c>
      <c r="B11" s="532">
        <v>14489</v>
      </c>
      <c r="C11" s="532">
        <v>3</v>
      </c>
      <c r="D11" s="532">
        <v>1</v>
      </c>
      <c r="E11" s="532">
        <v>2</v>
      </c>
      <c r="F11" s="532">
        <v>30</v>
      </c>
      <c r="G11" s="532">
        <v>27</v>
      </c>
      <c r="H11" s="532">
        <v>81</v>
      </c>
      <c r="I11" s="532">
        <v>15</v>
      </c>
      <c r="J11" s="532">
        <v>159</v>
      </c>
      <c r="K11" s="533">
        <f>(J11-'2019'!J11)/'2019'!J11*100</f>
        <v>6</v>
      </c>
      <c r="L11" s="533">
        <f t="shared" si="0"/>
        <v>1097.3842225136309</v>
      </c>
      <c r="M11" s="533">
        <f>(L11-'2019'!L11)/'2019'!L11*100</f>
        <v>2.9126923873283075</v>
      </c>
    </row>
    <row r="12" spans="1:13" x14ac:dyDescent="0.2">
      <c r="A12" s="435" t="s">
        <v>121</v>
      </c>
      <c r="B12" s="532">
        <v>187904</v>
      </c>
      <c r="C12" s="532">
        <v>1</v>
      </c>
      <c r="D12" s="532">
        <v>32</v>
      </c>
      <c r="E12" s="532">
        <v>21</v>
      </c>
      <c r="F12" s="532">
        <v>238</v>
      </c>
      <c r="G12" s="532">
        <v>221</v>
      </c>
      <c r="H12" s="532">
        <v>1302</v>
      </c>
      <c r="I12" s="532">
        <v>128</v>
      </c>
      <c r="J12" s="532">
        <v>1943</v>
      </c>
      <c r="K12" s="533">
        <f>(J12-'2019'!J12)/'2019'!J12*100</f>
        <v>-21.684804514308748</v>
      </c>
      <c r="L12" s="533">
        <f t="shared" si="0"/>
        <v>1034.0386580381471</v>
      </c>
      <c r="M12" s="533">
        <f>(L12-'2019'!L12)/'2019'!L12*100</f>
        <v>-24.241351522936721</v>
      </c>
    </row>
    <row r="13" spans="1:13" x14ac:dyDescent="0.2">
      <c r="A13" s="435" t="s">
        <v>122</v>
      </c>
      <c r="B13" s="532">
        <v>149383</v>
      </c>
      <c r="C13" s="532">
        <v>7</v>
      </c>
      <c r="D13" s="532">
        <v>25</v>
      </c>
      <c r="E13" s="532">
        <v>38</v>
      </c>
      <c r="F13" s="532">
        <v>335</v>
      </c>
      <c r="G13" s="532">
        <v>334</v>
      </c>
      <c r="H13" s="532">
        <v>1403</v>
      </c>
      <c r="I13" s="532">
        <v>191</v>
      </c>
      <c r="J13" s="532">
        <v>2333</v>
      </c>
      <c r="K13" s="533">
        <f>(J13-'2019'!J13)/'2019'!J13*100</f>
        <v>-3.9126853377265238</v>
      </c>
      <c r="L13" s="533">
        <f t="shared" si="0"/>
        <v>1561.7573619488162</v>
      </c>
      <c r="M13" s="533">
        <f>(L13-'2019'!L13)/'2019'!L13*100</f>
        <v>-4.9669358798328211</v>
      </c>
    </row>
    <row r="14" spans="1:13" x14ac:dyDescent="0.2">
      <c r="A14" s="435" t="s">
        <v>123</v>
      </c>
      <c r="B14" s="532">
        <v>219575</v>
      </c>
      <c r="C14" s="532">
        <v>6</v>
      </c>
      <c r="D14" s="532">
        <v>99</v>
      </c>
      <c r="E14" s="532">
        <v>80</v>
      </c>
      <c r="F14" s="532">
        <v>383</v>
      </c>
      <c r="G14" s="532">
        <v>351</v>
      </c>
      <c r="H14" s="532">
        <v>2197</v>
      </c>
      <c r="I14" s="532">
        <v>206</v>
      </c>
      <c r="J14" s="532">
        <v>3322</v>
      </c>
      <c r="K14" s="533">
        <f>(J14-'2019'!J14)/'2019'!J14*100</f>
        <v>-12.785508007351009</v>
      </c>
      <c r="L14" s="533">
        <f t="shared" si="0"/>
        <v>1512.9226915632471</v>
      </c>
      <c r="M14" s="533">
        <f>(L14-'2019'!L14)/'2019'!L14*100</f>
        <v>-14.504973045885345</v>
      </c>
    </row>
    <row r="15" spans="1:13" x14ac:dyDescent="0.2">
      <c r="A15" s="435" t="s">
        <v>124</v>
      </c>
      <c r="B15" s="532">
        <v>387450</v>
      </c>
      <c r="C15" s="532">
        <v>6</v>
      </c>
      <c r="D15" s="532">
        <v>68</v>
      </c>
      <c r="E15" s="532">
        <v>122</v>
      </c>
      <c r="F15" s="532">
        <v>680</v>
      </c>
      <c r="G15" s="532">
        <v>416</v>
      </c>
      <c r="H15" s="532">
        <v>3039</v>
      </c>
      <c r="I15" s="532">
        <v>351</v>
      </c>
      <c r="J15" s="532">
        <v>4682</v>
      </c>
      <c r="K15" s="533">
        <f>(J15-'2019'!J15)/'2019'!J15*100</f>
        <v>-10.030745580322828</v>
      </c>
      <c r="L15" s="533">
        <f t="shared" si="0"/>
        <v>1208.4139889017938</v>
      </c>
      <c r="M15" s="533">
        <f>(L15-'2019'!L15)/'2019'!L15*100</f>
        <v>-12.525595675780329</v>
      </c>
    </row>
    <row r="16" spans="1:13" x14ac:dyDescent="0.2">
      <c r="A16" s="435" t="s">
        <v>125</v>
      </c>
      <c r="B16" s="532">
        <v>70617</v>
      </c>
      <c r="C16" s="532">
        <v>4</v>
      </c>
      <c r="D16" s="532">
        <v>26</v>
      </c>
      <c r="E16" s="532">
        <v>48</v>
      </c>
      <c r="F16" s="532">
        <v>291</v>
      </c>
      <c r="G16" s="532">
        <v>436</v>
      </c>
      <c r="H16" s="532">
        <v>957</v>
      </c>
      <c r="I16" s="532">
        <v>87</v>
      </c>
      <c r="J16" s="532">
        <v>1849</v>
      </c>
      <c r="K16" s="533">
        <f>(J16-'2019'!J16)/'2019'!J16*100</f>
        <v>-9.0059055118110241</v>
      </c>
      <c r="L16" s="533">
        <f t="shared" si="0"/>
        <v>2618.3496891683303</v>
      </c>
      <c r="M16" s="533">
        <f>(L16-'2019'!L16)/'2019'!L16*100</f>
        <v>-9.166975251548255</v>
      </c>
    </row>
    <row r="17" spans="1:13" x14ac:dyDescent="0.2">
      <c r="A17" s="435" t="s">
        <v>235</v>
      </c>
      <c r="B17" s="532">
        <v>2832794</v>
      </c>
      <c r="C17" s="532">
        <v>231</v>
      </c>
      <c r="D17" s="532">
        <v>781</v>
      </c>
      <c r="E17" s="532">
        <v>2762</v>
      </c>
      <c r="F17" s="532">
        <v>9703</v>
      </c>
      <c r="G17" s="532">
        <v>6560</v>
      </c>
      <c r="H17" s="532">
        <v>53492</v>
      </c>
      <c r="I17" s="532">
        <v>7477</v>
      </c>
      <c r="J17" s="532">
        <v>81006</v>
      </c>
      <c r="K17" s="533">
        <f>(J17-'2019'!J17)/'2019'!J17*100</f>
        <v>-18.308609231451882</v>
      </c>
      <c r="L17" s="533">
        <f t="shared" si="0"/>
        <v>2859.5796235095104</v>
      </c>
      <c r="M17" s="533">
        <f>(L17-'2019'!L17)/'2019'!L17*100</f>
        <v>-18.904512392374027</v>
      </c>
    </row>
    <row r="18" spans="1:13" x14ac:dyDescent="0.2">
      <c r="A18" s="435" t="s">
        <v>236</v>
      </c>
      <c r="B18" s="532">
        <v>37082</v>
      </c>
      <c r="C18" s="532">
        <v>3</v>
      </c>
      <c r="D18" s="532">
        <v>22</v>
      </c>
      <c r="E18" s="532">
        <v>13</v>
      </c>
      <c r="F18" s="532">
        <v>148</v>
      </c>
      <c r="G18" s="532">
        <v>170</v>
      </c>
      <c r="H18" s="532">
        <v>336</v>
      </c>
      <c r="I18" s="532">
        <v>44</v>
      </c>
      <c r="J18" s="532">
        <v>736</v>
      </c>
      <c r="K18" s="533">
        <f>(J18-'2019'!J18)/'2019'!J18*100</f>
        <v>-5.2767052767052771</v>
      </c>
      <c r="L18" s="533">
        <f t="shared" si="0"/>
        <v>1984.7904643762474</v>
      </c>
      <c r="M18" s="533">
        <f>(L18-'2019'!L18)/'2019'!L18*100</f>
        <v>-7.8745584327807414</v>
      </c>
    </row>
    <row r="19" spans="1:13" x14ac:dyDescent="0.2">
      <c r="A19" s="435" t="s">
        <v>126</v>
      </c>
      <c r="B19" s="532">
        <v>16663</v>
      </c>
      <c r="C19" s="532">
        <v>1</v>
      </c>
      <c r="D19" s="532">
        <v>10</v>
      </c>
      <c r="E19" s="532">
        <v>4</v>
      </c>
      <c r="F19" s="532">
        <v>77</v>
      </c>
      <c r="G19" s="532">
        <v>86</v>
      </c>
      <c r="H19" s="532">
        <v>63</v>
      </c>
      <c r="I19" s="532">
        <v>21</v>
      </c>
      <c r="J19" s="532">
        <v>262</v>
      </c>
      <c r="K19" s="533">
        <f>(J19-'2019'!J19)/'2019'!J19*100</f>
        <v>10.084033613445378</v>
      </c>
      <c r="L19" s="533">
        <f t="shared" si="0"/>
        <v>1572.3459161015421</v>
      </c>
      <c r="M19" s="533">
        <f>(L19-'2019'!L19)/'2019'!L19*100</f>
        <v>9.7338893548177037</v>
      </c>
    </row>
    <row r="20" spans="1:13" x14ac:dyDescent="0.2">
      <c r="A20" s="435" t="s">
        <v>127</v>
      </c>
      <c r="B20" s="532">
        <v>982080</v>
      </c>
      <c r="C20" s="532">
        <v>143</v>
      </c>
      <c r="D20" s="532">
        <v>477</v>
      </c>
      <c r="E20" s="532">
        <v>961</v>
      </c>
      <c r="F20" s="532">
        <v>5074</v>
      </c>
      <c r="G20" s="532">
        <v>4021</v>
      </c>
      <c r="H20" s="532">
        <v>20655</v>
      </c>
      <c r="I20" s="532">
        <v>3121</v>
      </c>
      <c r="J20" s="532">
        <v>34452</v>
      </c>
      <c r="K20" s="533">
        <f>(J20-'2019'!J20)/'2019'!J20*100</f>
        <v>-8.6396181384248205</v>
      </c>
      <c r="L20" s="533">
        <f t="shared" si="0"/>
        <v>3508.0645161290322</v>
      </c>
      <c r="M20" s="533">
        <f>(L20-'2019'!L20)/'2019'!L20*100</f>
        <v>-9.7008750994431185</v>
      </c>
    </row>
    <row r="21" spans="1:13" x14ac:dyDescent="0.2">
      <c r="A21" s="435" t="s">
        <v>128</v>
      </c>
      <c r="B21" s="532">
        <v>323714</v>
      </c>
      <c r="C21" s="532">
        <v>32</v>
      </c>
      <c r="D21" s="532">
        <v>225</v>
      </c>
      <c r="E21" s="532">
        <v>376</v>
      </c>
      <c r="F21" s="532">
        <v>1306</v>
      </c>
      <c r="G21" s="532">
        <v>1588</v>
      </c>
      <c r="H21" s="532">
        <v>6039</v>
      </c>
      <c r="I21" s="532">
        <v>732</v>
      </c>
      <c r="J21" s="532">
        <v>10298</v>
      </c>
      <c r="K21" s="533">
        <f>(J21-'2019'!J21)/'2019'!J21*100</f>
        <v>-6.2027507058930693</v>
      </c>
      <c r="L21" s="533">
        <f t="shared" si="0"/>
        <v>3181.2031608147931</v>
      </c>
      <c r="M21" s="533">
        <f>(L21-'2019'!L21)/'2019'!L21*100</f>
        <v>-6.9503146147101011</v>
      </c>
    </row>
    <row r="22" spans="1:13" x14ac:dyDescent="0.2">
      <c r="A22" s="435" t="s">
        <v>129</v>
      </c>
      <c r="B22" s="532">
        <v>114235</v>
      </c>
      <c r="C22" s="532">
        <v>0</v>
      </c>
      <c r="D22" s="532">
        <v>32</v>
      </c>
      <c r="E22" s="532">
        <v>10</v>
      </c>
      <c r="F22" s="532">
        <v>210</v>
      </c>
      <c r="G22" s="532">
        <v>99</v>
      </c>
      <c r="H22" s="532">
        <v>725</v>
      </c>
      <c r="I22" s="532">
        <v>63</v>
      </c>
      <c r="J22" s="532">
        <v>1139</v>
      </c>
      <c r="K22" s="533">
        <f>(J22-'2019'!J22)/'2019'!J22*100</f>
        <v>-17.403915881073242</v>
      </c>
      <c r="L22" s="533">
        <f t="shared" si="0"/>
        <v>997.06744868035196</v>
      </c>
      <c r="M22" s="533">
        <f>(L22-'2019'!L22)/'2019'!L22*100</f>
        <v>-19.963465386750137</v>
      </c>
    </row>
    <row r="23" spans="1:13" x14ac:dyDescent="0.2">
      <c r="A23" s="435" t="s">
        <v>130</v>
      </c>
      <c r="B23" s="532">
        <v>11864</v>
      </c>
      <c r="C23" s="532">
        <v>0</v>
      </c>
      <c r="D23" s="532">
        <v>3</v>
      </c>
      <c r="E23" s="532">
        <v>0</v>
      </c>
      <c r="F23" s="532">
        <v>29</v>
      </c>
      <c r="G23" s="532">
        <v>44</v>
      </c>
      <c r="H23" s="532">
        <v>160</v>
      </c>
      <c r="I23" s="532">
        <v>7</v>
      </c>
      <c r="J23" s="532">
        <v>243</v>
      </c>
      <c r="K23" s="533">
        <f>(J23-'2019'!J23)/'2019'!J23*100</f>
        <v>-10</v>
      </c>
      <c r="L23" s="533">
        <f t="shared" si="0"/>
        <v>2048.2130815913688</v>
      </c>
      <c r="M23" s="533">
        <f>(L23-'2019'!L23)/'2019'!L23*100</f>
        <v>-6.8973364801079029</v>
      </c>
    </row>
    <row r="24" spans="1:13" x14ac:dyDescent="0.2">
      <c r="A24" s="435" t="s">
        <v>131</v>
      </c>
      <c r="B24" s="532">
        <v>46226</v>
      </c>
      <c r="C24" s="532">
        <v>4</v>
      </c>
      <c r="D24" s="532">
        <v>11</v>
      </c>
      <c r="E24" s="532">
        <v>8</v>
      </c>
      <c r="F24" s="532">
        <v>97</v>
      </c>
      <c r="G24" s="532">
        <v>142</v>
      </c>
      <c r="H24" s="532">
        <v>174</v>
      </c>
      <c r="I24" s="532">
        <v>62</v>
      </c>
      <c r="J24" s="532">
        <v>498</v>
      </c>
      <c r="K24" s="533">
        <f>(J24-'2019'!J24)/'2019'!J24*100</f>
        <v>-47.133757961783438</v>
      </c>
      <c r="L24" s="533">
        <f t="shared" si="0"/>
        <v>1077.3157963051096</v>
      </c>
      <c r="M24" s="533">
        <f>(L24-'2019'!L24)/'2019'!L24*100</f>
        <v>-47.075431947333797</v>
      </c>
    </row>
    <row r="25" spans="1:13" x14ac:dyDescent="0.2">
      <c r="A25" s="435" t="s">
        <v>132</v>
      </c>
      <c r="B25" s="532">
        <v>18269</v>
      </c>
      <c r="C25" s="532">
        <v>0</v>
      </c>
      <c r="D25" s="532">
        <v>2</v>
      </c>
      <c r="E25" s="532">
        <v>0</v>
      </c>
      <c r="F25" s="532">
        <v>24</v>
      </c>
      <c r="G25" s="532">
        <v>34</v>
      </c>
      <c r="H25" s="532">
        <v>52</v>
      </c>
      <c r="I25" s="532">
        <v>9</v>
      </c>
      <c r="J25" s="532">
        <v>121</v>
      </c>
      <c r="K25" s="528">
        <f>(J25-'2019'!J25)/'2019'!J25*100</f>
        <v>-39.195979899497488</v>
      </c>
      <c r="L25" s="528">
        <f t="shared" si="0"/>
        <v>662.32415567354531</v>
      </c>
      <c r="M25" s="528">
        <f>(L25-'2019'!L25)/'2019'!L25*100</f>
        <v>-40.870095730169822</v>
      </c>
    </row>
    <row r="26" spans="1:13" x14ac:dyDescent="0.2">
      <c r="A26" s="435" t="s">
        <v>133</v>
      </c>
      <c r="B26" s="532">
        <v>13609</v>
      </c>
      <c r="C26" s="532">
        <v>0</v>
      </c>
      <c r="D26" s="532">
        <v>2</v>
      </c>
      <c r="E26" s="532">
        <v>2</v>
      </c>
      <c r="F26" s="532">
        <v>29</v>
      </c>
      <c r="G26" s="532">
        <v>17</v>
      </c>
      <c r="H26" s="532">
        <v>64</v>
      </c>
      <c r="I26" s="532">
        <v>14</v>
      </c>
      <c r="J26" s="532">
        <v>128</v>
      </c>
      <c r="K26" s="533">
        <f>(J26-'2019'!J26)/'2019'!J26*100</f>
        <v>-14.093959731543624</v>
      </c>
      <c r="L26" s="533">
        <f t="shared" si="0"/>
        <v>940.55404511720189</v>
      </c>
      <c r="M26" s="533">
        <f>(L26-'2019'!L26)/'2019'!L26*100</f>
        <v>-17.174432040383849</v>
      </c>
    </row>
    <row r="27" spans="1:13" x14ac:dyDescent="0.2">
      <c r="A27" s="435" t="s">
        <v>134</v>
      </c>
      <c r="B27" s="532">
        <v>14724</v>
      </c>
      <c r="C27" s="532">
        <v>0</v>
      </c>
      <c r="D27" s="532">
        <v>8</v>
      </c>
      <c r="E27" s="532">
        <v>0</v>
      </c>
      <c r="F27" s="532">
        <v>63</v>
      </c>
      <c r="G27" s="532">
        <v>55</v>
      </c>
      <c r="H27" s="532">
        <v>111</v>
      </c>
      <c r="I27" s="532">
        <v>11</v>
      </c>
      <c r="J27" s="532">
        <v>248</v>
      </c>
      <c r="K27" s="533">
        <f>(J27-'2019'!J27)/'2019'!J27*100</f>
        <v>6.8965517241379306</v>
      </c>
      <c r="L27" s="533">
        <f t="shared" si="0"/>
        <v>1684.3249117087746</v>
      </c>
      <c r="M27" s="533">
        <f>(L27-'2019'!L27)/'2019'!L27*100</f>
        <v>-5.0244030389043619</v>
      </c>
    </row>
    <row r="28" spans="1:13" x14ac:dyDescent="0.2">
      <c r="A28" s="435" t="s">
        <v>135</v>
      </c>
      <c r="B28" s="532">
        <v>14570</v>
      </c>
      <c r="C28" s="532">
        <v>2</v>
      </c>
      <c r="D28" s="532">
        <v>3</v>
      </c>
      <c r="E28" s="532">
        <v>6</v>
      </c>
      <c r="F28" s="532">
        <v>53</v>
      </c>
      <c r="G28" s="532">
        <v>81</v>
      </c>
      <c r="H28" s="532">
        <v>160</v>
      </c>
      <c r="I28" s="532">
        <v>19</v>
      </c>
      <c r="J28" s="532">
        <v>324</v>
      </c>
      <c r="K28" s="533">
        <f>(J28-'2019'!J28)/'2019'!J28*100</f>
        <v>3.8461538461538463</v>
      </c>
      <c r="L28" s="533">
        <f t="shared" si="0"/>
        <v>2223.7474262182568</v>
      </c>
      <c r="M28" s="533">
        <f>(L28-'2019'!L28)/'2019'!L28*100</f>
        <v>4.0599757140594432</v>
      </c>
    </row>
    <row r="29" spans="1:13" x14ac:dyDescent="0.2">
      <c r="A29" s="435" t="s">
        <v>136</v>
      </c>
      <c r="B29" s="532">
        <v>27443</v>
      </c>
      <c r="C29" s="532">
        <v>1</v>
      </c>
      <c r="D29" s="532">
        <v>6</v>
      </c>
      <c r="E29" s="532">
        <v>8</v>
      </c>
      <c r="F29" s="532">
        <v>79</v>
      </c>
      <c r="G29" s="532">
        <v>152</v>
      </c>
      <c r="H29" s="532">
        <v>273</v>
      </c>
      <c r="I29" s="532">
        <v>55</v>
      </c>
      <c r="J29" s="532">
        <v>574</v>
      </c>
      <c r="K29" s="533">
        <f>(J29-'2019'!J29)/'2019'!J29*100</f>
        <v>2.5</v>
      </c>
      <c r="L29" s="533">
        <f t="shared" si="0"/>
        <v>2091.608060343257</v>
      </c>
      <c r="M29" s="533">
        <f>(L29-'2019'!L29)/'2019'!L29*100</f>
        <v>2.2833691651787431</v>
      </c>
    </row>
    <row r="30" spans="1:13" x14ac:dyDescent="0.2">
      <c r="A30" s="435" t="s">
        <v>137</v>
      </c>
      <c r="B30" s="532">
        <v>40953</v>
      </c>
      <c r="C30" s="532">
        <v>6</v>
      </c>
      <c r="D30" s="532">
        <v>6</v>
      </c>
      <c r="E30" s="532">
        <v>25</v>
      </c>
      <c r="F30" s="532">
        <v>115</v>
      </c>
      <c r="G30" s="532">
        <v>276</v>
      </c>
      <c r="H30" s="532">
        <v>365</v>
      </c>
      <c r="I30" s="532">
        <v>76</v>
      </c>
      <c r="J30" s="532">
        <v>869</v>
      </c>
      <c r="K30" s="533">
        <f>(J30-'2019'!J30)/'2019'!J30*100</f>
        <v>-12.487411883182276</v>
      </c>
      <c r="L30" s="533">
        <f t="shared" si="0"/>
        <v>2121.94466827827</v>
      </c>
      <c r="M30" s="533">
        <f>(L30-'2019'!L30)/'2019'!L30*100</f>
        <v>-14.267452073188124</v>
      </c>
    </row>
    <row r="31" spans="1:13" x14ac:dyDescent="0.2">
      <c r="A31" s="435" t="s">
        <v>138</v>
      </c>
      <c r="B31" s="532">
        <v>192186</v>
      </c>
      <c r="C31" s="532">
        <v>7</v>
      </c>
      <c r="D31" s="532">
        <v>58</v>
      </c>
      <c r="E31" s="532">
        <v>53</v>
      </c>
      <c r="F31" s="532">
        <v>369</v>
      </c>
      <c r="G31" s="532">
        <v>365</v>
      </c>
      <c r="H31" s="532">
        <v>1764</v>
      </c>
      <c r="I31" s="532">
        <v>169</v>
      </c>
      <c r="J31" s="532">
        <v>2785</v>
      </c>
      <c r="K31" s="533">
        <f>(J31-'2019'!J31)/'2019'!J31*100</f>
        <v>-10.363694882523335</v>
      </c>
      <c r="L31" s="533">
        <f t="shared" si="0"/>
        <v>1449.1170012383836</v>
      </c>
      <c r="M31" s="533">
        <f>(L31-'2019'!L31)/'2019'!L31*100</f>
        <v>-12.149089115140173</v>
      </c>
    </row>
    <row r="32" spans="1:13" x14ac:dyDescent="0.2">
      <c r="A32" s="435" t="s">
        <v>139</v>
      </c>
      <c r="B32" s="532">
        <v>104834</v>
      </c>
      <c r="C32" s="532">
        <v>8</v>
      </c>
      <c r="D32" s="532">
        <v>29</v>
      </c>
      <c r="E32" s="532">
        <v>39</v>
      </c>
      <c r="F32" s="532">
        <v>220</v>
      </c>
      <c r="G32" s="532">
        <v>333</v>
      </c>
      <c r="H32" s="532">
        <v>1405</v>
      </c>
      <c r="I32" s="532">
        <v>151</v>
      </c>
      <c r="J32" s="532">
        <v>2185</v>
      </c>
      <c r="K32" s="533">
        <f>(J32-'2019'!J32)/'2019'!J32*100</f>
        <v>-16.634872186188478</v>
      </c>
      <c r="L32" s="533">
        <f t="shared" si="0"/>
        <v>2084.2474769635805</v>
      </c>
      <c r="M32" s="533">
        <f>(L32-'2019'!L32)/'2019'!L32*100</f>
        <v>-17.748167290251434</v>
      </c>
    </row>
    <row r="33" spans="1:13" x14ac:dyDescent="0.2">
      <c r="A33" s="435" t="s">
        <v>140</v>
      </c>
      <c r="B33" s="532">
        <v>1478759</v>
      </c>
      <c r="C33" s="532">
        <v>81</v>
      </c>
      <c r="D33" s="532">
        <v>363</v>
      </c>
      <c r="E33" s="532">
        <v>650</v>
      </c>
      <c r="F33" s="532">
        <v>3201</v>
      </c>
      <c r="G33" s="532">
        <v>2332</v>
      </c>
      <c r="H33" s="532">
        <v>12348</v>
      </c>
      <c r="I33" s="532">
        <v>1730</v>
      </c>
      <c r="J33" s="532">
        <v>20705</v>
      </c>
      <c r="K33" s="533">
        <f>(J33-'2019'!J33)/'2019'!J33*100</f>
        <v>-12.270666497182322</v>
      </c>
      <c r="L33" s="533">
        <f t="shared" si="0"/>
        <v>1400.1605400203821</v>
      </c>
      <c r="M33" s="533">
        <f>(L33-'2019'!L33)/'2019'!L33*100</f>
        <v>-14.281176244258736</v>
      </c>
    </row>
    <row r="34" spans="1:13" x14ac:dyDescent="0.2">
      <c r="A34" s="435" t="s">
        <v>141</v>
      </c>
      <c r="B34" s="532">
        <v>20001</v>
      </c>
      <c r="C34" s="532">
        <v>1</v>
      </c>
      <c r="D34" s="532">
        <v>4</v>
      </c>
      <c r="E34" s="532">
        <v>0</v>
      </c>
      <c r="F34" s="532">
        <v>59</v>
      </c>
      <c r="G34" s="532">
        <v>50</v>
      </c>
      <c r="H34" s="532">
        <v>113</v>
      </c>
      <c r="I34" s="532">
        <v>21</v>
      </c>
      <c r="J34" s="532">
        <v>248</v>
      </c>
      <c r="K34" s="533">
        <f>(J34-'2019'!J34)/'2019'!J34*100</f>
        <v>2.904564315352697</v>
      </c>
      <c r="L34" s="533">
        <f t="shared" si="0"/>
        <v>1239.938003099845</v>
      </c>
      <c r="M34" s="533">
        <f>(L34-'2019'!L34)/'2019'!L34*100</f>
        <v>3.1515229217792213</v>
      </c>
    </row>
    <row r="35" spans="1:13" x14ac:dyDescent="0.2">
      <c r="A35" s="435" t="s">
        <v>142</v>
      </c>
      <c r="B35" s="532">
        <v>158834</v>
      </c>
      <c r="C35" s="532">
        <v>3</v>
      </c>
      <c r="D35" s="532">
        <v>14</v>
      </c>
      <c r="E35" s="532">
        <v>28</v>
      </c>
      <c r="F35" s="532">
        <v>174</v>
      </c>
      <c r="G35" s="532">
        <v>187</v>
      </c>
      <c r="H35" s="532">
        <v>1513</v>
      </c>
      <c r="I35" s="532">
        <v>180</v>
      </c>
      <c r="J35" s="532">
        <v>2099</v>
      </c>
      <c r="K35" s="533">
        <f>(J35-'2019'!J35)/'2019'!J35*100</f>
        <v>-14.221495709031467</v>
      </c>
      <c r="L35" s="533">
        <f t="shared" si="0"/>
        <v>1321.5054711207929</v>
      </c>
      <c r="M35" s="533">
        <f>(L35-'2019'!L35)/'2019'!L35*100</f>
        <v>-16.324995427059868</v>
      </c>
    </row>
    <row r="36" spans="1:13" x14ac:dyDescent="0.2">
      <c r="A36" s="435" t="s">
        <v>143</v>
      </c>
      <c r="B36" s="532">
        <v>46587</v>
      </c>
      <c r="C36" s="532">
        <v>1</v>
      </c>
      <c r="D36" s="532">
        <v>7</v>
      </c>
      <c r="E36" s="532">
        <v>4</v>
      </c>
      <c r="F36" s="532">
        <v>105</v>
      </c>
      <c r="G36" s="532">
        <v>103</v>
      </c>
      <c r="H36" s="532">
        <v>135</v>
      </c>
      <c r="I36" s="532">
        <v>19</v>
      </c>
      <c r="J36" s="532">
        <v>374</v>
      </c>
      <c r="K36" s="533">
        <f>(J36-'2019'!J36)/'2019'!J36*100</f>
        <v>1.6304347826086956</v>
      </c>
      <c r="L36" s="533">
        <f t="shared" si="0"/>
        <v>802.79906411659908</v>
      </c>
      <c r="M36" s="533">
        <f>(L36-'2019'!L36)/'2019'!L36*100</f>
        <v>2.463775115468867</v>
      </c>
    </row>
    <row r="37" spans="1:13" x14ac:dyDescent="0.2">
      <c r="A37" s="435" t="s">
        <v>144</v>
      </c>
      <c r="B37" s="532">
        <v>14394</v>
      </c>
      <c r="C37" s="532">
        <v>0</v>
      </c>
      <c r="D37" s="532">
        <v>6</v>
      </c>
      <c r="E37" s="532">
        <v>0</v>
      </c>
      <c r="F37" s="532">
        <v>106</v>
      </c>
      <c r="G37" s="532">
        <v>71</v>
      </c>
      <c r="H37" s="532">
        <v>145</v>
      </c>
      <c r="I37" s="532">
        <v>18</v>
      </c>
      <c r="J37" s="532">
        <v>346</v>
      </c>
      <c r="K37" s="533">
        <f>(J37-'2019'!J37)/'2019'!J37*100</f>
        <v>16.891891891891891</v>
      </c>
      <c r="L37" s="533">
        <f t="shared" si="0"/>
        <v>2403.7793525079896</v>
      </c>
      <c r="M37" s="533">
        <f>(L37-'2019'!L37)/'2019'!L37*100</f>
        <v>19.99406659681776</v>
      </c>
    </row>
    <row r="38" spans="1:13" x14ac:dyDescent="0.2">
      <c r="A38" s="435" t="s">
        <v>145</v>
      </c>
      <c r="B38" s="532">
        <v>8690</v>
      </c>
      <c r="C38" s="532">
        <v>0</v>
      </c>
      <c r="D38" s="532">
        <v>0</v>
      </c>
      <c r="E38" s="532">
        <v>2</v>
      </c>
      <c r="F38" s="532">
        <v>24</v>
      </c>
      <c r="G38" s="532">
        <v>9</v>
      </c>
      <c r="H38" s="532">
        <v>10</v>
      </c>
      <c r="I38" s="532">
        <v>2</v>
      </c>
      <c r="J38" s="532">
        <v>47</v>
      </c>
      <c r="K38" s="533">
        <f>(J38-'2019'!J38)/'2019'!J38*100</f>
        <v>-6</v>
      </c>
      <c r="L38" s="533">
        <f t="shared" si="0"/>
        <v>540.8515535097813</v>
      </c>
      <c r="M38" s="533">
        <f>(L38-'2019'!L38)/'2019'!L38*100</f>
        <v>-8.2499424626006981</v>
      </c>
    </row>
    <row r="39" spans="1:13" x14ac:dyDescent="0.2">
      <c r="A39" s="435" t="s">
        <v>146</v>
      </c>
      <c r="B39" s="532">
        <v>366742</v>
      </c>
      <c r="C39" s="532">
        <v>18</v>
      </c>
      <c r="D39" s="532">
        <v>138</v>
      </c>
      <c r="E39" s="532">
        <v>130</v>
      </c>
      <c r="F39" s="532">
        <v>687</v>
      </c>
      <c r="G39" s="532">
        <v>1035</v>
      </c>
      <c r="H39" s="532">
        <v>3799</v>
      </c>
      <c r="I39" s="532">
        <v>534</v>
      </c>
      <c r="J39" s="532">
        <v>6341</v>
      </c>
      <c r="K39" s="533">
        <f>(J39-'2019'!J39)/'2019'!J39*100</f>
        <v>-15.204600160470713</v>
      </c>
      <c r="L39" s="533">
        <f t="shared" si="0"/>
        <v>1729.0084037279614</v>
      </c>
      <c r="M39" s="533">
        <f>(L39-'2019'!L39)/'2019'!L39*100</f>
        <v>-17.3999645350892</v>
      </c>
    </row>
    <row r="40" spans="1:13" x14ac:dyDescent="0.2">
      <c r="A40" s="435" t="s">
        <v>147</v>
      </c>
      <c r="B40" s="532">
        <v>750493</v>
      </c>
      <c r="C40" s="532">
        <v>32</v>
      </c>
      <c r="D40" s="532">
        <v>239</v>
      </c>
      <c r="E40" s="532">
        <v>304</v>
      </c>
      <c r="F40" s="532">
        <v>1525</v>
      </c>
      <c r="G40" s="532">
        <v>1180</v>
      </c>
      <c r="H40" s="532">
        <v>6167</v>
      </c>
      <c r="I40" s="532">
        <v>771</v>
      </c>
      <c r="J40" s="532">
        <v>10218</v>
      </c>
      <c r="K40" s="533">
        <f>(J40-'2019'!J40)/'2019'!J40*100</f>
        <v>-5.9895114545956387</v>
      </c>
      <c r="L40" s="533">
        <f t="shared" si="0"/>
        <v>1361.505037355445</v>
      </c>
      <c r="M40" s="533">
        <f>(L40-'2019'!L40)/'2019'!L40*100</f>
        <v>-7.911702529967739</v>
      </c>
    </row>
    <row r="41" spans="1:13" x14ac:dyDescent="0.2">
      <c r="A41" s="435" t="s">
        <v>148</v>
      </c>
      <c r="B41" s="532">
        <v>299484</v>
      </c>
      <c r="C41" s="532">
        <v>29</v>
      </c>
      <c r="D41" s="532">
        <v>229</v>
      </c>
      <c r="E41" s="532">
        <v>268</v>
      </c>
      <c r="F41" s="532">
        <v>1279</v>
      </c>
      <c r="G41" s="532">
        <v>1359</v>
      </c>
      <c r="H41" s="532">
        <v>5288</v>
      </c>
      <c r="I41" s="532">
        <v>711</v>
      </c>
      <c r="J41" s="532">
        <v>9163</v>
      </c>
      <c r="K41" s="533">
        <f>(J41-'2019'!J41)/'2019'!J41*100</f>
        <v>-19.636905805998946</v>
      </c>
      <c r="L41" s="533">
        <f t="shared" si="0"/>
        <v>3059.5958381749942</v>
      </c>
      <c r="M41" s="533">
        <f>(L41-'2019'!L41)/'2019'!L41*100</f>
        <v>-20.437896296873571</v>
      </c>
    </row>
    <row r="42" spans="1:13" x14ac:dyDescent="0.2">
      <c r="A42" s="435" t="s">
        <v>149</v>
      </c>
      <c r="B42" s="532">
        <v>41699</v>
      </c>
      <c r="C42" s="532">
        <v>1</v>
      </c>
      <c r="D42" s="532">
        <v>33</v>
      </c>
      <c r="E42" s="532">
        <v>6</v>
      </c>
      <c r="F42" s="532">
        <v>425</v>
      </c>
      <c r="G42" s="532">
        <v>233</v>
      </c>
      <c r="H42" s="532">
        <v>340</v>
      </c>
      <c r="I42" s="532">
        <v>57</v>
      </c>
      <c r="J42" s="532">
        <v>1095</v>
      </c>
      <c r="K42" s="533">
        <f>(J42-'2019'!J42)/'2019'!J42*100</f>
        <v>-5.9278350515463911</v>
      </c>
      <c r="L42" s="533">
        <f t="shared" si="0"/>
        <v>2625.9622532914459</v>
      </c>
      <c r="M42" s="533">
        <f>(L42-'2019'!L42)/'2019'!L42*100</f>
        <v>-6.7602921576155799</v>
      </c>
    </row>
    <row r="43" spans="1:13" x14ac:dyDescent="0.2">
      <c r="A43" s="435" t="s">
        <v>150</v>
      </c>
      <c r="B43" s="532">
        <v>8575</v>
      </c>
      <c r="C43" s="532">
        <v>0</v>
      </c>
      <c r="D43" s="532">
        <v>0</v>
      </c>
      <c r="E43" s="532">
        <v>0</v>
      </c>
      <c r="F43" s="532">
        <v>6</v>
      </c>
      <c r="G43" s="532">
        <v>6</v>
      </c>
      <c r="H43" s="532">
        <v>48</v>
      </c>
      <c r="I43" s="532">
        <v>0</v>
      </c>
      <c r="J43" s="532">
        <v>60</v>
      </c>
      <c r="K43" s="533">
        <f>(J43-'2019'!J43)/'2019'!J43*100</f>
        <v>-29.411764705882355</v>
      </c>
      <c r="L43" s="533">
        <f t="shared" si="0"/>
        <v>699.7084548104956</v>
      </c>
      <c r="M43" s="533">
        <f>(L43-'2019'!L43)/'2019'!L43*100</f>
        <v>-27.790087463556855</v>
      </c>
    </row>
    <row r="44" spans="1:13" x14ac:dyDescent="0.2">
      <c r="A44" s="435" t="s">
        <v>151</v>
      </c>
      <c r="B44" s="532">
        <v>18954</v>
      </c>
      <c r="C44" s="532">
        <v>1</v>
      </c>
      <c r="D44" s="532">
        <v>5</v>
      </c>
      <c r="E44" s="532">
        <v>3</v>
      </c>
      <c r="F44" s="532">
        <v>119</v>
      </c>
      <c r="G44" s="532">
        <v>46</v>
      </c>
      <c r="H44" s="532">
        <v>117</v>
      </c>
      <c r="I44" s="532">
        <v>3</v>
      </c>
      <c r="J44" s="532">
        <v>294</v>
      </c>
      <c r="K44" s="533">
        <f>(J44-'2019'!J44)/'2019'!J44*100</f>
        <v>3.1578947368421053</v>
      </c>
      <c r="L44" s="533">
        <f t="shared" si="0"/>
        <v>1551.1237733459955</v>
      </c>
      <c r="M44" s="533">
        <f>(L44-'2019'!L44)/'2019'!L44*100</f>
        <v>6.5104991030916812</v>
      </c>
    </row>
    <row r="45" spans="1:13" x14ac:dyDescent="0.2">
      <c r="A45" s="435" t="s">
        <v>152</v>
      </c>
      <c r="B45" s="532">
        <v>403120</v>
      </c>
      <c r="C45" s="532">
        <v>15</v>
      </c>
      <c r="D45" s="532">
        <v>219</v>
      </c>
      <c r="E45" s="532">
        <v>239</v>
      </c>
      <c r="F45" s="532">
        <v>1403</v>
      </c>
      <c r="G45" s="532">
        <v>779</v>
      </c>
      <c r="H45" s="532">
        <v>4884</v>
      </c>
      <c r="I45" s="532">
        <v>525</v>
      </c>
      <c r="J45" s="532">
        <v>8064</v>
      </c>
      <c r="K45" s="533">
        <f>(J45-'2019'!J45)/'2019'!J45*100</f>
        <v>-4.2507717881738305</v>
      </c>
      <c r="L45" s="533">
        <f t="shared" si="0"/>
        <v>2000.3969041476482</v>
      </c>
      <c r="M45" s="533">
        <f>(L45-'2019'!L45)/'2019'!L45*100</f>
        <v>-6.891048680420953</v>
      </c>
    </row>
    <row r="46" spans="1:13" x14ac:dyDescent="0.2">
      <c r="A46" s="435" t="s">
        <v>153</v>
      </c>
      <c r="B46" s="532">
        <v>368135</v>
      </c>
      <c r="C46" s="532">
        <v>19</v>
      </c>
      <c r="D46" s="532">
        <v>184</v>
      </c>
      <c r="E46" s="532">
        <v>136</v>
      </c>
      <c r="F46" s="532">
        <v>1218</v>
      </c>
      <c r="G46" s="532">
        <v>1141</v>
      </c>
      <c r="H46" s="532">
        <v>4289</v>
      </c>
      <c r="I46" s="532">
        <v>582</v>
      </c>
      <c r="J46" s="532">
        <v>7569</v>
      </c>
      <c r="K46" s="533">
        <f>(J46-'2019'!J46)/'2019'!J46*100</f>
        <v>-9.860664523043944</v>
      </c>
      <c r="L46" s="533">
        <f t="shared" si="0"/>
        <v>2056.0392247409241</v>
      </c>
      <c r="M46" s="533">
        <f>(L46-'2019'!L46)/'2019'!L46*100</f>
        <v>-11.749468450595622</v>
      </c>
    </row>
    <row r="47" spans="1:13" x14ac:dyDescent="0.2">
      <c r="A47" s="435" t="s">
        <v>154</v>
      </c>
      <c r="B47" s="532">
        <v>161301</v>
      </c>
      <c r="C47" s="532">
        <v>5</v>
      </c>
      <c r="D47" s="532">
        <v>77</v>
      </c>
      <c r="E47" s="532">
        <v>44</v>
      </c>
      <c r="F47" s="532">
        <v>229</v>
      </c>
      <c r="G47" s="532">
        <v>211</v>
      </c>
      <c r="H47" s="532">
        <v>1477</v>
      </c>
      <c r="I47" s="532">
        <v>89</v>
      </c>
      <c r="J47" s="532">
        <v>2132</v>
      </c>
      <c r="K47" s="533">
        <f>(J47-'2019'!J47)/'2019'!J47*100</f>
        <v>-7.304347826086957</v>
      </c>
      <c r="L47" s="533">
        <f t="shared" si="0"/>
        <v>1321.7524999845011</v>
      </c>
      <c r="M47" s="533">
        <f>(L47-'2019'!L47)/'2019'!L47*100</f>
        <v>-8.8576943510687265</v>
      </c>
    </row>
    <row r="48" spans="1:13" x14ac:dyDescent="0.2">
      <c r="A48" s="435" t="s">
        <v>155</v>
      </c>
      <c r="B48" s="532">
        <v>77823</v>
      </c>
      <c r="C48" s="532">
        <v>4</v>
      </c>
      <c r="D48" s="532">
        <v>40</v>
      </c>
      <c r="E48" s="532">
        <v>33</v>
      </c>
      <c r="F48" s="532">
        <v>220</v>
      </c>
      <c r="G48" s="532">
        <v>103</v>
      </c>
      <c r="H48" s="532">
        <v>794</v>
      </c>
      <c r="I48" s="532">
        <v>83</v>
      </c>
      <c r="J48" s="532">
        <v>1277</v>
      </c>
      <c r="K48" s="533">
        <f>(J48-'2019'!J48)/'2019'!J48*100</f>
        <v>-25.058685446009388</v>
      </c>
      <c r="L48" s="533">
        <f t="shared" si="0"/>
        <v>1640.9030749264357</v>
      </c>
      <c r="M48" s="533">
        <f>(L48-'2019'!L48)/'2019'!L48*100</f>
        <v>-26.610032191142309</v>
      </c>
    </row>
    <row r="49" spans="1:13" x14ac:dyDescent="0.2">
      <c r="A49" s="435" t="s">
        <v>156</v>
      </c>
      <c r="B49" s="532">
        <v>89258</v>
      </c>
      <c r="C49" s="532">
        <v>1</v>
      </c>
      <c r="D49" s="532">
        <v>32</v>
      </c>
      <c r="E49" s="532">
        <v>9</v>
      </c>
      <c r="F49" s="532">
        <v>127</v>
      </c>
      <c r="G49" s="532">
        <v>316</v>
      </c>
      <c r="H49" s="532">
        <v>595</v>
      </c>
      <c r="I49" s="532">
        <v>112</v>
      </c>
      <c r="J49" s="532">
        <v>1192</v>
      </c>
      <c r="K49" s="533">
        <f>(J49-'2019'!J49)/'2019'!J49*100</f>
        <v>-6.1417322834645667</v>
      </c>
      <c r="L49" s="533">
        <f t="shared" si="0"/>
        <v>1335.4545250845863</v>
      </c>
      <c r="M49" s="533">
        <f>(L49-'2019'!L49)/'2019'!L49*100</f>
        <v>-10.545577599255314</v>
      </c>
    </row>
    <row r="50" spans="1:13" x14ac:dyDescent="0.2">
      <c r="A50" s="435" t="s">
        <v>157</v>
      </c>
      <c r="B50" s="532">
        <v>203951</v>
      </c>
      <c r="C50" s="532">
        <v>9</v>
      </c>
      <c r="D50" s="532">
        <v>94</v>
      </c>
      <c r="E50" s="532">
        <v>43</v>
      </c>
      <c r="F50" s="532">
        <v>514</v>
      </c>
      <c r="G50" s="532">
        <v>427</v>
      </c>
      <c r="H50" s="532">
        <v>2331</v>
      </c>
      <c r="I50" s="532">
        <v>305</v>
      </c>
      <c r="J50" s="532">
        <v>3723</v>
      </c>
      <c r="K50" s="533">
        <f>(J50-'2019'!J50)/'2019'!J50*100</f>
        <v>-17.174638487208007</v>
      </c>
      <c r="L50" s="533">
        <f t="shared" si="0"/>
        <v>1825.4384631602688</v>
      </c>
      <c r="M50" s="533">
        <f>(L50-'2019'!L50)/'2019'!L50*100</f>
        <v>-18.164314468236157</v>
      </c>
    </row>
    <row r="51" spans="1:13" x14ac:dyDescent="0.2">
      <c r="A51" s="435" t="s">
        <v>158</v>
      </c>
      <c r="B51" s="532">
        <v>42112</v>
      </c>
      <c r="C51" s="532">
        <v>4</v>
      </c>
      <c r="D51" s="532">
        <v>20</v>
      </c>
      <c r="E51" s="532">
        <v>23</v>
      </c>
      <c r="F51" s="532">
        <v>157</v>
      </c>
      <c r="G51" s="532">
        <v>187</v>
      </c>
      <c r="H51" s="532">
        <v>757</v>
      </c>
      <c r="I51" s="532">
        <v>97</v>
      </c>
      <c r="J51" s="532">
        <v>1245</v>
      </c>
      <c r="K51" s="533">
        <f>(J51-'2019'!J51)/'2019'!J51*100</f>
        <v>5.9574468085106389</v>
      </c>
      <c r="L51" s="533">
        <f t="shared" si="0"/>
        <v>2956.4019756838907</v>
      </c>
      <c r="M51" s="533">
        <f>(L51-'2019'!L51)/'2019'!L51*100</f>
        <v>5.1925564250145557</v>
      </c>
    </row>
    <row r="52" spans="1:13" x14ac:dyDescent="0.2">
      <c r="A52" s="435" t="s">
        <v>159</v>
      </c>
      <c r="B52" s="532">
        <v>1415260</v>
      </c>
      <c r="C52" s="532">
        <v>111</v>
      </c>
      <c r="D52" s="532">
        <v>659</v>
      </c>
      <c r="E52" s="532">
        <v>1438</v>
      </c>
      <c r="F52" s="532">
        <v>5634</v>
      </c>
      <c r="G52" s="532">
        <v>4240</v>
      </c>
      <c r="H52" s="532">
        <v>24253</v>
      </c>
      <c r="I52" s="532">
        <v>3355</v>
      </c>
      <c r="J52" s="532">
        <v>39690</v>
      </c>
      <c r="K52" s="533">
        <f>(J52-'2019'!J52)/'2019'!J52*100</f>
        <v>-18.751279426816787</v>
      </c>
      <c r="L52" s="533">
        <f t="shared" si="0"/>
        <v>2804.4316945296273</v>
      </c>
      <c r="M52" s="533">
        <f>(L52-'2019'!L52)/'2019'!L52*100</f>
        <v>-20.42647526809364</v>
      </c>
    </row>
    <row r="53" spans="1:13" x14ac:dyDescent="0.2">
      <c r="A53" s="435" t="s">
        <v>237</v>
      </c>
      <c r="B53" s="532">
        <v>387055</v>
      </c>
      <c r="C53" s="532">
        <v>15</v>
      </c>
      <c r="D53" s="532">
        <v>128</v>
      </c>
      <c r="E53" s="532">
        <v>149</v>
      </c>
      <c r="F53" s="532">
        <v>860</v>
      </c>
      <c r="G53" s="532">
        <v>1109</v>
      </c>
      <c r="H53" s="532">
        <v>4703</v>
      </c>
      <c r="I53" s="532">
        <v>469</v>
      </c>
      <c r="J53" s="532">
        <v>7433</v>
      </c>
      <c r="K53" s="533">
        <f>(J53-'2019'!J53)/'2019'!J53*100</f>
        <v>-9.3315442790924621</v>
      </c>
      <c r="L53" s="533">
        <f t="shared" si="0"/>
        <v>1920.3989097156734</v>
      </c>
      <c r="M53" s="533">
        <f>(L53-'2019'!L53)/'2019'!L53*100</f>
        <v>-13.197407075754789</v>
      </c>
    </row>
    <row r="54" spans="1:13" x14ac:dyDescent="0.2">
      <c r="A54" s="435" t="s">
        <v>160</v>
      </c>
      <c r="B54" s="532">
        <v>1466494</v>
      </c>
      <c r="C54" s="532">
        <v>90</v>
      </c>
      <c r="D54" s="532">
        <v>537</v>
      </c>
      <c r="E54" s="532">
        <v>1096</v>
      </c>
      <c r="F54" s="532">
        <v>3839</v>
      </c>
      <c r="G54" s="532">
        <v>3156</v>
      </c>
      <c r="H54" s="532">
        <v>22227</v>
      </c>
      <c r="I54" s="532">
        <v>2775</v>
      </c>
      <c r="J54" s="532">
        <v>33720</v>
      </c>
      <c r="K54" s="533">
        <f>(J54-'2019'!J54)/'2019'!J54*100</f>
        <v>-10.24992680524873</v>
      </c>
      <c r="L54" s="533">
        <f t="shared" si="0"/>
        <v>2299.3616066618752</v>
      </c>
      <c r="M54" s="533">
        <f>(L54-'2019'!L54)/'2019'!L54*100</f>
        <v>-11.39051934373207</v>
      </c>
    </row>
    <row r="55" spans="1:13" x14ac:dyDescent="0.2">
      <c r="A55" s="435" t="s">
        <v>161</v>
      </c>
      <c r="B55" s="532">
        <v>542638</v>
      </c>
      <c r="C55" s="532">
        <v>15</v>
      </c>
      <c r="D55" s="532">
        <v>205</v>
      </c>
      <c r="E55" s="532">
        <v>231</v>
      </c>
      <c r="F55" s="532">
        <v>1238</v>
      </c>
      <c r="G55" s="532">
        <v>1037</v>
      </c>
      <c r="H55" s="532">
        <v>5255</v>
      </c>
      <c r="I55" s="532">
        <v>639</v>
      </c>
      <c r="J55" s="532">
        <v>8620</v>
      </c>
      <c r="K55" s="533">
        <f>(J55-'2019'!J55)/'2019'!J55*100</f>
        <v>-9.8986098045364272</v>
      </c>
      <c r="L55" s="533">
        <f t="shared" si="0"/>
        <v>1588.5360037446696</v>
      </c>
      <c r="M55" s="533">
        <f>(L55-'2019'!L55)/'2019'!L55*100</f>
        <v>-12.474937246169352</v>
      </c>
    </row>
    <row r="56" spans="1:13" x14ac:dyDescent="0.2">
      <c r="A56" s="435" t="s">
        <v>162</v>
      </c>
      <c r="B56" s="532">
        <v>984054</v>
      </c>
      <c r="C56" s="532">
        <v>27</v>
      </c>
      <c r="D56" s="532">
        <v>450</v>
      </c>
      <c r="E56" s="532">
        <v>591</v>
      </c>
      <c r="F56" s="532">
        <v>2620</v>
      </c>
      <c r="G56" s="532">
        <v>2180</v>
      </c>
      <c r="H56" s="532">
        <v>14836</v>
      </c>
      <c r="I56" s="532">
        <v>1459</v>
      </c>
      <c r="J56" s="532">
        <v>22163</v>
      </c>
      <c r="K56" s="533">
        <f>(J56-'2019'!J56)/'2019'!J56*100</f>
        <v>-15.746055882911994</v>
      </c>
      <c r="L56" s="533">
        <f t="shared" si="0"/>
        <v>2252.2138012751334</v>
      </c>
      <c r="M56" s="533">
        <f>(L56-'2019'!L56)/'2019'!L56*100</f>
        <v>-16.260541825959404</v>
      </c>
    </row>
    <row r="57" spans="1:13" x14ac:dyDescent="0.2">
      <c r="A57" s="435" t="s">
        <v>163</v>
      </c>
      <c r="B57" s="532">
        <v>715090</v>
      </c>
      <c r="C57" s="532">
        <v>40</v>
      </c>
      <c r="D57" s="532">
        <v>171</v>
      </c>
      <c r="E57" s="532">
        <v>209</v>
      </c>
      <c r="F57" s="532">
        <v>1695</v>
      </c>
      <c r="G57" s="532">
        <v>1576</v>
      </c>
      <c r="H57" s="532">
        <v>7471</v>
      </c>
      <c r="I57" s="532">
        <v>955</v>
      </c>
      <c r="J57" s="532">
        <v>12117</v>
      </c>
      <c r="K57" s="533">
        <f>(J57-'2019'!J57)/'2019'!J57*100</f>
        <v>-12.112859940523682</v>
      </c>
      <c r="L57" s="533">
        <f t="shared" si="0"/>
        <v>1694.4720245004125</v>
      </c>
      <c r="M57" s="533">
        <f>(L57-'2019'!L57)/'2019'!L57*100</f>
        <v>-15.122031845061873</v>
      </c>
    </row>
    <row r="58" spans="1:13" x14ac:dyDescent="0.2">
      <c r="A58" s="435" t="s">
        <v>164</v>
      </c>
      <c r="B58" s="532">
        <v>73723</v>
      </c>
      <c r="C58" s="532">
        <v>10</v>
      </c>
      <c r="D58" s="532">
        <v>15</v>
      </c>
      <c r="E58" s="532">
        <v>30</v>
      </c>
      <c r="F58" s="532">
        <v>96</v>
      </c>
      <c r="G58" s="532">
        <v>264</v>
      </c>
      <c r="H58" s="532">
        <v>997</v>
      </c>
      <c r="I58" s="532">
        <v>86</v>
      </c>
      <c r="J58" s="532">
        <v>1498</v>
      </c>
      <c r="K58" s="533">
        <f>(J58-'2019'!J58)/'2019'!J58*100</f>
        <v>-2.4104234527687294</v>
      </c>
      <c r="L58" s="533">
        <f t="shared" si="0"/>
        <v>2031.9303338171262</v>
      </c>
      <c r="M58" s="533">
        <f>(L58-'2019'!L58)/'2019'!L58*100</f>
        <v>-3.0127220207731513</v>
      </c>
    </row>
    <row r="59" spans="1:13" x14ac:dyDescent="0.2">
      <c r="A59" s="435" t="s">
        <v>165</v>
      </c>
      <c r="B59" s="532">
        <v>261898</v>
      </c>
      <c r="C59" s="532">
        <v>4</v>
      </c>
      <c r="D59" s="532">
        <v>22</v>
      </c>
      <c r="E59" s="532">
        <v>32</v>
      </c>
      <c r="F59" s="532">
        <v>319</v>
      </c>
      <c r="G59" s="532">
        <v>275</v>
      </c>
      <c r="H59" s="532">
        <v>1755</v>
      </c>
      <c r="I59" s="532">
        <v>159</v>
      </c>
      <c r="J59" s="532">
        <v>2566</v>
      </c>
      <c r="K59" s="533">
        <f>(J59-'2019'!J59)/'2019'!J59*100</f>
        <v>-15.089344804765057</v>
      </c>
      <c r="L59" s="533">
        <f t="shared" si="0"/>
        <v>979.77075044482967</v>
      </c>
      <c r="M59" s="533">
        <f>(L59-'2019'!L59)/'2019'!L59*100</f>
        <v>-17.516401005238244</v>
      </c>
    </row>
    <row r="60" spans="1:13" x14ac:dyDescent="0.2">
      <c r="A60" s="435" t="s">
        <v>166</v>
      </c>
      <c r="B60" s="532">
        <v>322265</v>
      </c>
      <c r="C60" s="532">
        <v>18</v>
      </c>
      <c r="D60" s="532">
        <v>93</v>
      </c>
      <c r="E60" s="532">
        <v>123</v>
      </c>
      <c r="F60" s="532">
        <v>581</v>
      </c>
      <c r="G60" s="532">
        <v>468</v>
      </c>
      <c r="H60" s="532">
        <v>2885</v>
      </c>
      <c r="I60" s="532">
        <v>329</v>
      </c>
      <c r="J60" s="532">
        <v>4497</v>
      </c>
      <c r="K60" s="533">
        <f>(J60-'2019'!J60)/'2019'!J60*100</f>
        <v>-10.862239841427156</v>
      </c>
      <c r="L60" s="533">
        <f t="shared" si="0"/>
        <v>1395.4354335717499</v>
      </c>
      <c r="M60" s="533">
        <f>(L60-'2019'!L60)/'2019'!L60*100</f>
        <v>-14.432009852463231</v>
      </c>
    </row>
    <row r="61" spans="1:13" x14ac:dyDescent="0.2">
      <c r="A61" s="435" t="s">
        <v>167</v>
      </c>
      <c r="B61" s="532">
        <v>184653</v>
      </c>
      <c r="C61" s="532">
        <v>5</v>
      </c>
      <c r="D61" s="532">
        <v>46</v>
      </c>
      <c r="E61" s="532">
        <v>19</v>
      </c>
      <c r="F61" s="532">
        <v>170</v>
      </c>
      <c r="G61" s="532">
        <v>323</v>
      </c>
      <c r="H61" s="532">
        <v>1045</v>
      </c>
      <c r="I61" s="532">
        <v>122</v>
      </c>
      <c r="J61" s="532">
        <v>1730</v>
      </c>
      <c r="K61" s="533">
        <f>(J61-'2019'!J61)/'2019'!J61*100</f>
        <v>-8.2228116710875341</v>
      </c>
      <c r="L61" s="533">
        <f t="shared" si="0"/>
        <v>936.89244149837805</v>
      </c>
      <c r="M61" s="533">
        <f>(L61-'2019'!L61)/'2019'!L61*100</f>
        <v>-11.00565558618006</v>
      </c>
    </row>
    <row r="62" spans="1:13" x14ac:dyDescent="0.2">
      <c r="A62" s="435" t="s">
        <v>168</v>
      </c>
      <c r="B62" s="532">
        <v>434199</v>
      </c>
      <c r="C62" s="532">
        <v>7</v>
      </c>
      <c r="D62" s="532">
        <v>102</v>
      </c>
      <c r="E62" s="532">
        <v>134</v>
      </c>
      <c r="F62" s="532">
        <v>735</v>
      </c>
      <c r="G62" s="532">
        <v>932</v>
      </c>
      <c r="H62" s="532">
        <v>5310</v>
      </c>
      <c r="I62" s="532">
        <v>401</v>
      </c>
      <c r="J62" s="532">
        <v>7621</v>
      </c>
      <c r="K62" s="533">
        <f>(J62-'2019'!J62)/'2019'!J62*100</f>
        <v>-7.8142010402806346</v>
      </c>
      <c r="L62" s="533">
        <f t="shared" si="0"/>
        <v>1755.1859861492082</v>
      </c>
      <c r="M62" s="533">
        <f>(L62-'2019'!L62)/'2019'!L62*100</f>
        <v>-10.471077468328433</v>
      </c>
    </row>
    <row r="63" spans="1:13" x14ac:dyDescent="0.2">
      <c r="A63" s="435" t="s">
        <v>169</v>
      </c>
      <c r="B63" s="532">
        <v>476727</v>
      </c>
      <c r="C63" s="532">
        <v>14</v>
      </c>
      <c r="D63" s="532">
        <v>193</v>
      </c>
      <c r="E63" s="532">
        <v>202</v>
      </c>
      <c r="F63" s="532">
        <v>971</v>
      </c>
      <c r="G63" s="532">
        <v>754</v>
      </c>
      <c r="H63" s="532">
        <v>4851</v>
      </c>
      <c r="I63" s="532">
        <v>412</v>
      </c>
      <c r="J63" s="532">
        <v>7397</v>
      </c>
      <c r="K63" s="533">
        <f>(J63-'2019'!J63)/'2019'!J63*100</f>
        <v>-21.906672297297298</v>
      </c>
      <c r="L63" s="533">
        <f t="shared" si="0"/>
        <v>1551.6217877317627</v>
      </c>
      <c r="M63" s="533">
        <f>(L63-'2019'!L63)/'2019'!L63*100</f>
        <v>-22.724418915155923</v>
      </c>
    </row>
    <row r="64" spans="1:13" x14ac:dyDescent="0.2">
      <c r="A64" s="435" t="s">
        <v>170</v>
      </c>
      <c r="B64" s="532">
        <v>141422</v>
      </c>
      <c r="C64" s="532">
        <v>3</v>
      </c>
      <c r="D64" s="532">
        <v>22</v>
      </c>
      <c r="E64" s="532">
        <v>20</v>
      </c>
      <c r="F64" s="532">
        <v>234</v>
      </c>
      <c r="G64" s="532">
        <v>191</v>
      </c>
      <c r="H64" s="532">
        <v>666</v>
      </c>
      <c r="I64" s="532">
        <v>110</v>
      </c>
      <c r="J64" s="532">
        <v>1246</v>
      </c>
      <c r="K64" s="533">
        <f>(J64-'2019'!J64)/'2019'!J64*100</f>
        <v>-10.230547550432277</v>
      </c>
      <c r="L64" s="533">
        <f t="shared" si="0"/>
        <v>881.05103873513326</v>
      </c>
      <c r="M64" s="533">
        <f>(L64-'2019'!L64)/'2019'!L64*100</f>
        <v>-18.348531508921912</v>
      </c>
    </row>
    <row r="65" spans="1:13" x14ac:dyDescent="0.2">
      <c r="A65" s="435" t="s">
        <v>171</v>
      </c>
      <c r="B65" s="532">
        <v>45463</v>
      </c>
      <c r="C65" s="532">
        <v>1</v>
      </c>
      <c r="D65" s="532">
        <v>13</v>
      </c>
      <c r="E65" s="532">
        <v>19</v>
      </c>
      <c r="F65" s="532">
        <v>183</v>
      </c>
      <c r="G65" s="532">
        <v>260</v>
      </c>
      <c r="H65" s="532">
        <v>378</v>
      </c>
      <c r="I65" s="532">
        <v>59</v>
      </c>
      <c r="J65" s="532">
        <v>913</v>
      </c>
      <c r="K65" s="533">
        <f>(J65-'2019'!J65)/'2019'!J65*100</f>
        <v>13.557213930348258</v>
      </c>
      <c r="L65" s="533">
        <f t="shared" si="0"/>
        <v>2008.226469876603</v>
      </c>
      <c r="M65" s="533">
        <f>(L65-'2019'!L65)/'2019'!L65*100</f>
        <v>13.457302165677779</v>
      </c>
    </row>
    <row r="66" spans="1:13" x14ac:dyDescent="0.2">
      <c r="A66" s="435" t="s">
        <v>172</v>
      </c>
      <c r="B66" s="532">
        <v>22436</v>
      </c>
      <c r="C66" s="532">
        <v>3</v>
      </c>
      <c r="D66" s="532">
        <v>8</v>
      </c>
      <c r="E66" s="532">
        <v>9</v>
      </c>
      <c r="F66" s="532">
        <v>118</v>
      </c>
      <c r="G66" s="532">
        <v>240</v>
      </c>
      <c r="H66" s="532">
        <v>256</v>
      </c>
      <c r="I66" s="532">
        <v>55</v>
      </c>
      <c r="J66" s="532">
        <v>689</v>
      </c>
      <c r="K66" s="533">
        <f>(J66-'2019'!J66)/'2019'!J66*100</f>
        <v>0.87847730600292828</v>
      </c>
      <c r="L66" s="533">
        <f t="shared" si="0"/>
        <v>3070.9573899090747</v>
      </c>
      <c r="M66" s="533">
        <f>(L66-'2019'!L66)/'2019'!L66*100</f>
        <v>0.97739540640995148</v>
      </c>
    </row>
    <row r="67" spans="1:13" x14ac:dyDescent="0.2">
      <c r="A67" s="435" t="s">
        <v>173</v>
      </c>
      <c r="B67" s="532">
        <v>15410</v>
      </c>
      <c r="C67" s="532">
        <v>1</v>
      </c>
      <c r="D67" s="532">
        <v>3</v>
      </c>
      <c r="E67" s="532">
        <v>2</v>
      </c>
      <c r="F67" s="532">
        <v>31</v>
      </c>
      <c r="G67" s="532">
        <v>41</v>
      </c>
      <c r="H67" s="532">
        <v>45</v>
      </c>
      <c r="I67" s="532">
        <v>11</v>
      </c>
      <c r="J67" s="532">
        <v>134</v>
      </c>
      <c r="K67" s="533">
        <f>(J67-'2019'!J67)/'2019'!J67*100</f>
        <v>3.0769230769230771</v>
      </c>
      <c r="L67" s="533">
        <f t="shared" si="0"/>
        <v>869.56521739130437</v>
      </c>
      <c r="M67" s="533">
        <f>(L67-'2019'!L67)/'2019'!L67*100</f>
        <v>3.7123745819398062</v>
      </c>
    </row>
    <row r="68" spans="1:13" x14ac:dyDescent="0.2">
      <c r="A68" s="435" t="s">
        <v>174</v>
      </c>
      <c r="B68" s="532">
        <v>551528</v>
      </c>
      <c r="C68" s="532">
        <v>26</v>
      </c>
      <c r="D68" s="532">
        <v>160</v>
      </c>
      <c r="E68" s="532">
        <v>264</v>
      </c>
      <c r="F68" s="532">
        <v>1578</v>
      </c>
      <c r="G68" s="532">
        <v>1429</v>
      </c>
      <c r="H68" s="532">
        <v>6727</v>
      </c>
      <c r="I68" s="532">
        <v>772</v>
      </c>
      <c r="J68" s="532">
        <v>10956</v>
      </c>
      <c r="K68" s="533">
        <f>(J68-'2019'!J68)/'2019'!J68*100</f>
        <v>-13.928823945321705</v>
      </c>
      <c r="L68" s="533">
        <f t="shared" si="0"/>
        <v>1986.4811940644897</v>
      </c>
      <c r="M68" s="533">
        <f>(L68-'2019'!L68)/'2019'!L68*100</f>
        <v>-15.930286850017852</v>
      </c>
    </row>
    <row r="69" spans="1:13" x14ac:dyDescent="0.2">
      <c r="A69" s="435" t="s">
        <v>175</v>
      </c>
      <c r="B69" s="532">
        <v>33981</v>
      </c>
      <c r="C69" s="532">
        <v>2</v>
      </c>
      <c r="D69" s="532">
        <v>7</v>
      </c>
      <c r="E69" s="532">
        <v>4</v>
      </c>
      <c r="F69" s="532">
        <v>69</v>
      </c>
      <c r="G69" s="532">
        <v>112</v>
      </c>
      <c r="H69" s="532">
        <v>282</v>
      </c>
      <c r="I69" s="532">
        <v>27</v>
      </c>
      <c r="J69" s="532">
        <v>503</v>
      </c>
      <c r="K69" s="533">
        <f>(J69-'2019'!J69)/'2019'!J69*100</f>
        <v>-13.126079447322972</v>
      </c>
      <c r="L69" s="533">
        <f t="shared" si="0"/>
        <v>1480.2389570642417</v>
      </c>
      <c r="M69" s="533">
        <f>(L69-'2019'!L69)/'2019'!L69*100</f>
        <v>-15.695406134455212</v>
      </c>
    </row>
    <row r="70" spans="1:13" x14ac:dyDescent="0.2">
      <c r="A70" s="435" t="s">
        <v>176</v>
      </c>
      <c r="B70" s="532">
        <v>74724</v>
      </c>
      <c r="C70" s="532">
        <v>1</v>
      </c>
      <c r="D70" s="532">
        <v>23</v>
      </c>
      <c r="E70" s="532">
        <v>7</v>
      </c>
      <c r="F70" s="532">
        <v>89</v>
      </c>
      <c r="G70" s="532">
        <v>174</v>
      </c>
      <c r="H70" s="532">
        <v>616</v>
      </c>
      <c r="I70" s="532">
        <v>74</v>
      </c>
      <c r="J70" s="532">
        <v>984</v>
      </c>
      <c r="K70" s="533">
        <f>(J70-'2019'!J70)/'2019'!J70*100</f>
        <v>-9.3922651933701662</v>
      </c>
      <c r="L70" s="533">
        <f t="shared" ref="L70:L72" si="1">J70/B70*100000</f>
        <v>1316.8459932551791</v>
      </c>
      <c r="M70" s="533">
        <f>(L70-'2019'!L70)/'2019'!L70*100</f>
        <v>-15.034331866129239</v>
      </c>
    </row>
    <row r="71" spans="1:13" x14ac:dyDescent="0.2">
      <c r="A71" s="443" t="s">
        <v>177</v>
      </c>
      <c r="B71" s="531">
        <v>25334</v>
      </c>
      <c r="C71" s="531">
        <v>1</v>
      </c>
      <c r="D71" s="531">
        <v>3</v>
      </c>
      <c r="E71" s="531">
        <v>1</v>
      </c>
      <c r="F71" s="531">
        <v>38</v>
      </c>
      <c r="G71" s="531">
        <v>45</v>
      </c>
      <c r="H71" s="531">
        <v>173</v>
      </c>
      <c r="I71" s="531">
        <v>30</v>
      </c>
      <c r="J71" s="531">
        <v>291</v>
      </c>
      <c r="K71" s="529">
        <f>(J71-'2019'!J71)/'2019'!J71*100</f>
        <v>-5.5194805194805197</v>
      </c>
      <c r="L71" s="529">
        <f t="shared" si="1"/>
        <v>1148.6539827899264</v>
      </c>
      <c r="M71" s="529">
        <f>(L71-'2019'!L71)/'2019'!L71*100</f>
        <v>-5.3218225289355097</v>
      </c>
    </row>
    <row r="72" spans="1:13" ht="15" customHeight="1" x14ac:dyDescent="0.2">
      <c r="A72" s="148" t="s">
        <v>91</v>
      </c>
      <c r="B72" s="532">
        <f>SUM(B5:B71)</f>
        <v>21596068</v>
      </c>
      <c r="C72" s="532">
        <f t="shared" ref="C72:J72" si="2">SUM(C5:C71)</f>
        <v>1293</v>
      </c>
      <c r="D72" s="532">
        <f t="shared" si="2"/>
        <v>7655</v>
      </c>
      <c r="E72" s="532">
        <f t="shared" si="2"/>
        <v>13514</v>
      </c>
      <c r="F72" s="532">
        <f t="shared" si="2"/>
        <v>60828</v>
      </c>
      <c r="G72" s="532">
        <f t="shared" si="2"/>
        <v>52089</v>
      </c>
      <c r="H72" s="532">
        <f t="shared" si="2"/>
        <v>292519</v>
      </c>
      <c r="I72" s="532">
        <f t="shared" si="2"/>
        <v>38150</v>
      </c>
      <c r="J72" s="532">
        <f t="shared" si="2"/>
        <v>466048</v>
      </c>
      <c r="K72" s="533">
        <f>(J72-'2019'!J72)/'2019'!J72*100</f>
        <v>-13.906540951142377</v>
      </c>
      <c r="L72" s="533">
        <f t="shared" si="1"/>
        <v>2158.0224696458631</v>
      </c>
      <c r="M72" s="530">
        <f>(L72-'2019'!L72)/'2019'!L72*100</f>
        <v>-15.451239153555543</v>
      </c>
    </row>
    <row r="73" spans="1:13" x14ac:dyDescent="0.2">
      <c r="A73" s="148"/>
      <c r="B73" s="157"/>
      <c r="C73" s="157"/>
      <c r="D73" s="157"/>
      <c r="E73" s="157"/>
      <c r="F73" s="157"/>
      <c r="G73" s="157"/>
      <c r="H73" s="157"/>
      <c r="I73" s="157"/>
      <c r="J73" s="157"/>
      <c r="K73" s="157"/>
      <c r="L73" s="157"/>
      <c r="M73" s="157"/>
    </row>
    <row r="74" spans="1:13" s="366" customFormat="1" ht="33" customHeight="1" x14ac:dyDescent="0.2">
      <c r="A74" s="561" t="s">
        <v>181</v>
      </c>
      <c r="B74" s="561"/>
      <c r="C74" s="561"/>
      <c r="D74" s="561"/>
      <c r="E74" s="561"/>
      <c r="F74" s="561"/>
      <c r="G74" s="561"/>
      <c r="H74" s="561"/>
      <c r="I74" s="561"/>
      <c r="J74" s="561"/>
      <c r="K74" s="561"/>
      <c r="L74" s="561"/>
      <c r="M74" s="561"/>
    </row>
    <row r="75" spans="1:13" x14ac:dyDescent="0.2">
      <c r="A75" s="366" t="s">
        <v>229</v>
      </c>
      <c r="B75" s="157"/>
      <c r="C75" s="157"/>
      <c r="D75" s="157"/>
      <c r="E75" s="157"/>
      <c r="F75" s="157"/>
      <c r="G75" s="157"/>
      <c r="H75" s="157"/>
      <c r="I75" s="157"/>
      <c r="J75" s="157"/>
      <c r="K75" s="157"/>
      <c r="L75" s="157"/>
      <c r="M75" s="157"/>
    </row>
    <row r="76" spans="1:13" x14ac:dyDescent="0.2">
      <c r="A76" s="366" t="s">
        <v>79</v>
      </c>
      <c r="B76" s="157"/>
      <c r="C76" s="157"/>
      <c r="D76" s="157"/>
      <c r="E76" s="157"/>
      <c r="F76" s="157"/>
      <c r="G76" s="157"/>
      <c r="H76" s="157"/>
      <c r="I76" s="157"/>
      <c r="J76" s="157"/>
      <c r="K76" s="157"/>
      <c r="L76" s="157"/>
      <c r="M76" s="157"/>
    </row>
    <row r="77" spans="1:13" x14ac:dyDescent="0.2">
      <c r="A77" s="527" t="s">
        <v>227</v>
      </c>
      <c r="B77" s="157"/>
      <c r="C77" s="157"/>
      <c r="D77" s="157"/>
      <c r="E77" s="157"/>
      <c r="F77" s="157"/>
      <c r="G77" s="157"/>
      <c r="H77" s="157"/>
      <c r="I77" s="157"/>
      <c r="J77" s="157"/>
      <c r="K77" s="157"/>
      <c r="L77" s="157"/>
      <c r="M77" s="157"/>
    </row>
    <row r="79" spans="1:13" x14ac:dyDescent="0.2">
      <c r="A79" s="346" t="s">
        <v>248</v>
      </c>
      <c r="B79" s="157"/>
      <c r="C79" s="157"/>
      <c r="D79" s="157"/>
      <c r="E79" s="157"/>
      <c r="F79" s="157"/>
      <c r="G79" s="157"/>
      <c r="H79" s="157"/>
      <c r="I79" s="157"/>
      <c r="J79" s="157"/>
      <c r="K79" s="157"/>
      <c r="L79" s="157"/>
      <c r="M79" s="157"/>
    </row>
    <row r="80" spans="1:13" x14ac:dyDescent="0.2">
      <c r="A80" s="148"/>
      <c r="B80" s="157"/>
      <c r="C80" s="157"/>
      <c r="D80" s="157"/>
      <c r="E80" s="157"/>
      <c r="F80" s="157"/>
      <c r="G80" s="157"/>
      <c r="H80" s="157"/>
      <c r="I80" s="157"/>
      <c r="J80" s="157"/>
      <c r="K80" s="157"/>
      <c r="L80" s="157"/>
      <c r="M80" s="157"/>
    </row>
  </sheetData>
  <mergeCells count="2">
    <mergeCell ref="A1:G1"/>
    <mergeCell ref="A74:M74"/>
  </mergeCells>
  <printOptions horizontalCentered="1"/>
  <pageMargins left="0.7" right="0.7" top="0.75" bottom="0.75" header="0.3" footer="0.3"/>
  <pageSetup scale="81"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77"/>
  <sheetViews>
    <sheetView workbookViewId="0">
      <pane ySplit="3" topLeftCell="A4" activePane="bottomLeft" state="frozen"/>
      <selection pane="bottomLeft" activeCell="A5" sqref="A5"/>
    </sheetView>
  </sheetViews>
  <sheetFormatPr defaultRowHeight="12.75" x14ac:dyDescent="0.2"/>
  <cols>
    <col min="1" max="1" width="20.5703125" customWidth="1"/>
    <col min="2" max="2" width="12.85546875" customWidth="1"/>
    <col min="3" max="3" width="9.42578125" customWidth="1"/>
    <col min="4" max="4" width="9.5703125" customWidth="1"/>
    <col min="5" max="5" width="10.85546875" customWidth="1"/>
    <col min="6" max="6" width="12.5703125" customWidth="1"/>
    <col min="7" max="8" width="10.28515625" customWidth="1"/>
    <col min="9" max="9" width="10.140625" customWidth="1"/>
    <col min="10" max="11" width="10.42578125" customWidth="1"/>
    <col min="12" max="13" width="10.85546875" customWidth="1"/>
  </cols>
  <sheetData>
    <row r="1" spans="1:13" ht="20.25" customHeight="1" x14ac:dyDescent="0.25">
      <c r="A1" s="563" t="s">
        <v>211</v>
      </c>
      <c r="B1" s="563"/>
      <c r="C1" s="563"/>
      <c r="D1" s="563"/>
      <c r="E1" s="563"/>
      <c r="F1" s="563"/>
      <c r="G1" s="563"/>
      <c r="H1" s="191"/>
      <c r="I1" s="191"/>
      <c r="J1" s="191"/>
      <c r="K1" s="191"/>
      <c r="L1" s="191"/>
      <c r="M1" s="191"/>
    </row>
    <row r="2" spans="1:13" ht="18.75" customHeight="1" x14ac:dyDescent="0.2">
      <c r="A2" s="368" t="s">
        <v>242</v>
      </c>
      <c r="B2" s="188"/>
      <c r="C2" s="188"/>
      <c r="D2" s="188"/>
      <c r="E2" s="188"/>
      <c r="F2" s="188"/>
      <c r="G2" s="188"/>
      <c r="H2" s="188"/>
      <c r="I2" s="188"/>
      <c r="J2" s="188"/>
      <c r="K2" s="188"/>
      <c r="L2" s="188"/>
      <c r="M2" s="188"/>
    </row>
    <row r="3" spans="1:13" ht="38.25" x14ac:dyDescent="0.2">
      <c r="A3" s="185" t="s">
        <v>0</v>
      </c>
      <c r="B3" s="241" t="s">
        <v>1</v>
      </c>
      <c r="C3" s="187" t="s">
        <v>2</v>
      </c>
      <c r="D3" s="187" t="s">
        <v>180</v>
      </c>
      <c r="E3" s="187" t="s">
        <v>4</v>
      </c>
      <c r="F3" s="187" t="s">
        <v>228</v>
      </c>
      <c r="G3" s="187" t="s">
        <v>5</v>
      </c>
      <c r="H3" s="187" t="s">
        <v>6</v>
      </c>
      <c r="I3" s="187" t="s">
        <v>7</v>
      </c>
      <c r="J3" s="186" t="s">
        <v>99</v>
      </c>
      <c r="K3" s="322" t="s">
        <v>267</v>
      </c>
      <c r="L3" s="321" t="s">
        <v>9</v>
      </c>
      <c r="M3" s="322" t="s">
        <v>268</v>
      </c>
    </row>
    <row r="4" spans="1:13" s="423" customFormat="1" x14ac:dyDescent="0.2">
      <c r="A4" s="449"/>
      <c r="B4" s="450"/>
      <c r="C4" s="451"/>
      <c r="D4" s="451"/>
      <c r="E4" s="451"/>
      <c r="F4" s="451"/>
      <c r="G4" s="451"/>
      <c r="H4" s="451"/>
      <c r="I4" s="451"/>
      <c r="J4" s="452"/>
      <c r="K4" s="452"/>
      <c r="L4" s="452"/>
      <c r="M4" s="452"/>
    </row>
    <row r="5" spans="1:13" x14ac:dyDescent="0.2">
      <c r="A5" s="374" t="s">
        <v>114</v>
      </c>
      <c r="B5" s="240">
        <v>247337</v>
      </c>
      <c r="C5" s="240">
        <v>12</v>
      </c>
      <c r="D5" s="240">
        <v>156</v>
      </c>
      <c r="E5" s="240">
        <v>281</v>
      </c>
      <c r="F5" s="240">
        <v>1090</v>
      </c>
      <c r="G5" s="240">
        <v>2023</v>
      </c>
      <c r="H5" s="240">
        <v>6485</v>
      </c>
      <c r="I5" s="240">
        <v>435</v>
      </c>
      <c r="J5" s="240">
        <v>10482</v>
      </c>
      <c r="K5" s="184">
        <f>(J5-'2010'!J5)/'2010'!J5*100</f>
        <v>-2.3476802683063163</v>
      </c>
      <c r="L5" s="184">
        <f>J5/B5*100000</f>
        <v>4237.9425641937924</v>
      </c>
      <c r="M5" s="184">
        <f>(L5-'2010'!L5)/'2010'!L5*100</f>
        <v>0.95099777565111565</v>
      </c>
    </row>
    <row r="6" spans="1:13" x14ac:dyDescent="0.2">
      <c r="A6" s="374" t="s">
        <v>115</v>
      </c>
      <c r="B6" s="240">
        <v>26927</v>
      </c>
      <c r="C6" s="240">
        <v>0</v>
      </c>
      <c r="D6" s="240">
        <v>4</v>
      </c>
      <c r="E6" s="240">
        <v>6</v>
      </c>
      <c r="F6" s="240">
        <v>32</v>
      </c>
      <c r="G6" s="240">
        <v>43</v>
      </c>
      <c r="H6" s="240">
        <v>259</v>
      </c>
      <c r="I6" s="240">
        <v>11</v>
      </c>
      <c r="J6" s="240">
        <v>355</v>
      </c>
      <c r="K6" s="184">
        <f>(J6-'2010'!J6)/'2010'!J6*100</f>
        <v>-7.3107049608355092</v>
      </c>
      <c r="L6" s="184">
        <f t="shared" ref="L6:L69" si="0">J6/B6*100000</f>
        <v>1318.3793218702417</v>
      </c>
      <c r="M6" s="184">
        <f>(L6-'2010'!L6)/'2010'!L6*100</f>
        <v>-10.663450285905011</v>
      </c>
    </row>
    <row r="7" spans="1:13" x14ac:dyDescent="0.2">
      <c r="A7" s="374" t="s">
        <v>116</v>
      </c>
      <c r="B7" s="240">
        <v>169278</v>
      </c>
      <c r="C7" s="240">
        <v>12</v>
      </c>
      <c r="D7" s="240">
        <v>62</v>
      </c>
      <c r="E7" s="240">
        <v>173</v>
      </c>
      <c r="F7" s="240">
        <v>636</v>
      </c>
      <c r="G7" s="240">
        <v>1628</v>
      </c>
      <c r="H7" s="240">
        <v>5472</v>
      </c>
      <c r="I7" s="240">
        <v>324</v>
      </c>
      <c r="J7" s="240">
        <v>8307</v>
      </c>
      <c r="K7" s="184">
        <f>(J7-'2010'!J7)/'2010'!J7*100</f>
        <v>-1.0246634099845109</v>
      </c>
      <c r="L7" s="184">
        <f t="shared" si="0"/>
        <v>4907.3122319498107</v>
      </c>
      <c r="M7" s="184">
        <f>(L7-'2010'!L7)/'2010'!L7*100</f>
        <v>-0.27099660824695093</v>
      </c>
    </row>
    <row r="8" spans="1:13" x14ac:dyDescent="0.2">
      <c r="A8" s="374" t="s">
        <v>117</v>
      </c>
      <c r="B8" s="240">
        <v>28662</v>
      </c>
      <c r="C8" s="240">
        <v>0</v>
      </c>
      <c r="D8" s="240">
        <v>4</v>
      </c>
      <c r="E8" s="240">
        <v>6</v>
      </c>
      <c r="F8" s="240">
        <v>109</v>
      </c>
      <c r="G8" s="240">
        <v>152</v>
      </c>
      <c r="H8" s="240">
        <v>457</v>
      </c>
      <c r="I8" s="240">
        <v>37</v>
      </c>
      <c r="J8" s="240">
        <v>765</v>
      </c>
      <c r="K8" s="184">
        <f>(J8-'2010'!J8)/'2010'!J8*100</f>
        <v>12.334801762114537</v>
      </c>
      <c r="L8" s="184">
        <f t="shared" si="0"/>
        <v>2669.0391459074735</v>
      </c>
      <c r="M8" s="184">
        <f>(L8-'2010'!L8)/'2010'!L8*100</f>
        <v>12.232900120714259</v>
      </c>
    </row>
    <row r="9" spans="1:13" x14ac:dyDescent="0.2">
      <c r="A9" s="374" t="s">
        <v>118</v>
      </c>
      <c r="B9" s="240">
        <v>545184</v>
      </c>
      <c r="C9" s="240">
        <v>15</v>
      </c>
      <c r="D9" s="240">
        <v>241</v>
      </c>
      <c r="E9" s="240">
        <v>561</v>
      </c>
      <c r="F9" s="240">
        <v>2347</v>
      </c>
      <c r="G9" s="240">
        <v>4616</v>
      </c>
      <c r="H9" s="240">
        <v>12861</v>
      </c>
      <c r="I9" s="240">
        <v>748</v>
      </c>
      <c r="J9" s="240">
        <v>21389</v>
      </c>
      <c r="K9" s="184">
        <f>(J9-'2010'!J9)/'2010'!J9*100</f>
        <v>5.5673461329648095</v>
      </c>
      <c r="L9" s="184">
        <f t="shared" si="0"/>
        <v>3923.2626049187065</v>
      </c>
      <c r="M9" s="184">
        <f>(L9-'2010'!L9)/'2010'!L9*100</f>
        <v>7.5161006295790926</v>
      </c>
    </row>
    <row r="10" spans="1:13" x14ac:dyDescent="0.2">
      <c r="A10" s="374" t="s">
        <v>119</v>
      </c>
      <c r="B10" s="240">
        <v>1753162</v>
      </c>
      <c r="C10" s="240">
        <v>59</v>
      </c>
      <c r="D10" s="240">
        <v>528</v>
      </c>
      <c r="E10" s="240">
        <v>3474</v>
      </c>
      <c r="F10" s="240">
        <v>4455</v>
      </c>
      <c r="G10" s="240">
        <v>18814</v>
      </c>
      <c r="H10" s="240">
        <v>47633</v>
      </c>
      <c r="I10" s="240">
        <v>4502</v>
      </c>
      <c r="J10" s="240">
        <v>79465</v>
      </c>
      <c r="K10" s="184">
        <f>(J10-'2010'!J10)/'2010'!J10*100</f>
        <v>3.6090068711944401</v>
      </c>
      <c r="L10" s="184">
        <f t="shared" si="0"/>
        <v>4532.6672606410584</v>
      </c>
      <c r="M10" s="184">
        <f>(L10-'2010'!L10)/'2010'!L10*100</f>
        <v>3.4668162062518242</v>
      </c>
    </row>
    <row r="11" spans="1:13" x14ac:dyDescent="0.2">
      <c r="A11" s="374" t="s">
        <v>120</v>
      </c>
      <c r="B11" s="240">
        <v>14685</v>
      </c>
      <c r="C11" s="240">
        <v>1</v>
      </c>
      <c r="D11" s="240">
        <v>1</v>
      </c>
      <c r="E11" s="240">
        <v>1</v>
      </c>
      <c r="F11" s="240">
        <v>10</v>
      </c>
      <c r="G11" s="240">
        <v>37</v>
      </c>
      <c r="H11" s="240">
        <v>65</v>
      </c>
      <c r="I11" s="240">
        <v>8</v>
      </c>
      <c r="J11" s="240">
        <v>123</v>
      </c>
      <c r="K11" s="184">
        <f>(J11-'2010'!J11)/'2010'!J11*100</f>
        <v>-5.384615384615385</v>
      </c>
      <c r="L11" s="184">
        <f t="shared" si="0"/>
        <v>837.58937691521953</v>
      </c>
      <c r="M11" s="184">
        <f>(L11-'2010'!L11)/'2010'!L11*100</f>
        <v>-6.8793902726487168</v>
      </c>
    </row>
    <row r="12" spans="1:13" x14ac:dyDescent="0.2">
      <c r="A12" s="374" t="s">
        <v>121</v>
      </c>
      <c r="B12" s="240">
        <v>160463</v>
      </c>
      <c r="C12" s="240">
        <v>2</v>
      </c>
      <c r="D12" s="240">
        <v>32</v>
      </c>
      <c r="E12" s="240">
        <v>53</v>
      </c>
      <c r="F12" s="240">
        <v>300</v>
      </c>
      <c r="G12" s="240">
        <v>1144</v>
      </c>
      <c r="H12" s="240">
        <v>2780</v>
      </c>
      <c r="I12" s="240">
        <v>113</v>
      </c>
      <c r="J12" s="240">
        <v>4424</v>
      </c>
      <c r="K12" s="184">
        <f>(J12-'2010'!J12)/'2010'!J12*100</f>
        <v>-3.3850185630050231</v>
      </c>
      <c r="L12" s="184">
        <f t="shared" si="0"/>
        <v>2757.0218679695631</v>
      </c>
      <c r="M12" s="184">
        <f>(L12-'2010'!L12)/'2010'!L12*100</f>
        <v>0.39798392584685838</v>
      </c>
    </row>
    <row r="13" spans="1:13" x14ac:dyDescent="0.2">
      <c r="A13" s="374" t="s">
        <v>122</v>
      </c>
      <c r="B13" s="240">
        <v>140956</v>
      </c>
      <c r="C13" s="240">
        <v>5</v>
      </c>
      <c r="D13" s="240">
        <v>34</v>
      </c>
      <c r="E13" s="240">
        <v>69</v>
      </c>
      <c r="F13" s="240">
        <v>303</v>
      </c>
      <c r="G13" s="240">
        <v>832</v>
      </c>
      <c r="H13" s="240">
        <v>2173</v>
      </c>
      <c r="I13" s="240">
        <v>133</v>
      </c>
      <c r="J13" s="240">
        <v>3549</v>
      </c>
      <c r="K13" s="184">
        <f>(J13-'2010'!J13)/'2010'!J13*100</f>
        <v>-8.695652173913043</v>
      </c>
      <c r="L13" s="184">
        <f t="shared" si="0"/>
        <v>2517.8069752263118</v>
      </c>
      <c r="M13" s="184">
        <f>(L13-'2010'!L13)/'2010'!L13*100</f>
        <v>-7.888554800326224</v>
      </c>
    </row>
    <row r="14" spans="1:13" x14ac:dyDescent="0.2">
      <c r="A14" s="374" t="s">
        <v>123</v>
      </c>
      <c r="B14" s="240">
        <v>191143</v>
      </c>
      <c r="C14" s="240">
        <v>5</v>
      </c>
      <c r="D14" s="240">
        <v>57</v>
      </c>
      <c r="E14" s="240">
        <v>110</v>
      </c>
      <c r="F14" s="240">
        <v>545</v>
      </c>
      <c r="G14" s="240">
        <v>986</v>
      </c>
      <c r="H14" s="240">
        <v>3608</v>
      </c>
      <c r="I14" s="240">
        <v>167</v>
      </c>
      <c r="J14" s="240">
        <v>5478</v>
      </c>
      <c r="K14" s="184">
        <f>(J14-'2010'!J14)/'2010'!J14*100</f>
        <v>6.1627906976744189</v>
      </c>
      <c r="L14" s="184">
        <f t="shared" si="0"/>
        <v>2865.9171405701491</v>
      </c>
      <c r="M14" s="184">
        <f>(L14-'2010'!L14)/'2010'!L14*100</f>
        <v>4.0161298937396133</v>
      </c>
    </row>
    <row r="15" spans="1:13" x14ac:dyDescent="0.2">
      <c r="A15" s="374" t="s">
        <v>124</v>
      </c>
      <c r="B15" s="240">
        <v>323785</v>
      </c>
      <c r="C15" s="240">
        <v>10</v>
      </c>
      <c r="D15" s="240">
        <v>63</v>
      </c>
      <c r="E15" s="240">
        <v>215</v>
      </c>
      <c r="F15" s="240">
        <v>688</v>
      </c>
      <c r="G15" s="240">
        <v>1485</v>
      </c>
      <c r="H15" s="240">
        <v>4377</v>
      </c>
      <c r="I15" s="240">
        <v>215</v>
      </c>
      <c r="J15" s="240">
        <v>7053</v>
      </c>
      <c r="K15" s="184">
        <f>(J15-'2010'!J15)/'2010'!J15*100</f>
        <v>5.2058472553699282</v>
      </c>
      <c r="L15" s="184">
        <f t="shared" si="0"/>
        <v>2178.2973269299073</v>
      </c>
      <c r="M15" s="184">
        <f>(L15-'2010'!L15)/'2010'!L15*100</f>
        <v>7.6817758996428971</v>
      </c>
    </row>
    <row r="16" spans="1:13" x14ac:dyDescent="0.2">
      <c r="A16" s="374" t="s">
        <v>125</v>
      </c>
      <c r="B16" s="240">
        <v>67528</v>
      </c>
      <c r="C16" s="240">
        <v>3</v>
      </c>
      <c r="D16" s="240">
        <v>12</v>
      </c>
      <c r="E16" s="240">
        <v>39</v>
      </c>
      <c r="F16" s="240">
        <v>375</v>
      </c>
      <c r="G16" s="240">
        <v>796</v>
      </c>
      <c r="H16" s="240">
        <v>1501</v>
      </c>
      <c r="I16" s="240">
        <v>61</v>
      </c>
      <c r="J16" s="240">
        <v>2787</v>
      </c>
      <c r="K16" s="184">
        <f>(J16-'2010'!J16)/'2010'!J16*100</f>
        <v>14.927835051546392</v>
      </c>
      <c r="L16" s="184">
        <f t="shared" si="0"/>
        <v>4127.1768747778697</v>
      </c>
      <c r="M16" s="184">
        <f>(L16-'2010'!L16)/'2010'!L16*100</f>
        <v>14.544901114711317</v>
      </c>
    </row>
    <row r="17" spans="1:13" x14ac:dyDescent="0.2">
      <c r="A17" s="374" t="s">
        <v>235</v>
      </c>
      <c r="B17" s="240">
        <v>2516515</v>
      </c>
      <c r="C17" s="240">
        <v>218</v>
      </c>
      <c r="D17" s="240">
        <v>853</v>
      </c>
      <c r="E17" s="240">
        <v>6157</v>
      </c>
      <c r="F17" s="240">
        <v>10642</v>
      </c>
      <c r="G17" s="240">
        <v>24227</v>
      </c>
      <c r="H17" s="240">
        <v>84714</v>
      </c>
      <c r="I17" s="240">
        <v>10848</v>
      </c>
      <c r="J17" s="240">
        <v>137659</v>
      </c>
      <c r="K17" s="184">
        <f>(J17-'2010'!J17)/'2010'!J17*100</f>
        <v>1.0882895055699568</v>
      </c>
      <c r="L17" s="184">
        <f t="shared" si="0"/>
        <v>5470.2237022231138</v>
      </c>
      <c r="M17" s="184">
        <f>(L17-'2010'!L17)/'2010'!L17*100</f>
        <v>-0.35453486959214869</v>
      </c>
    </row>
    <row r="18" spans="1:13" x14ac:dyDescent="0.2">
      <c r="A18" s="374" t="s">
        <v>236</v>
      </c>
      <c r="B18" s="240">
        <v>34708</v>
      </c>
      <c r="C18" s="240">
        <v>1</v>
      </c>
      <c r="D18" s="240">
        <v>10</v>
      </c>
      <c r="E18" s="240">
        <v>26</v>
      </c>
      <c r="F18" s="240">
        <v>128</v>
      </c>
      <c r="G18" s="240">
        <v>352</v>
      </c>
      <c r="H18" s="240">
        <v>447</v>
      </c>
      <c r="I18" s="240">
        <v>30</v>
      </c>
      <c r="J18" s="240">
        <v>994</v>
      </c>
      <c r="K18" s="184">
        <f>(J18-'2010'!J18)/'2010'!J18*100</f>
        <v>-24.981132075471699</v>
      </c>
      <c r="L18" s="184">
        <f t="shared" si="0"/>
        <v>2863.8930505935232</v>
      </c>
      <c r="M18" s="184">
        <f>(L18-'2010'!L18)/'2010'!L18*100</f>
        <v>-24.829832065251658</v>
      </c>
    </row>
    <row r="19" spans="1:13" x14ac:dyDescent="0.2">
      <c r="A19" s="374" t="s">
        <v>126</v>
      </c>
      <c r="B19" s="240">
        <v>16385</v>
      </c>
      <c r="C19" s="240">
        <v>0</v>
      </c>
      <c r="D19" s="240">
        <v>17</v>
      </c>
      <c r="E19" s="240">
        <v>5</v>
      </c>
      <c r="F19" s="240">
        <v>47</v>
      </c>
      <c r="G19" s="240">
        <v>167</v>
      </c>
      <c r="H19" s="240">
        <v>246</v>
      </c>
      <c r="I19" s="240">
        <v>25</v>
      </c>
      <c r="J19" s="240">
        <v>507</v>
      </c>
      <c r="K19" s="184">
        <f>(J19-'2010'!J19)/'2010'!J19*100</f>
        <v>-18.225806451612904</v>
      </c>
      <c r="L19" s="184">
        <f t="shared" si="0"/>
        <v>3094.2935611840098</v>
      </c>
      <c r="M19" s="184">
        <f>(L19-'2010'!L19)/'2010'!L19*100</f>
        <v>-17.916377095494507</v>
      </c>
    </row>
    <row r="20" spans="1:13" x14ac:dyDescent="0.2">
      <c r="A20" s="374" t="s">
        <v>127</v>
      </c>
      <c r="B20" s="240">
        <v>864601</v>
      </c>
      <c r="C20" s="240">
        <v>76</v>
      </c>
      <c r="D20" s="240">
        <v>505</v>
      </c>
      <c r="E20" s="240">
        <v>1664</v>
      </c>
      <c r="F20" s="240">
        <v>3056</v>
      </c>
      <c r="G20" s="240">
        <v>9011</v>
      </c>
      <c r="H20" s="240">
        <v>27952</v>
      </c>
      <c r="I20" s="240">
        <v>1974</v>
      </c>
      <c r="J20" s="240">
        <v>44238</v>
      </c>
      <c r="K20" s="184">
        <f>(J20-'2010'!J20)/'2010'!J20*100</f>
        <v>-3.313371508501989</v>
      </c>
      <c r="L20" s="184">
        <f t="shared" si="0"/>
        <v>5116.5797865142413</v>
      </c>
      <c r="M20" s="184">
        <f>(L20-'2010'!L20)/'2010'!L20*100</f>
        <v>0.78736243326216027</v>
      </c>
    </row>
    <row r="21" spans="1:13" x14ac:dyDescent="0.2">
      <c r="A21" s="374" t="s">
        <v>128</v>
      </c>
      <c r="B21" s="240">
        <v>299261</v>
      </c>
      <c r="C21" s="240">
        <v>16</v>
      </c>
      <c r="D21" s="240">
        <v>208</v>
      </c>
      <c r="E21" s="240">
        <v>565</v>
      </c>
      <c r="F21" s="240">
        <v>1279</v>
      </c>
      <c r="G21" s="240">
        <v>3241</v>
      </c>
      <c r="H21" s="240">
        <v>9908</v>
      </c>
      <c r="I21" s="240">
        <v>726</v>
      </c>
      <c r="J21" s="240">
        <v>15943</v>
      </c>
      <c r="K21" s="184">
        <f>(J21-'2010'!J21)/'2010'!J21*100</f>
        <v>3.8158494497623234</v>
      </c>
      <c r="L21" s="184">
        <f t="shared" si="0"/>
        <v>5327.456634843832</v>
      </c>
      <c r="M21" s="184">
        <f>(L21-'2010'!L21)/'2010'!L21*100</f>
        <v>7.9520261416450504</v>
      </c>
    </row>
    <row r="22" spans="1:13" x14ac:dyDescent="0.2">
      <c r="A22" s="374" t="s">
        <v>129</v>
      </c>
      <c r="B22" s="240">
        <v>96241</v>
      </c>
      <c r="C22" s="240">
        <v>1</v>
      </c>
      <c r="D22" s="240">
        <v>22</v>
      </c>
      <c r="E22" s="240">
        <v>37</v>
      </c>
      <c r="F22" s="240">
        <v>235</v>
      </c>
      <c r="G22" s="240">
        <v>505</v>
      </c>
      <c r="H22" s="240">
        <v>1485</v>
      </c>
      <c r="I22" s="240">
        <v>75</v>
      </c>
      <c r="J22" s="240">
        <v>2360</v>
      </c>
      <c r="K22" s="184">
        <f>(J22-'2010'!J22)/'2010'!J22*100</f>
        <v>-4.5307443365695796</v>
      </c>
      <c r="L22" s="184">
        <f t="shared" si="0"/>
        <v>2452.1773464531752</v>
      </c>
      <c r="M22" s="184">
        <f>(L22-'2010'!L22)/'2010'!L22*100</f>
        <v>-5.7776646134674721</v>
      </c>
    </row>
    <row r="23" spans="1:13" x14ac:dyDescent="0.2">
      <c r="A23" s="374" t="s">
        <v>130</v>
      </c>
      <c r="B23" s="240">
        <v>11527</v>
      </c>
      <c r="C23" s="240">
        <v>0</v>
      </c>
      <c r="D23" s="240">
        <v>13</v>
      </c>
      <c r="E23" s="240">
        <v>1</v>
      </c>
      <c r="F23" s="240">
        <v>90</v>
      </c>
      <c r="G23" s="240">
        <v>75</v>
      </c>
      <c r="H23" s="240">
        <v>157</v>
      </c>
      <c r="I23" s="240">
        <v>15</v>
      </c>
      <c r="J23" s="240">
        <v>351</v>
      </c>
      <c r="K23" s="184">
        <f>(J23-'2010'!J23)/'2010'!J23*100</f>
        <v>24.028268551236749</v>
      </c>
      <c r="L23" s="184">
        <f t="shared" si="0"/>
        <v>3045.0247245597293</v>
      </c>
      <c r="M23" s="184">
        <f>(L23-'2010'!L23)/'2010'!L23*100</f>
        <v>32.68991131897733</v>
      </c>
    </row>
    <row r="24" spans="1:13" x14ac:dyDescent="0.2">
      <c r="A24" s="374" t="s">
        <v>131</v>
      </c>
      <c r="B24" s="240">
        <v>48200</v>
      </c>
      <c r="C24" s="240">
        <v>2</v>
      </c>
      <c r="D24" s="240">
        <v>14</v>
      </c>
      <c r="E24" s="240">
        <v>41</v>
      </c>
      <c r="F24" s="240">
        <v>190</v>
      </c>
      <c r="G24" s="240">
        <v>396</v>
      </c>
      <c r="H24" s="240">
        <v>668</v>
      </c>
      <c r="I24" s="240">
        <v>35</v>
      </c>
      <c r="J24" s="240">
        <v>1346</v>
      </c>
      <c r="K24" s="184">
        <f>(J24-'2010'!J24)/'2010'!J24*100</f>
        <v>-22.420749279538903</v>
      </c>
      <c r="L24" s="184">
        <f t="shared" si="0"/>
        <v>2792.5311203319502</v>
      </c>
      <c r="M24" s="184">
        <f>(L24-'2010'!L24)/'2010'!L24*100</f>
        <v>-19.557398926184121</v>
      </c>
    </row>
    <row r="25" spans="1:13" x14ac:dyDescent="0.2">
      <c r="A25" s="374" t="s">
        <v>132</v>
      </c>
      <c r="B25" s="240">
        <v>16983</v>
      </c>
      <c r="C25" s="240">
        <v>1</v>
      </c>
      <c r="D25" s="240">
        <v>2</v>
      </c>
      <c r="E25" s="240">
        <v>2</v>
      </c>
      <c r="F25" s="240">
        <v>28</v>
      </c>
      <c r="G25" s="240">
        <v>96</v>
      </c>
      <c r="H25" s="240">
        <v>157</v>
      </c>
      <c r="I25" s="240">
        <v>8</v>
      </c>
      <c r="J25" s="240">
        <v>294</v>
      </c>
      <c r="K25" s="184">
        <f>(J25-'2010'!J25)/'2010'!J25*100</f>
        <v>71.929824561403507</v>
      </c>
      <c r="L25" s="184">
        <f t="shared" si="0"/>
        <v>1731.1429076134959</v>
      </c>
      <c r="M25" s="184">
        <f>(L25-'2010'!L25)/'2010'!L25*100</f>
        <v>79.269465543975343</v>
      </c>
    </row>
    <row r="26" spans="1:13" x14ac:dyDescent="0.2">
      <c r="A26" s="374" t="s">
        <v>133</v>
      </c>
      <c r="B26" s="240">
        <v>12812</v>
      </c>
      <c r="C26" s="240">
        <v>1</v>
      </c>
      <c r="D26" s="240">
        <v>1</v>
      </c>
      <c r="E26" s="240">
        <v>6</v>
      </c>
      <c r="F26" s="240">
        <v>31</v>
      </c>
      <c r="G26" s="240">
        <v>77</v>
      </c>
      <c r="H26" s="240">
        <v>172</v>
      </c>
      <c r="I26" s="240">
        <v>21</v>
      </c>
      <c r="J26" s="240">
        <v>309</v>
      </c>
      <c r="K26" s="184">
        <f>(J26-'2010'!J26)/'2010'!J26*100</f>
        <v>8.8028169014084501</v>
      </c>
      <c r="L26" s="184">
        <f t="shared" si="0"/>
        <v>2411.8014361536061</v>
      </c>
      <c r="M26" s="184">
        <f>(L26-'2010'!L26)/'2010'!L26*100</f>
        <v>-8.3005918746949305</v>
      </c>
    </row>
    <row r="27" spans="1:13" x14ac:dyDescent="0.2">
      <c r="A27" s="374" t="s">
        <v>134</v>
      </c>
      <c r="B27" s="240">
        <v>15789</v>
      </c>
      <c r="C27" s="240">
        <v>1</v>
      </c>
      <c r="D27" s="240">
        <v>0</v>
      </c>
      <c r="E27" s="240">
        <v>1</v>
      </c>
      <c r="F27" s="240">
        <v>56</v>
      </c>
      <c r="G27" s="240">
        <v>74</v>
      </c>
      <c r="H27" s="240">
        <v>119</v>
      </c>
      <c r="I27" s="240">
        <v>4</v>
      </c>
      <c r="J27" s="240">
        <v>255</v>
      </c>
      <c r="K27" s="184">
        <f>(J27-'2010'!J27)/'2010'!J27*100</f>
        <v>30.76923076923077</v>
      </c>
      <c r="L27" s="184">
        <f t="shared" si="0"/>
        <v>1615.0484514535435</v>
      </c>
      <c r="M27" s="184">
        <f>(L27-'2010'!L27)/'2010'!L27*100</f>
        <v>38.082501449402457</v>
      </c>
    </row>
    <row r="28" spans="1:13" x14ac:dyDescent="0.2">
      <c r="A28" s="374" t="s">
        <v>135</v>
      </c>
      <c r="B28" s="240">
        <v>14744</v>
      </c>
      <c r="C28" s="240">
        <v>0</v>
      </c>
      <c r="D28" s="240">
        <v>1</v>
      </c>
      <c r="E28" s="240">
        <v>9</v>
      </c>
      <c r="F28" s="240">
        <v>43</v>
      </c>
      <c r="G28" s="240">
        <v>145</v>
      </c>
      <c r="H28" s="240">
        <v>169</v>
      </c>
      <c r="I28" s="240">
        <v>24</v>
      </c>
      <c r="J28" s="240">
        <v>391</v>
      </c>
      <c r="K28" s="184">
        <f>(J28-'2010'!J28)/'2010'!J28*100</f>
        <v>0.25641025641025639</v>
      </c>
      <c r="L28" s="184">
        <f t="shared" si="0"/>
        <v>2651.9262072707543</v>
      </c>
      <c r="M28" s="184">
        <f>(L28-'2010'!L28)/'2010'!L28*100</f>
        <v>-9.7179904559166683E-2</v>
      </c>
    </row>
    <row r="29" spans="1:13" x14ac:dyDescent="0.2">
      <c r="A29" s="374" t="s">
        <v>136</v>
      </c>
      <c r="B29" s="240">
        <v>27653</v>
      </c>
      <c r="C29" s="240">
        <v>4</v>
      </c>
      <c r="D29" s="240">
        <v>12</v>
      </c>
      <c r="E29" s="240">
        <v>13</v>
      </c>
      <c r="F29" s="240">
        <v>50</v>
      </c>
      <c r="G29" s="240">
        <v>297</v>
      </c>
      <c r="H29" s="240">
        <v>467</v>
      </c>
      <c r="I29" s="240">
        <v>32</v>
      </c>
      <c r="J29" s="240">
        <v>875</v>
      </c>
      <c r="K29" s="184">
        <f>(J29-'2010'!J29)/'2010'!J29*100</f>
        <v>-4.4759825327510914</v>
      </c>
      <c r="L29" s="184">
        <f t="shared" si="0"/>
        <v>3164.2136477054933</v>
      </c>
      <c r="M29" s="184">
        <f>(L29-'2010'!L29)/'2010'!L29*100</f>
        <v>-2.0199171358967218</v>
      </c>
    </row>
    <row r="30" spans="1:13" x14ac:dyDescent="0.2">
      <c r="A30" s="374" t="s">
        <v>137</v>
      </c>
      <c r="B30" s="240">
        <v>38908</v>
      </c>
      <c r="C30" s="240">
        <v>7</v>
      </c>
      <c r="D30" s="240">
        <v>13</v>
      </c>
      <c r="E30" s="240">
        <v>28</v>
      </c>
      <c r="F30" s="240">
        <v>191</v>
      </c>
      <c r="G30" s="240">
        <v>539</v>
      </c>
      <c r="H30" s="240">
        <v>727</v>
      </c>
      <c r="I30" s="240">
        <v>51</v>
      </c>
      <c r="J30" s="240">
        <v>1556</v>
      </c>
      <c r="K30" s="184">
        <f>(J30-'2010'!J30)/'2010'!J30*100</f>
        <v>-4.1871921182266005</v>
      </c>
      <c r="L30" s="184">
        <f t="shared" si="0"/>
        <v>3999.177547034029</v>
      </c>
      <c r="M30" s="184">
        <f>(L30-'2010'!L30)/'2010'!L30*100</f>
        <v>0.59015051800862339</v>
      </c>
    </row>
    <row r="31" spans="1:13" x14ac:dyDescent="0.2">
      <c r="A31" s="374" t="s">
        <v>138</v>
      </c>
      <c r="B31" s="240">
        <v>173078</v>
      </c>
      <c r="C31" s="240">
        <v>8</v>
      </c>
      <c r="D31" s="240">
        <v>46</v>
      </c>
      <c r="E31" s="240">
        <v>85</v>
      </c>
      <c r="F31" s="240">
        <v>406</v>
      </c>
      <c r="G31" s="240">
        <v>1390</v>
      </c>
      <c r="H31" s="240">
        <v>3605</v>
      </c>
      <c r="I31" s="240">
        <v>177</v>
      </c>
      <c r="J31" s="240">
        <v>5717</v>
      </c>
      <c r="K31" s="184">
        <f>(J31-'2010'!J31)/'2010'!J31*100</f>
        <v>4.8990825688073389</v>
      </c>
      <c r="L31" s="184">
        <f t="shared" si="0"/>
        <v>3303.135002715539</v>
      </c>
      <c r="M31" s="184">
        <f>(L31-'2010'!L31)/'2010'!L31*100</f>
        <v>0.3480292228640644</v>
      </c>
    </row>
    <row r="32" spans="1:13" x14ac:dyDescent="0.2">
      <c r="A32" s="374" t="s">
        <v>139</v>
      </c>
      <c r="B32" s="240">
        <v>98712</v>
      </c>
      <c r="C32" s="240">
        <v>2</v>
      </c>
      <c r="D32" s="240">
        <v>20</v>
      </c>
      <c r="E32" s="240">
        <v>46</v>
      </c>
      <c r="F32" s="240">
        <v>205</v>
      </c>
      <c r="G32" s="240">
        <v>956</v>
      </c>
      <c r="H32" s="240">
        <v>1842</v>
      </c>
      <c r="I32" s="240">
        <v>91</v>
      </c>
      <c r="J32" s="240">
        <v>3162</v>
      </c>
      <c r="K32" s="184">
        <f>(J32-'2010'!J32)/'2010'!J32*100</f>
        <v>9.2605390463026946</v>
      </c>
      <c r="L32" s="184">
        <f t="shared" si="0"/>
        <v>3203.2579625577437</v>
      </c>
      <c r="M32" s="184">
        <f>(L32-'2010'!L32)/'2010'!L32*100</f>
        <v>9.8172905166435989</v>
      </c>
    </row>
    <row r="33" spans="1:13" x14ac:dyDescent="0.2">
      <c r="A33" s="374" t="s">
        <v>140</v>
      </c>
      <c r="B33" s="240">
        <v>1238951</v>
      </c>
      <c r="C33" s="240">
        <v>60</v>
      </c>
      <c r="D33" s="240">
        <v>264</v>
      </c>
      <c r="E33" s="240">
        <v>1192</v>
      </c>
      <c r="F33" s="240">
        <v>2934</v>
      </c>
      <c r="G33" s="240">
        <v>8392</v>
      </c>
      <c r="H33" s="240">
        <v>22134</v>
      </c>
      <c r="I33" s="240">
        <v>1993</v>
      </c>
      <c r="J33" s="240">
        <v>36969</v>
      </c>
      <c r="K33" s="184">
        <f>(J33-'2010'!J33)/'2010'!J33*100</f>
        <v>-12.648268040262748</v>
      </c>
      <c r="L33" s="184">
        <f t="shared" si="0"/>
        <v>2983.8952468660987</v>
      </c>
      <c r="M33" s="184">
        <f>(L33-'2010'!L33)/'2010'!L33*100</f>
        <v>-15.16570492142624</v>
      </c>
    </row>
    <row r="34" spans="1:13" x14ac:dyDescent="0.2">
      <c r="A34" s="374" t="s">
        <v>141</v>
      </c>
      <c r="B34" s="240">
        <v>19901</v>
      </c>
      <c r="C34" s="240">
        <v>3</v>
      </c>
      <c r="D34" s="240">
        <v>6</v>
      </c>
      <c r="E34" s="240">
        <v>1</v>
      </c>
      <c r="F34" s="240">
        <v>51</v>
      </c>
      <c r="G34" s="240">
        <v>63</v>
      </c>
      <c r="H34" s="240">
        <v>177</v>
      </c>
      <c r="I34" s="240">
        <v>19</v>
      </c>
      <c r="J34" s="240">
        <v>320</v>
      </c>
      <c r="K34" s="184">
        <f>(J34-'2010'!J34)/'2010'!J34*100</f>
        <v>11.498257839721255</v>
      </c>
      <c r="L34" s="184">
        <f t="shared" si="0"/>
        <v>1607.9593990251744</v>
      </c>
      <c r="M34" s="184">
        <f>(L34-'2010'!L34)/'2010'!L34*100</f>
        <v>8.803385118706931</v>
      </c>
    </row>
    <row r="35" spans="1:13" x14ac:dyDescent="0.2">
      <c r="A35" s="374" t="s">
        <v>142</v>
      </c>
      <c r="B35" s="240">
        <v>138694</v>
      </c>
      <c r="C35" s="240">
        <v>5</v>
      </c>
      <c r="D35" s="240">
        <v>34</v>
      </c>
      <c r="E35" s="240">
        <v>82</v>
      </c>
      <c r="F35" s="240">
        <v>313</v>
      </c>
      <c r="G35" s="240">
        <v>1107</v>
      </c>
      <c r="H35" s="240">
        <v>2742</v>
      </c>
      <c r="I35" s="240">
        <v>110</v>
      </c>
      <c r="J35" s="240">
        <v>4393</v>
      </c>
      <c r="K35" s="184">
        <f>(J35-'2010'!J35)/'2010'!J35*100</f>
        <v>-6.3126466197483468</v>
      </c>
      <c r="L35" s="184">
        <f t="shared" si="0"/>
        <v>3167.4045019972023</v>
      </c>
      <c r="M35" s="184">
        <f>(L35-'2010'!L35)/'2010'!L35*100</f>
        <v>-4.0733747229429174</v>
      </c>
    </row>
    <row r="36" spans="1:13" x14ac:dyDescent="0.2">
      <c r="A36" s="374" t="s">
        <v>143</v>
      </c>
      <c r="B36" s="240">
        <v>49964</v>
      </c>
      <c r="C36" s="240">
        <v>1</v>
      </c>
      <c r="D36" s="240">
        <v>23</v>
      </c>
      <c r="E36" s="240">
        <v>9</v>
      </c>
      <c r="F36" s="240">
        <v>153</v>
      </c>
      <c r="G36" s="240">
        <v>266</v>
      </c>
      <c r="H36" s="240">
        <v>802</v>
      </c>
      <c r="I36" s="240">
        <v>31</v>
      </c>
      <c r="J36" s="240">
        <v>1285</v>
      </c>
      <c r="K36" s="184">
        <f>(J36-'2010'!J36)/'2010'!J36*100</f>
        <v>-15.792922673656618</v>
      </c>
      <c r="L36" s="184">
        <f t="shared" si="0"/>
        <v>2571.8517332479382</v>
      </c>
      <c r="M36" s="184">
        <f>(L36-'2010'!L36)/'2010'!L36*100</f>
        <v>-13.301967980510856</v>
      </c>
    </row>
    <row r="37" spans="1:13" x14ac:dyDescent="0.2">
      <c r="A37" s="374" t="s">
        <v>144</v>
      </c>
      <c r="B37" s="240">
        <v>14666</v>
      </c>
      <c r="C37" s="240">
        <v>0</v>
      </c>
      <c r="D37" s="240">
        <v>5</v>
      </c>
      <c r="E37" s="240">
        <v>2</v>
      </c>
      <c r="F37" s="240">
        <v>92</v>
      </c>
      <c r="G37" s="240">
        <v>113</v>
      </c>
      <c r="H37" s="240">
        <v>79</v>
      </c>
      <c r="I37" s="240">
        <v>16</v>
      </c>
      <c r="J37" s="240">
        <v>307</v>
      </c>
      <c r="K37" s="184">
        <f>(J37-'2010'!J37)/'2010'!J37*100</f>
        <v>-20.466321243523318</v>
      </c>
      <c r="L37" s="184">
        <f t="shared" si="0"/>
        <v>2093.2769671348701</v>
      </c>
      <c r="M37" s="184">
        <f>(L37-'2010'!L37)/'2010'!L37*100</f>
        <v>-20.482590235495852</v>
      </c>
    </row>
    <row r="38" spans="1:13" x14ac:dyDescent="0.2">
      <c r="A38" s="374" t="s">
        <v>145</v>
      </c>
      <c r="B38" s="240">
        <v>8752</v>
      </c>
      <c r="C38" s="240">
        <v>0</v>
      </c>
      <c r="D38" s="240">
        <v>0</v>
      </c>
      <c r="E38" s="240">
        <v>0</v>
      </c>
      <c r="F38" s="240">
        <v>10</v>
      </c>
      <c r="G38" s="240">
        <v>15</v>
      </c>
      <c r="H38" s="240">
        <v>47</v>
      </c>
      <c r="I38" s="240">
        <v>2</v>
      </c>
      <c r="J38" s="240">
        <v>74</v>
      </c>
      <c r="K38" s="184">
        <f>(J38-'2010'!J38)/'2010'!J38*100</f>
        <v>25.423728813559322</v>
      </c>
      <c r="L38" s="184">
        <f t="shared" si="0"/>
        <v>845.52102376599646</v>
      </c>
      <c r="M38" s="184">
        <f>(L38-'2010'!L38)/'2010'!L38*100</f>
        <v>23.417407740216284</v>
      </c>
    </row>
    <row r="39" spans="1:13" x14ac:dyDescent="0.2">
      <c r="A39" s="374" t="s">
        <v>146</v>
      </c>
      <c r="B39" s="240">
        <v>298265</v>
      </c>
      <c r="C39" s="240">
        <v>9</v>
      </c>
      <c r="D39" s="240">
        <v>59</v>
      </c>
      <c r="E39" s="240">
        <v>156</v>
      </c>
      <c r="F39" s="240">
        <v>774</v>
      </c>
      <c r="G39" s="240">
        <v>2110</v>
      </c>
      <c r="H39" s="240">
        <v>5261</v>
      </c>
      <c r="I39" s="240">
        <v>457</v>
      </c>
      <c r="J39" s="240">
        <v>8826</v>
      </c>
      <c r="K39" s="184">
        <f>(J39-'2010'!J39)/'2010'!J39*100</f>
        <v>6.6843950199443976</v>
      </c>
      <c r="L39" s="184">
        <f t="shared" si="0"/>
        <v>2959.1135399728428</v>
      </c>
      <c r="M39" s="184">
        <f>(L39-'2010'!L39)/'2010'!L39*100</f>
        <v>6.3864448714133522</v>
      </c>
    </row>
    <row r="40" spans="1:13" x14ac:dyDescent="0.2">
      <c r="A40" s="374" t="s">
        <v>147</v>
      </c>
      <c r="B40" s="240">
        <v>625310</v>
      </c>
      <c r="C40" s="240">
        <v>38</v>
      </c>
      <c r="D40" s="240">
        <v>140</v>
      </c>
      <c r="E40" s="240">
        <v>602</v>
      </c>
      <c r="F40" s="240">
        <v>1354</v>
      </c>
      <c r="G40" s="240">
        <v>5326</v>
      </c>
      <c r="H40" s="240">
        <v>11375</v>
      </c>
      <c r="I40" s="240">
        <v>797</v>
      </c>
      <c r="J40" s="240">
        <v>19632</v>
      </c>
      <c r="K40" s="184">
        <f>(J40-'2010'!J40)/'2010'!J40*100</f>
        <v>6.5277551684844548</v>
      </c>
      <c r="L40" s="184">
        <f t="shared" si="0"/>
        <v>3139.5627768626764</v>
      </c>
      <c r="M40" s="184">
        <f>(L40-'2010'!L40)/'2010'!L40*100</f>
        <v>4.5236411901344438</v>
      </c>
    </row>
    <row r="41" spans="1:13" x14ac:dyDescent="0.2">
      <c r="A41" s="374" t="s">
        <v>148</v>
      </c>
      <c r="B41" s="240">
        <v>276278</v>
      </c>
      <c r="C41" s="240">
        <v>14</v>
      </c>
      <c r="D41" s="240">
        <v>152</v>
      </c>
      <c r="E41" s="240">
        <v>575</v>
      </c>
      <c r="F41" s="240">
        <v>1227</v>
      </c>
      <c r="G41" s="240">
        <v>4062</v>
      </c>
      <c r="H41" s="240">
        <v>7335</v>
      </c>
      <c r="I41" s="240">
        <v>488</v>
      </c>
      <c r="J41" s="240">
        <v>13853</v>
      </c>
      <c r="K41" s="184">
        <f>(J41-'2010'!J41)/'2010'!J41*100</f>
        <v>6.3161933998465081</v>
      </c>
      <c r="L41" s="184">
        <f t="shared" si="0"/>
        <v>5014.1524117012577</v>
      </c>
      <c r="M41" s="184">
        <f>(L41-'2010'!L41)/'2010'!L41*100</f>
        <v>5.7678306073158669</v>
      </c>
    </row>
    <row r="42" spans="1:13" x14ac:dyDescent="0.2">
      <c r="A42" s="374" t="s">
        <v>149</v>
      </c>
      <c r="B42" s="240">
        <v>40767</v>
      </c>
      <c r="C42" s="240">
        <v>1</v>
      </c>
      <c r="D42" s="240">
        <v>12</v>
      </c>
      <c r="E42" s="240">
        <v>21</v>
      </c>
      <c r="F42" s="240">
        <v>125</v>
      </c>
      <c r="G42" s="240">
        <v>468</v>
      </c>
      <c r="H42" s="240">
        <v>829</v>
      </c>
      <c r="I42" s="240">
        <v>55</v>
      </c>
      <c r="J42" s="240">
        <v>1511</v>
      </c>
      <c r="K42" s="184">
        <f>(J42-'2010'!J42)/'2010'!J42*100</f>
        <v>-4.3065231158961366</v>
      </c>
      <c r="L42" s="184">
        <f t="shared" si="0"/>
        <v>3706.4292197120221</v>
      </c>
      <c r="M42" s="184">
        <f>(L42-'2010'!L42)/'2010'!L42*100</f>
        <v>-2.7009514969708506</v>
      </c>
    </row>
    <row r="43" spans="1:13" x14ac:dyDescent="0.2">
      <c r="A43" s="374" t="s">
        <v>150</v>
      </c>
      <c r="B43" s="240">
        <v>8370</v>
      </c>
      <c r="C43" s="240">
        <v>0</v>
      </c>
      <c r="D43" s="240">
        <v>1</v>
      </c>
      <c r="E43" s="240">
        <v>0</v>
      </c>
      <c r="F43" s="240">
        <v>6</v>
      </c>
      <c r="G43" s="240">
        <v>17</v>
      </c>
      <c r="H43" s="240">
        <v>21</v>
      </c>
      <c r="I43" s="240">
        <v>0</v>
      </c>
      <c r="J43" s="240">
        <v>45</v>
      </c>
      <c r="K43" s="184">
        <f>(J43-'2010'!J43)/'2010'!J43*100</f>
        <v>350</v>
      </c>
      <c r="L43" s="184">
        <f t="shared" si="0"/>
        <v>537.63440860215053</v>
      </c>
      <c r="M43" s="184">
        <f>(L43-'2010'!L43)/'2010'!L43*100</f>
        <v>339.83870967741933</v>
      </c>
    </row>
    <row r="44" spans="1:13" x14ac:dyDescent="0.2">
      <c r="A44" s="374" t="s">
        <v>151</v>
      </c>
      <c r="B44" s="240">
        <v>19298</v>
      </c>
      <c r="C44" s="240">
        <v>1</v>
      </c>
      <c r="D44" s="240">
        <v>4</v>
      </c>
      <c r="E44" s="240">
        <v>14</v>
      </c>
      <c r="F44" s="240">
        <v>115</v>
      </c>
      <c r="G44" s="240">
        <v>160</v>
      </c>
      <c r="H44" s="240">
        <v>294</v>
      </c>
      <c r="I44" s="240">
        <v>15</v>
      </c>
      <c r="J44" s="240">
        <v>603</v>
      </c>
      <c r="K44" s="184">
        <f>(J44-'2010'!J44)/'2010'!J44*100</f>
        <v>-12.099125364431487</v>
      </c>
      <c r="L44" s="184">
        <f t="shared" si="0"/>
        <v>3124.6761322416833</v>
      </c>
      <c r="M44" s="184">
        <f>(L44-'2010'!L44)/'2010'!L44*100</f>
        <v>-9.156646091212636</v>
      </c>
    </row>
    <row r="45" spans="1:13" x14ac:dyDescent="0.2">
      <c r="A45" s="374" t="s">
        <v>152</v>
      </c>
      <c r="B45" s="240">
        <v>325905</v>
      </c>
      <c r="C45" s="240">
        <v>15</v>
      </c>
      <c r="D45" s="240">
        <v>138</v>
      </c>
      <c r="E45" s="240">
        <v>462</v>
      </c>
      <c r="F45" s="240">
        <v>1382</v>
      </c>
      <c r="G45" s="240">
        <v>3334</v>
      </c>
      <c r="H45" s="240">
        <v>9056</v>
      </c>
      <c r="I45" s="240">
        <v>475</v>
      </c>
      <c r="J45" s="240">
        <v>14862</v>
      </c>
      <c r="K45" s="184">
        <f>(J45-'2010'!J45)/'2010'!J45*100</f>
        <v>-0.52208835341365467</v>
      </c>
      <c r="L45" s="184">
        <f t="shared" si="0"/>
        <v>4560.224605329774</v>
      </c>
      <c r="M45" s="184">
        <f>(L45-'2010'!L45)/'2010'!L45*100</f>
        <v>-1.0074134620130109</v>
      </c>
    </row>
    <row r="46" spans="1:13" x14ac:dyDescent="0.2">
      <c r="A46" s="374" t="s">
        <v>153</v>
      </c>
      <c r="B46" s="240">
        <v>331745</v>
      </c>
      <c r="C46" s="240">
        <v>14</v>
      </c>
      <c r="D46" s="240">
        <v>182</v>
      </c>
      <c r="E46" s="240">
        <v>191</v>
      </c>
      <c r="F46" s="240">
        <v>1203</v>
      </c>
      <c r="G46" s="240">
        <v>2540</v>
      </c>
      <c r="H46" s="240">
        <v>5549</v>
      </c>
      <c r="I46" s="240">
        <v>292</v>
      </c>
      <c r="J46" s="240">
        <v>9971</v>
      </c>
      <c r="K46" s="184">
        <f>(J46-'2010'!J46)/'2010'!J46*100</f>
        <v>-0.469155520063885</v>
      </c>
      <c r="L46" s="184">
        <f t="shared" si="0"/>
        <v>3005.6217878189573</v>
      </c>
      <c r="M46" s="184">
        <f>(L46-'2010'!L46)/'2010'!L46*100</f>
        <v>-0.95759156224488029</v>
      </c>
    </row>
    <row r="47" spans="1:13" x14ac:dyDescent="0.2">
      <c r="A47" s="374" t="s">
        <v>154</v>
      </c>
      <c r="B47" s="240">
        <v>146689</v>
      </c>
      <c r="C47" s="240">
        <v>3</v>
      </c>
      <c r="D47" s="240">
        <v>23</v>
      </c>
      <c r="E47" s="240">
        <v>93</v>
      </c>
      <c r="F47" s="240">
        <v>224</v>
      </c>
      <c r="G47" s="240">
        <v>797</v>
      </c>
      <c r="H47" s="240">
        <v>2784</v>
      </c>
      <c r="I47" s="240">
        <v>103</v>
      </c>
      <c r="J47" s="240">
        <v>4027</v>
      </c>
      <c r="K47" s="184">
        <f>(J47-'2010'!J47)/'2010'!J47*100</f>
        <v>3.2828930494998714</v>
      </c>
      <c r="L47" s="184">
        <f t="shared" si="0"/>
        <v>2745.2637893775268</v>
      </c>
      <c r="M47" s="184">
        <f>(L47-'2010'!L47)/'2010'!L47*100</f>
        <v>1.2325703629988913</v>
      </c>
    </row>
    <row r="48" spans="1:13" x14ac:dyDescent="0.2">
      <c r="A48" s="374" t="s">
        <v>155</v>
      </c>
      <c r="B48" s="240">
        <v>72670</v>
      </c>
      <c r="C48" s="240">
        <v>3</v>
      </c>
      <c r="D48" s="240">
        <v>26</v>
      </c>
      <c r="E48" s="240">
        <v>68</v>
      </c>
      <c r="F48" s="240">
        <v>254</v>
      </c>
      <c r="G48" s="240">
        <v>611</v>
      </c>
      <c r="H48" s="240">
        <v>2491</v>
      </c>
      <c r="I48" s="240">
        <v>124</v>
      </c>
      <c r="J48" s="240">
        <v>3577</v>
      </c>
      <c r="K48" s="184">
        <f>(J48-'2010'!J48)/'2010'!J48*100</f>
        <v>-13.074119076549209</v>
      </c>
      <c r="L48" s="184">
        <f t="shared" si="0"/>
        <v>4922.2512728773909</v>
      </c>
      <c r="M48" s="184">
        <f>(L48-'2010'!L48)/'2010'!L48*100</f>
        <v>-8.0298581730925918</v>
      </c>
    </row>
    <row r="49" spans="1:13" x14ac:dyDescent="0.2">
      <c r="A49" s="374" t="s">
        <v>156</v>
      </c>
      <c r="B49" s="240">
        <v>73684</v>
      </c>
      <c r="C49" s="240">
        <v>0</v>
      </c>
      <c r="D49" s="240">
        <v>4</v>
      </c>
      <c r="E49" s="240">
        <v>12</v>
      </c>
      <c r="F49" s="240">
        <v>109</v>
      </c>
      <c r="G49" s="240">
        <v>410</v>
      </c>
      <c r="H49" s="240">
        <v>1021</v>
      </c>
      <c r="I49" s="240">
        <v>74</v>
      </c>
      <c r="J49" s="240">
        <v>1630</v>
      </c>
      <c r="K49" s="184">
        <f>(J49-'2010'!J49)/'2010'!J49*100</f>
        <v>-3.0339083878643662</v>
      </c>
      <c r="L49" s="184">
        <f t="shared" si="0"/>
        <v>2212.1491775690788</v>
      </c>
      <c r="M49" s="184">
        <f>(L49-'2010'!L49)/'2010'!L49*100</f>
        <v>-5.8342971147334932</v>
      </c>
    </row>
    <row r="50" spans="1:13" x14ac:dyDescent="0.2">
      <c r="A50" s="374" t="s">
        <v>157</v>
      </c>
      <c r="B50" s="240">
        <v>181679</v>
      </c>
      <c r="C50" s="240">
        <v>4</v>
      </c>
      <c r="D50" s="240">
        <v>71</v>
      </c>
      <c r="E50" s="240">
        <v>113</v>
      </c>
      <c r="F50" s="240">
        <v>546</v>
      </c>
      <c r="G50" s="240">
        <v>997</v>
      </c>
      <c r="H50" s="240">
        <v>4037</v>
      </c>
      <c r="I50" s="240">
        <v>217</v>
      </c>
      <c r="J50" s="240">
        <v>5985</v>
      </c>
      <c r="K50" s="184">
        <f>(J50-'2010'!J50)/'2010'!J50*100</f>
        <v>1.8030277258037082</v>
      </c>
      <c r="L50" s="184">
        <f t="shared" si="0"/>
        <v>3294.2717650361351</v>
      </c>
      <c r="M50" s="184">
        <f>(L50-'2010'!L50)/'2010'!L50*100</f>
        <v>9.4612710006376677</v>
      </c>
    </row>
    <row r="51" spans="1:13" x14ac:dyDescent="0.2">
      <c r="A51" s="374" t="s">
        <v>158</v>
      </c>
      <c r="B51" s="240">
        <v>39870</v>
      </c>
      <c r="C51" s="240">
        <v>0</v>
      </c>
      <c r="D51" s="240">
        <v>27</v>
      </c>
      <c r="E51" s="240">
        <v>17</v>
      </c>
      <c r="F51" s="240">
        <v>157</v>
      </c>
      <c r="G51" s="240">
        <v>493</v>
      </c>
      <c r="H51" s="240">
        <v>857</v>
      </c>
      <c r="I51" s="240">
        <v>48</v>
      </c>
      <c r="J51" s="240">
        <v>1599</v>
      </c>
      <c r="K51" s="184">
        <f>(J51-'2010'!J51)/'2010'!J51*100</f>
        <v>1.0745891276864727</v>
      </c>
      <c r="L51" s="184">
        <f t="shared" si="0"/>
        <v>4010.5342362678707</v>
      </c>
      <c r="M51" s="184">
        <f>(L51-'2010'!L51)/'2010'!L51*100</f>
        <v>0.93769352164445896</v>
      </c>
    </row>
    <row r="52" spans="1:13" x14ac:dyDescent="0.2">
      <c r="A52" s="374" t="s">
        <v>159</v>
      </c>
      <c r="B52" s="240">
        <v>1157342</v>
      </c>
      <c r="C52" s="240">
        <v>92</v>
      </c>
      <c r="D52" s="240">
        <v>596</v>
      </c>
      <c r="E52" s="240">
        <v>2232</v>
      </c>
      <c r="F52" s="240">
        <v>5434</v>
      </c>
      <c r="G52" s="240">
        <v>14504</v>
      </c>
      <c r="H52" s="240">
        <v>32535</v>
      </c>
      <c r="I52" s="240">
        <v>3962</v>
      </c>
      <c r="J52" s="240">
        <v>59355</v>
      </c>
      <c r="K52" s="184">
        <f>(J52-'2010'!J52)/'2010'!J52*100</f>
        <v>4.0603797401777735</v>
      </c>
      <c r="L52" s="184">
        <f t="shared" si="0"/>
        <v>5128.5618252858703</v>
      </c>
      <c r="M52" s="184">
        <f>(L52-'2010'!L52)/'2010'!L52*100</f>
        <v>-0.18235675326995843</v>
      </c>
    </row>
    <row r="53" spans="1:13" x14ac:dyDescent="0.2">
      <c r="A53" s="374" t="s">
        <v>237</v>
      </c>
      <c r="B53" s="240">
        <v>273867</v>
      </c>
      <c r="C53" s="240">
        <v>9</v>
      </c>
      <c r="D53" s="240">
        <v>73</v>
      </c>
      <c r="E53" s="240">
        <v>227</v>
      </c>
      <c r="F53" s="240">
        <v>1270</v>
      </c>
      <c r="G53" s="240">
        <v>2767</v>
      </c>
      <c r="H53" s="240">
        <v>6490</v>
      </c>
      <c r="I53" s="240">
        <v>439</v>
      </c>
      <c r="J53" s="240">
        <v>11275</v>
      </c>
      <c r="K53" s="184">
        <f>(J53-'2010'!J53)/'2010'!J53*100</f>
        <v>-2.5749589561911344</v>
      </c>
      <c r="L53" s="184">
        <f t="shared" si="0"/>
        <v>4116.9618829577867</v>
      </c>
      <c r="M53" s="184">
        <f>(L53-'2010'!L53)/'2010'!L53*100</f>
        <v>-1.9349853601105003</v>
      </c>
    </row>
    <row r="54" spans="1:13" x14ac:dyDescent="0.2">
      <c r="A54" s="374" t="s">
        <v>160</v>
      </c>
      <c r="B54" s="240">
        <v>1325758</v>
      </c>
      <c r="C54" s="240">
        <v>67</v>
      </c>
      <c r="D54" s="240">
        <v>420</v>
      </c>
      <c r="E54" s="240">
        <v>1881</v>
      </c>
      <c r="F54" s="240">
        <v>4064</v>
      </c>
      <c r="G54" s="240">
        <v>11326</v>
      </c>
      <c r="H54" s="240">
        <v>31628</v>
      </c>
      <c r="I54" s="240">
        <v>2830</v>
      </c>
      <c r="J54" s="240">
        <v>52216</v>
      </c>
      <c r="K54" s="184">
        <f>(J54-'2010'!J54)/'2010'!J54*100</f>
        <v>-1.455073886047521</v>
      </c>
      <c r="L54" s="184">
        <f t="shared" si="0"/>
        <v>3938.5770253696378</v>
      </c>
      <c r="M54" s="184">
        <f>(L54-'2010'!L54)/'2010'!L54*100</f>
        <v>-4.3760594365778509</v>
      </c>
    </row>
    <row r="55" spans="1:13" x14ac:dyDescent="0.2">
      <c r="A55" s="374" t="s">
        <v>161</v>
      </c>
      <c r="B55" s="240">
        <v>466533</v>
      </c>
      <c r="C55" s="240">
        <v>13</v>
      </c>
      <c r="D55" s="240">
        <v>146</v>
      </c>
      <c r="E55" s="240">
        <v>320</v>
      </c>
      <c r="F55" s="240">
        <v>962</v>
      </c>
      <c r="G55" s="240">
        <v>4062</v>
      </c>
      <c r="H55" s="240">
        <v>9852</v>
      </c>
      <c r="I55" s="240">
        <v>668</v>
      </c>
      <c r="J55" s="240">
        <v>16023</v>
      </c>
      <c r="K55" s="184">
        <f>(J55-'2010'!J55)/'2010'!J55*100</f>
        <v>-3.615255052935515</v>
      </c>
      <c r="L55" s="184">
        <f t="shared" si="0"/>
        <v>3434.4837342696014</v>
      </c>
      <c r="M55" s="184">
        <f>(L55-'2010'!L55)/'2010'!L55*100</f>
        <v>-8.9671740337015162</v>
      </c>
    </row>
    <row r="56" spans="1:13" x14ac:dyDescent="0.2">
      <c r="A56" s="374" t="s">
        <v>162</v>
      </c>
      <c r="B56" s="240">
        <v>918496</v>
      </c>
      <c r="C56" s="240">
        <v>53</v>
      </c>
      <c r="D56" s="240">
        <v>429</v>
      </c>
      <c r="E56" s="240">
        <v>1363</v>
      </c>
      <c r="F56" s="240">
        <v>3587</v>
      </c>
      <c r="G56" s="240">
        <v>8152</v>
      </c>
      <c r="H56" s="240">
        <v>25370</v>
      </c>
      <c r="I56" s="240">
        <v>1703</v>
      </c>
      <c r="J56" s="240">
        <v>40657</v>
      </c>
      <c r="K56" s="184">
        <f>(J56-'2010'!J56)/'2010'!J56*100</f>
        <v>-6.1754321187086054</v>
      </c>
      <c r="L56" s="184">
        <f t="shared" si="0"/>
        <v>4426.4754555272966</v>
      </c>
      <c r="M56" s="184">
        <f>(L56-'2010'!L56)/'2010'!L56*100</f>
        <v>-5.2052093352272282</v>
      </c>
    </row>
    <row r="57" spans="1:13" x14ac:dyDescent="0.2">
      <c r="A57" s="374" t="s">
        <v>163</v>
      </c>
      <c r="B57" s="240">
        <v>604792</v>
      </c>
      <c r="C57" s="240">
        <v>25</v>
      </c>
      <c r="D57" s="240">
        <v>174</v>
      </c>
      <c r="E57" s="240">
        <v>528</v>
      </c>
      <c r="F57" s="240">
        <v>1679</v>
      </c>
      <c r="G57" s="240">
        <v>6057</v>
      </c>
      <c r="H57" s="240">
        <v>13213</v>
      </c>
      <c r="I57" s="240">
        <v>836</v>
      </c>
      <c r="J57" s="240">
        <v>22512</v>
      </c>
      <c r="K57" s="184">
        <f>(J57-'2010'!J57)/'2010'!J57*100</f>
        <v>-2.5791933529513589</v>
      </c>
      <c r="L57" s="184">
        <f t="shared" si="0"/>
        <v>3722.2714586171774</v>
      </c>
      <c r="M57" s="184">
        <f>(L57-'2010'!L57)/'2010'!L57*100</f>
        <v>-5.875404226141745</v>
      </c>
    </row>
    <row r="58" spans="1:13" x14ac:dyDescent="0.2">
      <c r="A58" s="374" t="s">
        <v>164</v>
      </c>
      <c r="B58" s="240">
        <v>74052</v>
      </c>
      <c r="C58" s="240">
        <v>2</v>
      </c>
      <c r="D58" s="240">
        <v>45</v>
      </c>
      <c r="E58" s="240">
        <v>90</v>
      </c>
      <c r="F58" s="240">
        <v>455</v>
      </c>
      <c r="G58" s="240">
        <v>1312</v>
      </c>
      <c r="H58" s="240">
        <v>1972</v>
      </c>
      <c r="I58" s="240">
        <v>105</v>
      </c>
      <c r="J58" s="240">
        <v>3981</v>
      </c>
      <c r="K58" s="184">
        <f>(J58-'2010'!J58)/'2010'!J58*100</f>
        <v>-9.7074166477659336</v>
      </c>
      <c r="L58" s="184">
        <f t="shared" si="0"/>
        <v>5375.9520337060449</v>
      </c>
      <c r="M58" s="184">
        <f>(L58-'2010'!L58)/'2010'!L58*100</f>
        <v>-9.6305999142382603</v>
      </c>
    </row>
    <row r="59" spans="1:13" x14ac:dyDescent="0.2">
      <c r="A59" s="374" t="s">
        <v>165</v>
      </c>
      <c r="B59" s="240">
        <v>192852</v>
      </c>
      <c r="C59" s="240">
        <v>6</v>
      </c>
      <c r="D59" s="240">
        <v>12</v>
      </c>
      <c r="E59" s="240">
        <v>78</v>
      </c>
      <c r="F59" s="240">
        <v>494</v>
      </c>
      <c r="G59" s="240">
        <v>979</v>
      </c>
      <c r="H59" s="240">
        <v>3526</v>
      </c>
      <c r="I59" s="240">
        <v>212</v>
      </c>
      <c r="J59" s="240">
        <v>5307</v>
      </c>
      <c r="K59" s="184">
        <f>(J59-'2010'!J59)/'2010'!J59*100</f>
        <v>3.5512195121951216</v>
      </c>
      <c r="L59" s="184">
        <f t="shared" si="0"/>
        <v>2751.8511604753908</v>
      </c>
      <c r="M59" s="184">
        <f>(L59-'2010'!L59)/'2010'!L59*100</f>
        <v>-0.41735257113630214</v>
      </c>
    </row>
    <row r="60" spans="1:13" x14ac:dyDescent="0.2">
      <c r="A60" s="374" t="s">
        <v>166</v>
      </c>
      <c r="B60" s="240">
        <v>279696</v>
      </c>
      <c r="C60" s="240">
        <v>19</v>
      </c>
      <c r="D60" s="240">
        <v>80</v>
      </c>
      <c r="E60" s="240">
        <v>305</v>
      </c>
      <c r="F60" s="240">
        <v>672</v>
      </c>
      <c r="G60" s="240">
        <v>2563</v>
      </c>
      <c r="H60" s="240">
        <v>5463</v>
      </c>
      <c r="I60" s="240">
        <v>353</v>
      </c>
      <c r="J60" s="240">
        <v>9455</v>
      </c>
      <c r="K60" s="184">
        <f>(J60-'2010'!J60)/'2010'!J60*100</f>
        <v>12.345532319391635</v>
      </c>
      <c r="L60" s="184">
        <f t="shared" si="0"/>
        <v>3380.4559235741658</v>
      </c>
      <c r="M60" s="184">
        <f>(L60-'2010'!L60)/'2010'!L60*100</f>
        <v>9.5683849506188245</v>
      </c>
    </row>
    <row r="61" spans="1:13" x14ac:dyDescent="0.2">
      <c r="A61" s="374" t="s">
        <v>167</v>
      </c>
      <c r="B61" s="240">
        <v>154901</v>
      </c>
      <c r="C61" s="240">
        <v>2</v>
      </c>
      <c r="D61" s="240">
        <v>33</v>
      </c>
      <c r="E61" s="240">
        <v>16</v>
      </c>
      <c r="F61" s="240">
        <v>137</v>
      </c>
      <c r="G61" s="240">
        <v>722</v>
      </c>
      <c r="H61" s="240">
        <v>1621</v>
      </c>
      <c r="I61" s="240">
        <v>102</v>
      </c>
      <c r="J61" s="240">
        <v>2633</v>
      </c>
      <c r="K61" s="184">
        <f>(J61-'2010'!J61)/'2010'!J61*100</f>
        <v>16.34997790543526</v>
      </c>
      <c r="L61" s="184">
        <f t="shared" si="0"/>
        <v>1699.7953531610513</v>
      </c>
      <c r="M61" s="184">
        <f>(L61-'2010'!L61)/'2010'!L61*100</f>
        <v>9.7858985456144847</v>
      </c>
    </row>
    <row r="62" spans="1:13" x14ac:dyDescent="0.2">
      <c r="A62" s="374" t="s">
        <v>168</v>
      </c>
      <c r="B62" s="240">
        <v>381319</v>
      </c>
      <c r="C62" s="240">
        <v>17</v>
      </c>
      <c r="D62" s="240">
        <v>100</v>
      </c>
      <c r="E62" s="240">
        <v>369</v>
      </c>
      <c r="F62" s="240">
        <v>951</v>
      </c>
      <c r="G62" s="240">
        <v>3437</v>
      </c>
      <c r="H62" s="240">
        <v>9264</v>
      </c>
      <c r="I62" s="240">
        <v>431</v>
      </c>
      <c r="J62" s="240">
        <v>14569</v>
      </c>
      <c r="K62" s="184">
        <f>(J62-'2010'!J62)/'2010'!J62*100</f>
        <v>1.8383894869285613</v>
      </c>
      <c r="L62" s="184">
        <f t="shared" si="0"/>
        <v>3820.6855677267586</v>
      </c>
      <c r="M62" s="184">
        <f>(L62-'2010'!L62)/'2010'!L62*100</f>
        <v>2.3530309722500635</v>
      </c>
    </row>
    <row r="63" spans="1:13" x14ac:dyDescent="0.2">
      <c r="A63" s="374" t="s">
        <v>169</v>
      </c>
      <c r="B63" s="240">
        <v>424587</v>
      </c>
      <c r="C63" s="240">
        <v>13</v>
      </c>
      <c r="D63" s="240">
        <v>117</v>
      </c>
      <c r="E63" s="240">
        <v>353</v>
      </c>
      <c r="F63" s="240">
        <v>936</v>
      </c>
      <c r="G63" s="240">
        <v>2691</v>
      </c>
      <c r="H63" s="240">
        <v>7489</v>
      </c>
      <c r="I63" s="240">
        <v>538</v>
      </c>
      <c r="J63" s="240">
        <v>12137</v>
      </c>
      <c r="K63" s="184">
        <f>(J63-'2010'!J63)/'2010'!J63*100</f>
        <v>-0.98711045847609724</v>
      </c>
      <c r="L63" s="184">
        <f t="shared" si="0"/>
        <v>2858.5425366297131</v>
      </c>
      <c r="M63" s="184">
        <f>(L63-'2010'!L63)/'2010'!L63*100</f>
        <v>-2.0334704162063644</v>
      </c>
    </row>
    <row r="64" spans="1:13" x14ac:dyDescent="0.2">
      <c r="A64" s="374" t="s">
        <v>170</v>
      </c>
      <c r="B64" s="240">
        <v>96615</v>
      </c>
      <c r="C64" s="240">
        <v>1</v>
      </c>
      <c r="D64" s="240">
        <v>19</v>
      </c>
      <c r="E64" s="240">
        <v>19</v>
      </c>
      <c r="F64" s="240">
        <v>138</v>
      </c>
      <c r="G64" s="240">
        <v>298</v>
      </c>
      <c r="H64" s="240">
        <v>614</v>
      </c>
      <c r="I64" s="240">
        <v>47</v>
      </c>
      <c r="J64" s="240">
        <v>1136</v>
      </c>
      <c r="K64" s="184">
        <f>(J64-'2010'!J64)/'2010'!J64*100</f>
        <v>1.3380909901873328</v>
      </c>
      <c r="L64" s="184">
        <f t="shared" si="0"/>
        <v>1175.8008590798531</v>
      </c>
      <c r="M64" s="184">
        <f>(L64-'2010'!L64)/'2010'!L64*100</f>
        <v>2.1457329718924929</v>
      </c>
    </row>
    <row r="65" spans="1:13" x14ac:dyDescent="0.2">
      <c r="A65" s="374" t="s">
        <v>171</v>
      </c>
      <c r="B65" s="240">
        <v>43215</v>
      </c>
      <c r="C65" s="240">
        <v>1</v>
      </c>
      <c r="D65" s="240">
        <v>6</v>
      </c>
      <c r="E65" s="240">
        <v>17</v>
      </c>
      <c r="F65" s="240">
        <v>151</v>
      </c>
      <c r="G65" s="240">
        <v>329</v>
      </c>
      <c r="H65" s="240">
        <v>487</v>
      </c>
      <c r="I65" s="240">
        <v>41</v>
      </c>
      <c r="J65" s="240">
        <v>1032</v>
      </c>
      <c r="K65" s="184">
        <f>(J65-'2010'!J65)/'2010'!J65*100</f>
        <v>-4.0892193308550189</v>
      </c>
      <c r="L65" s="184">
        <f t="shared" si="0"/>
        <v>2388.0597014925374</v>
      </c>
      <c r="M65" s="184">
        <f>(L65-'2010'!L65)/'2010'!L65*100</f>
        <v>-9.2603895023026137</v>
      </c>
    </row>
    <row r="66" spans="1:13" x14ac:dyDescent="0.2">
      <c r="A66" s="374" t="s">
        <v>172</v>
      </c>
      <c r="B66" s="240">
        <v>22500</v>
      </c>
      <c r="C66" s="240">
        <v>3</v>
      </c>
      <c r="D66" s="240">
        <v>11</v>
      </c>
      <c r="E66" s="240">
        <v>7</v>
      </c>
      <c r="F66" s="240">
        <v>135</v>
      </c>
      <c r="G66" s="240">
        <v>199</v>
      </c>
      <c r="H66" s="240">
        <v>167</v>
      </c>
      <c r="I66" s="240">
        <v>14</v>
      </c>
      <c r="J66" s="240">
        <v>536</v>
      </c>
      <c r="K66" s="184">
        <f>(J66-'2010'!J66)/'2010'!J66*100</f>
        <v>-6.6202090592334493</v>
      </c>
      <c r="L66" s="184">
        <f t="shared" si="0"/>
        <v>2382.2222222222222</v>
      </c>
      <c r="M66" s="184">
        <f>(L66-'2010'!L66)/'2010'!L66*100</f>
        <v>-4.071978319783196</v>
      </c>
    </row>
    <row r="67" spans="1:13" x14ac:dyDescent="0.2">
      <c r="A67" s="374" t="s">
        <v>173</v>
      </c>
      <c r="B67" s="240">
        <v>15473</v>
      </c>
      <c r="C67" s="240">
        <v>0</v>
      </c>
      <c r="D67" s="240">
        <v>2</v>
      </c>
      <c r="E67" s="240">
        <v>5</v>
      </c>
      <c r="F67" s="240">
        <v>28</v>
      </c>
      <c r="G67" s="240">
        <v>80</v>
      </c>
      <c r="H67" s="240">
        <v>85</v>
      </c>
      <c r="I67" s="240">
        <v>5</v>
      </c>
      <c r="J67" s="240">
        <v>205</v>
      </c>
      <c r="K67" s="184">
        <f>(J67-'2010'!J67)/'2010'!J67*100</f>
        <v>8.4656084656084651</v>
      </c>
      <c r="L67" s="184">
        <f t="shared" si="0"/>
        <v>1324.8885154785755</v>
      </c>
      <c r="M67" s="184">
        <f>(L67-'2010'!L67)/'2010'!L67*100</f>
        <v>10.919105716494713</v>
      </c>
    </row>
    <row r="68" spans="1:13" x14ac:dyDescent="0.2">
      <c r="A68" s="374" t="s">
        <v>174</v>
      </c>
      <c r="B68" s="240">
        <v>495400</v>
      </c>
      <c r="C68" s="240">
        <v>22</v>
      </c>
      <c r="D68" s="240">
        <v>145</v>
      </c>
      <c r="E68" s="240">
        <v>507</v>
      </c>
      <c r="F68" s="240">
        <v>1760</v>
      </c>
      <c r="G68" s="240">
        <v>4676</v>
      </c>
      <c r="H68" s="240">
        <v>12526</v>
      </c>
      <c r="I68" s="240">
        <v>1022</v>
      </c>
      <c r="J68" s="240">
        <v>20658</v>
      </c>
      <c r="K68" s="184">
        <f>(J68-'2010'!J68)/'2010'!J68*100</f>
        <v>-1.8202556912694261</v>
      </c>
      <c r="L68" s="184">
        <f t="shared" si="0"/>
        <v>4169.9636657246674</v>
      </c>
      <c r="M68" s="184">
        <f>(L68-'2010'!L68)/'2010'!L68*100</f>
        <v>7.7146149690987376E-2</v>
      </c>
    </row>
    <row r="69" spans="1:13" x14ac:dyDescent="0.2">
      <c r="A69" s="374" t="s">
        <v>175</v>
      </c>
      <c r="B69" s="240">
        <v>30877</v>
      </c>
      <c r="C69" s="240">
        <v>2</v>
      </c>
      <c r="D69" s="240">
        <v>13</v>
      </c>
      <c r="E69" s="240">
        <v>7</v>
      </c>
      <c r="F69" s="240">
        <v>48</v>
      </c>
      <c r="G69" s="240">
        <v>167</v>
      </c>
      <c r="H69" s="240">
        <v>569</v>
      </c>
      <c r="I69" s="240">
        <v>14</v>
      </c>
      <c r="J69" s="240">
        <v>820</v>
      </c>
      <c r="K69" s="184">
        <f>(J69-'2010'!J69)/'2010'!J69*100</f>
        <v>9.6256684491978604</v>
      </c>
      <c r="L69" s="184">
        <f t="shared" si="0"/>
        <v>2655.6984162969197</v>
      </c>
      <c r="M69" s="184">
        <f>(L69-'2010'!L69)/'2010'!L69*100</f>
        <v>15.057778846168818</v>
      </c>
    </row>
    <row r="70" spans="1:13" x14ac:dyDescent="0.2">
      <c r="A70" s="374" t="s">
        <v>176</v>
      </c>
      <c r="B70" s="240">
        <v>55450</v>
      </c>
      <c r="C70" s="240">
        <v>3</v>
      </c>
      <c r="D70" s="240">
        <v>14</v>
      </c>
      <c r="E70" s="240">
        <v>3</v>
      </c>
      <c r="F70" s="240">
        <v>152</v>
      </c>
      <c r="G70" s="240">
        <v>429</v>
      </c>
      <c r="H70" s="240">
        <v>967</v>
      </c>
      <c r="I70" s="240">
        <v>71</v>
      </c>
      <c r="J70" s="240">
        <v>1639</v>
      </c>
      <c r="K70" s="184">
        <f>(J70-'2010'!J70)/'2010'!J70*100</f>
        <v>5.4697554697554693</v>
      </c>
      <c r="L70" s="184">
        <f t="shared" ref="L70:L72" si="1">J70/B70*100000</f>
        <v>2955.8160504959424</v>
      </c>
      <c r="M70" s="184">
        <f>(L70-'2010'!L70)/'2010'!L70*100</f>
        <v>8.646211585796804</v>
      </c>
    </row>
    <row r="71" spans="1:13" x14ac:dyDescent="0.2">
      <c r="A71" s="443" t="s">
        <v>177</v>
      </c>
      <c r="B71" s="453">
        <v>24638</v>
      </c>
      <c r="C71" s="453">
        <v>2</v>
      </c>
      <c r="D71" s="453">
        <v>1</v>
      </c>
      <c r="E71" s="453">
        <v>6</v>
      </c>
      <c r="F71" s="453">
        <v>52</v>
      </c>
      <c r="G71" s="453">
        <v>88</v>
      </c>
      <c r="H71" s="453">
        <v>220</v>
      </c>
      <c r="I71" s="453">
        <v>20</v>
      </c>
      <c r="J71" s="453">
        <v>389</v>
      </c>
      <c r="K71" s="454">
        <f>(J71-'2010'!J71)/'2010'!J71*100</f>
        <v>8.0555555555555554</v>
      </c>
      <c r="L71" s="454">
        <f t="shared" si="1"/>
        <v>1578.861920610439</v>
      </c>
      <c r="M71" s="454">
        <f>(L71-'2010'!L71)/'2010'!L71*100</f>
        <v>8.2046702925020778</v>
      </c>
    </row>
    <row r="72" spans="1:13" ht="15" customHeight="1" x14ac:dyDescent="0.2">
      <c r="A72" s="189" t="s">
        <v>91</v>
      </c>
      <c r="B72" s="240">
        <f>SUM(B5:B71)</f>
        <v>18905048</v>
      </c>
      <c r="C72" s="240">
        <f t="shared" ref="C72:J72" si="2">SUM(C5:C71)</f>
        <v>985</v>
      </c>
      <c r="D72" s="240">
        <f t="shared" si="2"/>
        <v>6538</v>
      </c>
      <c r="E72" s="240">
        <f t="shared" si="2"/>
        <v>25617</v>
      </c>
      <c r="F72" s="240">
        <f t="shared" si="2"/>
        <v>61701</v>
      </c>
      <c r="G72" s="240">
        <f t="shared" si="2"/>
        <v>170223</v>
      </c>
      <c r="H72" s="240">
        <f t="shared" si="2"/>
        <v>461455</v>
      </c>
      <c r="I72" s="240">
        <f t="shared" si="2"/>
        <v>39619</v>
      </c>
      <c r="J72" s="240">
        <f t="shared" si="2"/>
        <v>766138</v>
      </c>
      <c r="K72" s="184">
        <f>(J72-'2010'!J72)/'2010'!J72*100</f>
        <v>-0.13517124515267051</v>
      </c>
      <c r="L72" s="184">
        <f t="shared" si="1"/>
        <v>4052.557814188041</v>
      </c>
      <c r="M72" s="184">
        <f>(L72-'2010'!L72)/'2010'!L72*100</f>
        <v>-0.83921517968518022</v>
      </c>
    </row>
    <row r="74" spans="1:13" s="366" customFormat="1" ht="31.5" customHeight="1" x14ac:dyDescent="0.2">
      <c r="A74" s="561" t="s">
        <v>181</v>
      </c>
      <c r="B74" s="561"/>
      <c r="C74" s="561"/>
      <c r="D74" s="561"/>
      <c r="E74" s="561"/>
      <c r="F74" s="561"/>
      <c r="G74" s="561"/>
      <c r="H74" s="561"/>
      <c r="I74" s="561"/>
      <c r="J74" s="561"/>
      <c r="K74" s="561"/>
      <c r="L74" s="561"/>
      <c r="M74" s="561"/>
    </row>
    <row r="75" spans="1:13" ht="15" x14ac:dyDescent="0.25">
      <c r="A75" s="366" t="s">
        <v>229</v>
      </c>
      <c r="B75" s="192"/>
      <c r="C75" s="192"/>
      <c r="D75" s="192"/>
      <c r="E75" s="192"/>
      <c r="F75" s="192"/>
      <c r="G75" s="192"/>
      <c r="H75" s="192"/>
      <c r="I75" s="192"/>
      <c r="J75" s="192"/>
      <c r="K75" s="192"/>
      <c r="L75" s="192"/>
      <c r="M75" s="192"/>
    </row>
    <row r="76" spans="1:13" ht="15" x14ac:dyDescent="0.25">
      <c r="A76" s="243" t="s">
        <v>95</v>
      </c>
      <c r="B76" s="192"/>
      <c r="C76" s="192"/>
      <c r="D76" s="192"/>
      <c r="E76" s="192"/>
      <c r="F76" s="192"/>
      <c r="G76" s="192"/>
      <c r="H76" s="192"/>
      <c r="I76" s="192"/>
      <c r="J76" s="192"/>
      <c r="K76" s="192"/>
      <c r="L76" s="192"/>
      <c r="M76" s="192"/>
    </row>
    <row r="77" spans="1:13" ht="15" x14ac:dyDescent="0.25">
      <c r="A77" s="190" t="s">
        <v>100</v>
      </c>
      <c r="B77" s="192"/>
      <c r="C77" s="192"/>
      <c r="D77" s="192"/>
      <c r="E77" s="192"/>
      <c r="F77" s="192"/>
      <c r="G77" s="192"/>
      <c r="H77" s="192"/>
      <c r="I77" s="192"/>
      <c r="J77" s="192"/>
      <c r="K77" s="192"/>
      <c r="L77" s="192"/>
      <c r="M77" s="192"/>
    </row>
  </sheetData>
  <mergeCells count="2">
    <mergeCell ref="A1:G1"/>
    <mergeCell ref="A74:M74"/>
  </mergeCells>
  <pageMargins left="0.7" right="0.7" top="0.75" bottom="0.75" header="0.3" footer="0.3"/>
  <pageSetup scale="83"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79"/>
  <sheetViews>
    <sheetView workbookViewId="0">
      <pane ySplit="3" topLeftCell="A4" activePane="bottomLeft" state="frozen"/>
      <selection pane="bottomLeft" activeCell="A5" sqref="A5"/>
    </sheetView>
  </sheetViews>
  <sheetFormatPr defaultRowHeight="12.75" x14ac:dyDescent="0.2"/>
  <cols>
    <col min="1" max="1" width="20.5703125" customWidth="1"/>
    <col min="2" max="2" width="12.85546875" customWidth="1"/>
    <col min="3" max="3" width="9.42578125" customWidth="1"/>
    <col min="4" max="4" width="9.5703125" customWidth="1"/>
    <col min="5" max="5" width="10.85546875" customWidth="1"/>
    <col min="6" max="6" width="12.5703125" customWidth="1"/>
    <col min="7" max="8" width="10.28515625" customWidth="1"/>
    <col min="9" max="9" width="10.140625" customWidth="1"/>
    <col min="10" max="11" width="10.42578125" customWidth="1"/>
    <col min="12" max="13" width="10.85546875" customWidth="1"/>
  </cols>
  <sheetData>
    <row r="1" spans="1:14" ht="20.25" customHeight="1" x14ac:dyDescent="0.25">
      <c r="A1" s="564" t="s">
        <v>212</v>
      </c>
      <c r="B1" s="564"/>
      <c r="C1" s="564"/>
      <c r="D1" s="564"/>
      <c r="E1" s="564"/>
      <c r="F1" s="564"/>
      <c r="G1" s="564"/>
      <c r="H1" s="290"/>
      <c r="I1" s="290"/>
      <c r="J1" s="290"/>
      <c r="K1" s="290"/>
      <c r="L1" s="290"/>
      <c r="M1" s="290"/>
      <c r="N1" s="141"/>
    </row>
    <row r="2" spans="1:14" ht="18.75" customHeight="1" x14ac:dyDescent="0.2">
      <c r="A2" s="368" t="s">
        <v>242</v>
      </c>
      <c r="B2" s="288"/>
      <c r="C2" s="288"/>
      <c r="D2" s="288"/>
      <c r="E2" s="288"/>
      <c r="F2" s="288"/>
      <c r="G2" s="288"/>
      <c r="H2" s="288"/>
      <c r="I2" s="288"/>
      <c r="J2" s="288"/>
      <c r="K2" s="288"/>
      <c r="L2" s="288"/>
      <c r="M2" s="288"/>
      <c r="N2" s="141"/>
    </row>
    <row r="3" spans="1:14" ht="38.25" x14ac:dyDescent="0.2">
      <c r="A3" s="297" t="s">
        <v>0</v>
      </c>
      <c r="B3" s="291" t="s">
        <v>1</v>
      </c>
      <c r="C3" s="292" t="s">
        <v>2</v>
      </c>
      <c r="D3" s="293" t="s">
        <v>180</v>
      </c>
      <c r="E3" s="292" t="s">
        <v>4</v>
      </c>
      <c r="F3" s="292" t="s">
        <v>228</v>
      </c>
      <c r="G3" s="292" t="s">
        <v>5</v>
      </c>
      <c r="H3" s="292" t="s">
        <v>6</v>
      </c>
      <c r="I3" s="292" t="s">
        <v>7</v>
      </c>
      <c r="J3" s="294" t="s">
        <v>97</v>
      </c>
      <c r="K3" s="322" t="s">
        <v>269</v>
      </c>
      <c r="L3" s="321" t="s">
        <v>9</v>
      </c>
      <c r="M3" s="322" t="s">
        <v>270</v>
      </c>
      <c r="N3" s="141"/>
    </row>
    <row r="4" spans="1:14" s="423" customFormat="1" x14ac:dyDescent="0.2">
      <c r="A4" s="455"/>
      <c r="B4" s="456"/>
      <c r="C4" s="457"/>
      <c r="D4" s="458"/>
      <c r="E4" s="457"/>
      <c r="F4" s="457"/>
      <c r="G4" s="457"/>
      <c r="H4" s="457"/>
      <c r="I4" s="457"/>
      <c r="J4" s="459"/>
      <c r="K4" s="460"/>
      <c r="L4" s="461"/>
      <c r="M4" s="462"/>
      <c r="N4" s="141"/>
    </row>
    <row r="5" spans="1:14" x14ac:dyDescent="0.2">
      <c r="A5" s="374" t="s">
        <v>114</v>
      </c>
      <c r="B5" s="287">
        <v>255692</v>
      </c>
      <c r="C5" s="287">
        <v>12</v>
      </c>
      <c r="D5" s="287">
        <v>154</v>
      </c>
      <c r="E5" s="287">
        <v>298</v>
      </c>
      <c r="F5" s="287">
        <v>1093</v>
      </c>
      <c r="G5" s="287">
        <v>2297</v>
      </c>
      <c r="H5" s="287">
        <v>6387</v>
      </c>
      <c r="I5" s="287">
        <v>493</v>
      </c>
      <c r="J5" s="287">
        <v>10734</v>
      </c>
      <c r="K5" s="286">
        <f>(J5-'2009'!J5)/'2009'!J5*100</f>
        <v>-16.015961192394961</v>
      </c>
      <c r="L5" s="286">
        <f>J5/B5*100000</f>
        <v>4198.0194922015553</v>
      </c>
      <c r="M5" s="286">
        <f>(L5-'2009'!L5)/'2009'!L5*100</f>
        <v>-15.838593965590411</v>
      </c>
      <c r="N5" s="141"/>
    </row>
    <row r="6" spans="1:14" x14ac:dyDescent="0.2">
      <c r="A6" s="374" t="s">
        <v>115</v>
      </c>
      <c r="B6" s="287">
        <v>25953</v>
      </c>
      <c r="C6" s="287">
        <v>0</v>
      </c>
      <c r="D6" s="287">
        <v>1</v>
      </c>
      <c r="E6" s="287">
        <v>7</v>
      </c>
      <c r="F6" s="287">
        <v>39</v>
      </c>
      <c r="G6" s="287">
        <v>51</v>
      </c>
      <c r="H6" s="287">
        <v>272</v>
      </c>
      <c r="I6" s="287">
        <v>13</v>
      </c>
      <c r="J6" s="287">
        <v>383</v>
      </c>
      <c r="K6" s="286">
        <f>(J6-'2009'!J6)/'2009'!J6*100</f>
        <v>-11.342592592592593</v>
      </c>
      <c r="L6" s="286">
        <f t="shared" ref="L6:L69" si="0">J6/B6*100000</f>
        <v>1475.744615266058</v>
      </c>
      <c r="M6" s="286">
        <f>(L6-'2009'!L6)/'2009'!L6*100</f>
        <v>-11.527060669500854</v>
      </c>
      <c r="N6" s="141"/>
    </row>
    <row r="7" spans="1:14" x14ac:dyDescent="0.2">
      <c r="A7" s="374" t="s">
        <v>116</v>
      </c>
      <c r="B7" s="287">
        <v>170567</v>
      </c>
      <c r="C7" s="287">
        <v>12</v>
      </c>
      <c r="D7" s="287">
        <v>61</v>
      </c>
      <c r="E7" s="287">
        <v>158</v>
      </c>
      <c r="F7" s="287">
        <v>608</v>
      </c>
      <c r="G7" s="287">
        <v>1646</v>
      </c>
      <c r="H7" s="287">
        <v>5566</v>
      </c>
      <c r="I7" s="287">
        <v>342</v>
      </c>
      <c r="J7" s="287">
        <v>8393</v>
      </c>
      <c r="K7" s="286">
        <f>(J7-'2009'!J7)/'2009'!J7*100</f>
        <v>3.7581901347508961</v>
      </c>
      <c r="L7" s="286">
        <f t="shared" si="0"/>
        <v>4920.6470184736791</v>
      </c>
      <c r="M7" s="286">
        <f>(L7-'2009'!L7)/'2009'!L7*100</f>
        <v>3.1468351769605545</v>
      </c>
      <c r="N7" s="141"/>
    </row>
    <row r="8" spans="1:14" x14ac:dyDescent="0.2">
      <c r="A8" s="374" t="s">
        <v>117</v>
      </c>
      <c r="B8" s="287">
        <v>28636</v>
      </c>
      <c r="C8" s="287">
        <v>1</v>
      </c>
      <c r="D8" s="287">
        <v>6</v>
      </c>
      <c r="E8" s="287">
        <v>11</v>
      </c>
      <c r="F8" s="287">
        <v>63</v>
      </c>
      <c r="G8" s="287">
        <v>191</v>
      </c>
      <c r="H8" s="287">
        <v>395</v>
      </c>
      <c r="I8" s="287">
        <v>14</v>
      </c>
      <c r="J8" s="287">
        <v>681</v>
      </c>
      <c r="K8" s="286">
        <f>(J8-'2009'!J8)/'2009'!J8*100</f>
        <v>-13.468869123252858</v>
      </c>
      <c r="L8" s="286">
        <f t="shared" si="0"/>
        <v>2378.1254365134796</v>
      </c>
      <c r="M8" s="286">
        <f>(L8-'2009'!L8)/'2009'!L8*100</f>
        <v>-12.112098702675283</v>
      </c>
      <c r="N8" s="141"/>
    </row>
    <row r="9" spans="1:14" x14ac:dyDescent="0.2">
      <c r="A9" s="374" t="s">
        <v>118</v>
      </c>
      <c r="B9" s="287">
        <v>555248</v>
      </c>
      <c r="C9" s="287">
        <v>20</v>
      </c>
      <c r="D9" s="287">
        <v>231</v>
      </c>
      <c r="E9" s="287">
        <v>531</v>
      </c>
      <c r="F9" s="287">
        <v>2324</v>
      </c>
      <c r="G9" s="287">
        <v>4273</v>
      </c>
      <c r="H9" s="287">
        <v>12187</v>
      </c>
      <c r="I9" s="287">
        <v>695</v>
      </c>
      <c r="J9" s="287">
        <v>20261</v>
      </c>
      <c r="K9" s="286">
        <f>(J9-'2009'!J9)/'2009'!J9*100</f>
        <v>-5.7364846003535872</v>
      </c>
      <c r="L9" s="286">
        <f t="shared" si="0"/>
        <v>3649.0000864478575</v>
      </c>
      <c r="M9" s="286">
        <f>(L9-'2009'!L9)/'2009'!L9*100</f>
        <v>-5.6670493609678418</v>
      </c>
      <c r="N9" s="141"/>
    </row>
    <row r="10" spans="1:14" x14ac:dyDescent="0.2">
      <c r="A10" s="374" t="s">
        <v>119</v>
      </c>
      <c r="B10" s="287">
        <v>1750756</v>
      </c>
      <c r="C10" s="287">
        <v>63</v>
      </c>
      <c r="D10" s="287">
        <v>510</v>
      </c>
      <c r="E10" s="287">
        <v>3137</v>
      </c>
      <c r="F10" s="287">
        <v>4673</v>
      </c>
      <c r="G10" s="287">
        <v>17354</v>
      </c>
      <c r="H10" s="287">
        <v>46243</v>
      </c>
      <c r="I10" s="287">
        <v>4717</v>
      </c>
      <c r="J10" s="287">
        <v>76697</v>
      </c>
      <c r="K10" s="286">
        <f>(J10-'2009'!J10)/'2009'!J10*100</f>
        <v>-2.7896778118583487</v>
      </c>
      <c r="L10" s="286">
        <f t="shared" si="0"/>
        <v>4380.7932116182956</v>
      </c>
      <c r="M10" s="286">
        <f>(L10-'2009'!L10)/'2009'!L10*100</f>
        <v>-3.1136093132472351</v>
      </c>
      <c r="N10" s="141"/>
    </row>
    <row r="11" spans="1:14" x14ac:dyDescent="0.2">
      <c r="A11" s="374" t="s">
        <v>120</v>
      </c>
      <c r="B11" s="287">
        <v>14453</v>
      </c>
      <c r="C11" s="287">
        <v>0</v>
      </c>
      <c r="D11" s="287">
        <v>1</v>
      </c>
      <c r="E11" s="287">
        <v>1</v>
      </c>
      <c r="F11" s="287">
        <v>17</v>
      </c>
      <c r="G11" s="287">
        <v>25</v>
      </c>
      <c r="H11" s="287">
        <v>84</v>
      </c>
      <c r="I11" s="287">
        <v>2</v>
      </c>
      <c r="J11" s="287">
        <v>130</v>
      </c>
      <c r="K11" s="286">
        <f>(J11-'2009'!J11)/'2009'!J11*100</f>
        <v>11.111111111111111</v>
      </c>
      <c r="L11" s="286">
        <f t="shared" si="0"/>
        <v>899.46723863557747</v>
      </c>
      <c r="M11" s="286">
        <f>(L11-'2009'!L11)/'2009'!L11*100</f>
        <v>12.248898729214227</v>
      </c>
      <c r="N11" s="141"/>
    </row>
    <row r="12" spans="1:14" x14ac:dyDescent="0.2">
      <c r="A12" s="374" t="s">
        <v>121</v>
      </c>
      <c r="B12" s="287">
        <v>166746</v>
      </c>
      <c r="C12" s="287">
        <v>1</v>
      </c>
      <c r="D12" s="287">
        <v>29</v>
      </c>
      <c r="E12" s="287">
        <v>47</v>
      </c>
      <c r="F12" s="287">
        <v>303</v>
      </c>
      <c r="G12" s="287">
        <v>1153</v>
      </c>
      <c r="H12" s="287">
        <v>2934</v>
      </c>
      <c r="I12" s="287">
        <v>112</v>
      </c>
      <c r="J12" s="287">
        <v>4579</v>
      </c>
      <c r="K12" s="286">
        <f>(J12-'2009'!J12)/'2009'!J12*100</f>
        <v>-0.73704747452850639</v>
      </c>
      <c r="L12" s="286">
        <f t="shared" si="0"/>
        <v>2746.0928597987358</v>
      </c>
      <c r="M12" s="286">
        <f>(L12-'2009'!L12)/'2009'!L12*100</f>
        <v>-1.5055724868849187</v>
      </c>
      <c r="N12" s="141"/>
    </row>
    <row r="13" spans="1:14" x14ac:dyDescent="0.2">
      <c r="A13" s="374" t="s">
        <v>122</v>
      </c>
      <c r="B13" s="287">
        <v>142202</v>
      </c>
      <c r="C13" s="287">
        <v>7</v>
      </c>
      <c r="D13" s="287">
        <v>41</v>
      </c>
      <c r="E13" s="287">
        <v>54</v>
      </c>
      <c r="F13" s="287">
        <v>355</v>
      </c>
      <c r="G13" s="287">
        <v>916</v>
      </c>
      <c r="H13" s="287">
        <v>2382</v>
      </c>
      <c r="I13" s="287">
        <v>132</v>
      </c>
      <c r="J13" s="287">
        <v>3887</v>
      </c>
      <c r="K13" s="286">
        <f>(J13-'2009'!J13)/'2009'!J13*100</f>
        <v>8.971124194000561</v>
      </c>
      <c r="L13" s="286">
        <f t="shared" si="0"/>
        <v>2733.4355353651849</v>
      </c>
      <c r="M13" s="286">
        <f>(L13-'2009'!L13)/'2009'!L13*100</f>
        <v>9.283013250040268</v>
      </c>
      <c r="N13" s="141"/>
    </row>
    <row r="14" spans="1:14" x14ac:dyDescent="0.2">
      <c r="A14" s="374" t="s">
        <v>123</v>
      </c>
      <c r="B14" s="287">
        <v>187278</v>
      </c>
      <c r="C14" s="287">
        <v>9</v>
      </c>
      <c r="D14" s="287">
        <v>66</v>
      </c>
      <c r="E14" s="287">
        <v>117</v>
      </c>
      <c r="F14" s="287">
        <v>578</v>
      </c>
      <c r="G14" s="287">
        <v>906</v>
      </c>
      <c r="H14" s="287">
        <v>3322</v>
      </c>
      <c r="I14" s="287">
        <v>162</v>
      </c>
      <c r="J14" s="287">
        <v>5160</v>
      </c>
      <c r="K14" s="286">
        <f>(J14-'2009'!J14)/'2009'!J14*100</f>
        <v>-8.13601566672601</v>
      </c>
      <c r="L14" s="286">
        <f t="shared" si="0"/>
        <v>2755.2622304808892</v>
      </c>
      <c r="M14" s="286">
        <f>(L14-'2009'!L14)/'2009'!L14*100</f>
        <v>-9.151396264393</v>
      </c>
      <c r="N14" s="141"/>
    </row>
    <row r="15" spans="1:14" x14ac:dyDescent="0.2">
      <c r="A15" s="374" t="s">
        <v>124</v>
      </c>
      <c r="B15" s="287">
        <v>331405</v>
      </c>
      <c r="C15" s="287">
        <v>11</v>
      </c>
      <c r="D15" s="287">
        <v>61</v>
      </c>
      <c r="E15" s="287">
        <v>204</v>
      </c>
      <c r="F15" s="287">
        <v>689</v>
      </c>
      <c r="G15" s="287">
        <v>1199</v>
      </c>
      <c r="H15" s="287">
        <v>4344</v>
      </c>
      <c r="I15" s="287">
        <v>196</v>
      </c>
      <c r="J15" s="287">
        <v>6704</v>
      </c>
      <c r="K15" s="286">
        <f>(J15-'2009'!J15)/'2009'!J15*100</f>
        <v>-2.3594523740168949</v>
      </c>
      <c r="L15" s="286">
        <f t="shared" si="0"/>
        <v>2022.9024909099137</v>
      </c>
      <c r="M15" s="286">
        <f>(L15-'2009'!L15)/'2009'!L15*100</f>
        <v>-1.8800957831764626</v>
      </c>
      <c r="N15" s="141"/>
    </row>
    <row r="16" spans="1:14" x14ac:dyDescent="0.2">
      <c r="A16" s="374" t="s">
        <v>125</v>
      </c>
      <c r="B16" s="287">
        <v>67303</v>
      </c>
      <c r="C16" s="287">
        <v>3</v>
      </c>
      <c r="D16" s="287">
        <v>31</v>
      </c>
      <c r="E16" s="287">
        <v>40</v>
      </c>
      <c r="F16" s="287">
        <v>298</v>
      </c>
      <c r="G16" s="287">
        <v>561</v>
      </c>
      <c r="H16" s="287">
        <v>1408</v>
      </c>
      <c r="I16" s="287">
        <v>84</v>
      </c>
      <c r="J16" s="287">
        <v>2425</v>
      </c>
      <c r="K16" s="286">
        <f>(J16-'2009'!J16)/'2009'!J16*100</f>
        <v>-6.3344920818848971</v>
      </c>
      <c r="L16" s="286">
        <f t="shared" si="0"/>
        <v>3603.1083309807887</v>
      </c>
      <c r="M16" s="286">
        <f>(L16-'2009'!L16)/'2009'!L16*100</f>
        <v>-7.5786708566615788</v>
      </c>
      <c r="N16" s="141"/>
    </row>
    <row r="17" spans="1:14" x14ac:dyDescent="0.2">
      <c r="A17" s="374" t="s">
        <v>235</v>
      </c>
      <c r="B17" s="287">
        <v>2480597</v>
      </c>
      <c r="C17" s="287">
        <v>224</v>
      </c>
      <c r="D17" s="287">
        <v>701</v>
      </c>
      <c r="E17" s="287">
        <v>5958</v>
      </c>
      <c r="F17" s="287">
        <v>11216</v>
      </c>
      <c r="G17" s="287">
        <v>23111</v>
      </c>
      <c r="H17" s="287">
        <v>84061</v>
      </c>
      <c r="I17" s="287">
        <v>10906</v>
      </c>
      <c r="J17" s="287">
        <v>136177</v>
      </c>
      <c r="K17" s="286">
        <f>(J17-'2009'!J17)/'2009'!J17*100</f>
        <v>-4.2773193122548534</v>
      </c>
      <c r="L17" s="286">
        <f t="shared" si="0"/>
        <v>5489.6865552929394</v>
      </c>
      <c r="M17" s="286">
        <f>(L17-'2009'!L17)/'2009'!L17*100</f>
        <v>-4.5957907462346377</v>
      </c>
      <c r="N17" s="141"/>
    </row>
    <row r="18" spans="1:14" x14ac:dyDescent="0.2">
      <c r="A18" s="374" t="s">
        <v>236</v>
      </c>
      <c r="B18" s="287">
        <v>34778</v>
      </c>
      <c r="C18" s="287">
        <v>0</v>
      </c>
      <c r="D18" s="287">
        <v>12</v>
      </c>
      <c r="E18" s="287">
        <v>35</v>
      </c>
      <c r="F18" s="287">
        <v>220</v>
      </c>
      <c r="G18" s="287">
        <v>403</v>
      </c>
      <c r="H18" s="287">
        <v>614</v>
      </c>
      <c r="I18" s="287">
        <v>41</v>
      </c>
      <c r="J18" s="287">
        <v>1325</v>
      </c>
      <c r="K18" s="286">
        <f>(J18-'2009'!J18)/'2009'!J18*100</f>
        <v>-8.9972527472527464</v>
      </c>
      <c r="L18" s="286">
        <f t="shared" si="0"/>
        <v>3809.8798090747023</v>
      </c>
      <c r="M18" s="286">
        <f>(L18-'2009'!L18)/'2009'!L18*100</f>
        <v>-8.9606192875501094</v>
      </c>
      <c r="N18" s="141"/>
    </row>
    <row r="19" spans="1:14" x14ac:dyDescent="0.2">
      <c r="A19" s="374" t="s">
        <v>126</v>
      </c>
      <c r="B19" s="287">
        <v>16447</v>
      </c>
      <c r="C19" s="287">
        <v>1</v>
      </c>
      <c r="D19" s="287">
        <v>10</v>
      </c>
      <c r="E19" s="287">
        <v>7</v>
      </c>
      <c r="F19" s="287">
        <v>48</v>
      </c>
      <c r="G19" s="287">
        <v>231</v>
      </c>
      <c r="H19" s="287">
        <v>294</v>
      </c>
      <c r="I19" s="287">
        <v>29</v>
      </c>
      <c r="J19" s="287">
        <v>620</v>
      </c>
      <c r="K19" s="286">
        <f>(J19-'2009'!J19)/'2009'!J19*100</f>
        <v>-8.5545722713864301</v>
      </c>
      <c r="L19" s="286">
        <f t="shared" si="0"/>
        <v>3769.6844409314772</v>
      </c>
      <c r="M19" s="286">
        <f>(L19-'2009'!L19)/'2009'!L19*100</f>
        <v>-9.8111337516969126</v>
      </c>
      <c r="N19" s="141"/>
    </row>
    <row r="20" spans="1:14" x14ac:dyDescent="0.2">
      <c r="A20" s="374" t="s">
        <v>127</v>
      </c>
      <c r="B20" s="287">
        <v>901271</v>
      </c>
      <c r="C20" s="287">
        <v>81</v>
      </c>
      <c r="D20" s="287">
        <v>440</v>
      </c>
      <c r="E20" s="287">
        <v>1773</v>
      </c>
      <c r="F20" s="287">
        <v>3283</v>
      </c>
      <c r="G20" s="287">
        <v>9998</v>
      </c>
      <c r="H20" s="287">
        <v>28095</v>
      </c>
      <c r="I20" s="287">
        <v>2084</v>
      </c>
      <c r="J20" s="287">
        <v>45754</v>
      </c>
      <c r="K20" s="286">
        <f>(J20-'2009'!J20)/'2009'!J20*100</f>
        <v>-12.274714318582713</v>
      </c>
      <c r="L20" s="286">
        <f t="shared" si="0"/>
        <v>5076.6084784709592</v>
      </c>
      <c r="M20" s="286">
        <f>(L20-'2009'!L20)/'2009'!L20*100</f>
        <v>-12.348007634486706</v>
      </c>
      <c r="N20" s="141"/>
    </row>
    <row r="21" spans="1:14" x14ac:dyDescent="0.2">
      <c r="A21" s="374" t="s">
        <v>128</v>
      </c>
      <c r="B21" s="287">
        <v>311184</v>
      </c>
      <c r="C21" s="287">
        <v>29</v>
      </c>
      <c r="D21" s="287">
        <v>253</v>
      </c>
      <c r="E21" s="287">
        <v>573</v>
      </c>
      <c r="F21" s="287">
        <v>1391</v>
      </c>
      <c r="G21" s="287">
        <v>3189</v>
      </c>
      <c r="H21" s="287">
        <v>9313</v>
      </c>
      <c r="I21" s="287">
        <v>609</v>
      </c>
      <c r="J21" s="287">
        <v>15357</v>
      </c>
      <c r="K21" s="286">
        <f>(J21-'2009'!J21)/'2009'!J21*100</f>
        <v>-0.24683338746346217</v>
      </c>
      <c r="L21" s="286">
        <f t="shared" si="0"/>
        <v>4935.0223661884929</v>
      </c>
      <c r="M21" s="286">
        <f>(L21-'2009'!L21)/'2009'!L21*100</f>
        <v>0.32889250858553748</v>
      </c>
      <c r="N21" s="141"/>
    </row>
    <row r="22" spans="1:14" x14ac:dyDescent="0.2">
      <c r="A22" s="374" t="s">
        <v>129</v>
      </c>
      <c r="B22" s="287">
        <v>94984</v>
      </c>
      <c r="C22" s="287">
        <v>0</v>
      </c>
      <c r="D22" s="287">
        <v>18</v>
      </c>
      <c r="E22" s="287">
        <v>36</v>
      </c>
      <c r="F22" s="287">
        <v>167</v>
      </c>
      <c r="G22" s="287">
        <v>556</v>
      </c>
      <c r="H22" s="287">
        <v>1591</v>
      </c>
      <c r="I22" s="287">
        <v>104</v>
      </c>
      <c r="J22" s="287">
        <v>2472</v>
      </c>
      <c r="K22" s="286">
        <f>(J22-'2009'!J22)/'2009'!J22*100</f>
        <v>-3.7383177570093453</v>
      </c>
      <c r="L22" s="286">
        <f t="shared" si="0"/>
        <v>2602.5435862882168</v>
      </c>
      <c r="M22" s="286">
        <f>(L22-'2009'!L22)/'2009'!L22*100</f>
        <v>-3.7454119178753928</v>
      </c>
      <c r="N22" s="141"/>
    </row>
    <row r="23" spans="1:14" x14ac:dyDescent="0.2">
      <c r="A23" s="374" t="s">
        <v>130</v>
      </c>
      <c r="B23" s="287">
        <v>12332</v>
      </c>
      <c r="C23" s="287">
        <v>1</v>
      </c>
      <c r="D23" s="287">
        <v>13</v>
      </c>
      <c r="E23" s="287">
        <v>2</v>
      </c>
      <c r="F23" s="287">
        <v>85</v>
      </c>
      <c r="G23" s="287">
        <v>44</v>
      </c>
      <c r="H23" s="287">
        <v>121</v>
      </c>
      <c r="I23" s="287">
        <v>17</v>
      </c>
      <c r="J23" s="287">
        <v>283</v>
      </c>
      <c r="K23" s="286">
        <f>(J23-'2009'!J23)/'2009'!J23*100</f>
        <v>-13.190184049079754</v>
      </c>
      <c r="L23" s="286">
        <f t="shared" si="0"/>
        <v>2294.8426856957508</v>
      </c>
      <c r="M23" s="286">
        <f>(L23-'2009'!L23)/'2009'!L23*100</f>
        <v>-12.612953680285127</v>
      </c>
      <c r="N23" s="141"/>
    </row>
    <row r="24" spans="1:14" x14ac:dyDescent="0.2">
      <c r="A24" s="374" t="s">
        <v>131</v>
      </c>
      <c r="B24" s="287">
        <v>49979</v>
      </c>
      <c r="C24" s="287">
        <v>4</v>
      </c>
      <c r="D24" s="287">
        <v>18</v>
      </c>
      <c r="E24" s="287">
        <v>39</v>
      </c>
      <c r="F24" s="287">
        <v>408</v>
      </c>
      <c r="G24" s="287">
        <v>500</v>
      </c>
      <c r="H24" s="287">
        <v>718</v>
      </c>
      <c r="I24" s="287">
        <v>48</v>
      </c>
      <c r="J24" s="287">
        <v>1735</v>
      </c>
      <c r="K24" s="286">
        <f>(J24-'2009'!J24)/'2009'!J24*100</f>
        <v>34.496124031007753</v>
      </c>
      <c r="L24" s="286">
        <f t="shared" si="0"/>
        <v>3471.4580123651931</v>
      </c>
      <c r="M24" s="286">
        <f>(L24-'2009'!L24)/'2009'!L24*100</f>
        <v>34.67642456343291</v>
      </c>
      <c r="N24" s="141"/>
    </row>
    <row r="25" spans="1:14" x14ac:dyDescent="0.2">
      <c r="A25" s="374" t="s">
        <v>132</v>
      </c>
      <c r="B25" s="287">
        <v>17708</v>
      </c>
      <c r="C25" s="287">
        <v>1</v>
      </c>
      <c r="D25" s="287">
        <v>1</v>
      </c>
      <c r="E25" s="287">
        <v>0</v>
      </c>
      <c r="F25" s="287">
        <v>35</v>
      </c>
      <c r="G25" s="287">
        <v>59</v>
      </c>
      <c r="H25" s="287">
        <v>64</v>
      </c>
      <c r="I25" s="287">
        <v>11</v>
      </c>
      <c r="J25" s="287">
        <v>171</v>
      </c>
      <c r="K25" s="286">
        <f>(J25-'2009'!J25)/'2009'!J25*100</f>
        <v>-42.03389830508474</v>
      </c>
      <c r="L25" s="286">
        <f t="shared" si="0"/>
        <v>965.66523605150223</v>
      </c>
      <c r="M25" s="286">
        <f>(L25-'2009'!L25)/'2009'!L25*100</f>
        <v>-43.065032370699051</v>
      </c>
      <c r="N25" s="141"/>
    </row>
    <row r="26" spans="1:14" x14ac:dyDescent="0.2">
      <c r="A26" s="374" t="s">
        <v>133</v>
      </c>
      <c r="B26" s="287">
        <v>10798</v>
      </c>
      <c r="C26" s="287">
        <v>1</v>
      </c>
      <c r="D26" s="287">
        <v>4</v>
      </c>
      <c r="E26" s="287">
        <v>1</v>
      </c>
      <c r="F26" s="287">
        <v>33</v>
      </c>
      <c r="G26" s="287">
        <v>107</v>
      </c>
      <c r="H26" s="287">
        <v>120</v>
      </c>
      <c r="I26" s="287">
        <v>18</v>
      </c>
      <c r="J26" s="287">
        <v>284</v>
      </c>
      <c r="K26" s="286">
        <f>(J26-'2009'!J26)/'2009'!J26*100</f>
        <v>14.516129032258066</v>
      </c>
      <c r="L26" s="286">
        <f t="shared" si="0"/>
        <v>2630.1166882756065</v>
      </c>
      <c r="M26" s="286">
        <f>(L26-'2009'!L26)/'2009'!L26*100</f>
        <v>19.956652665666887</v>
      </c>
      <c r="N26" s="141"/>
    </row>
    <row r="27" spans="1:14" x14ac:dyDescent="0.2">
      <c r="A27" s="374" t="s">
        <v>134</v>
      </c>
      <c r="B27" s="287">
        <v>16672</v>
      </c>
      <c r="C27" s="287">
        <v>1</v>
      </c>
      <c r="D27" s="287">
        <v>0</v>
      </c>
      <c r="E27" s="287">
        <v>4</v>
      </c>
      <c r="F27" s="287">
        <v>42</v>
      </c>
      <c r="G27" s="287">
        <v>53</v>
      </c>
      <c r="H27" s="287">
        <v>90</v>
      </c>
      <c r="I27" s="287">
        <v>5</v>
      </c>
      <c r="J27" s="287">
        <v>195</v>
      </c>
      <c r="K27" s="286">
        <f>(J27-'2009'!J27)/'2009'!J27*100</f>
        <v>-21.052631578947366</v>
      </c>
      <c r="L27" s="286">
        <f t="shared" si="0"/>
        <v>1169.6257197696737</v>
      </c>
      <c r="M27" s="286">
        <f>(L27-'2009'!L27)/'2009'!L27*100</f>
        <v>-20.455980402060813</v>
      </c>
      <c r="N27" s="141"/>
    </row>
    <row r="28" spans="1:14" x14ac:dyDescent="0.2">
      <c r="A28" s="374" t="s">
        <v>135</v>
      </c>
      <c r="B28" s="287">
        <v>14692</v>
      </c>
      <c r="C28" s="287">
        <v>1</v>
      </c>
      <c r="D28" s="287">
        <v>4</v>
      </c>
      <c r="E28" s="287">
        <v>15</v>
      </c>
      <c r="F28" s="287">
        <v>50</v>
      </c>
      <c r="G28" s="287">
        <v>118</v>
      </c>
      <c r="H28" s="287">
        <v>187</v>
      </c>
      <c r="I28" s="287">
        <v>15</v>
      </c>
      <c r="J28" s="287">
        <v>390</v>
      </c>
      <c r="K28" s="286">
        <f>(J28-'2009'!J28)/'2009'!J28*100</f>
        <v>0.51546391752577314</v>
      </c>
      <c r="L28" s="286">
        <f t="shared" si="0"/>
        <v>2654.5058535257281</v>
      </c>
      <c r="M28" s="286">
        <f>(L28-'2009'!L28)/'2009'!L28*100</f>
        <v>1.1380413213165905</v>
      </c>
      <c r="N28" s="141"/>
    </row>
    <row r="29" spans="1:14" x14ac:dyDescent="0.2">
      <c r="A29" s="374" t="s">
        <v>136</v>
      </c>
      <c r="B29" s="287">
        <v>28364</v>
      </c>
      <c r="C29" s="287">
        <v>1</v>
      </c>
      <c r="D29" s="287">
        <v>16</v>
      </c>
      <c r="E29" s="287">
        <v>23</v>
      </c>
      <c r="F29" s="287">
        <v>53</v>
      </c>
      <c r="G29" s="287">
        <v>335</v>
      </c>
      <c r="H29" s="287">
        <v>450</v>
      </c>
      <c r="I29" s="287">
        <v>38</v>
      </c>
      <c r="J29" s="287">
        <v>916</v>
      </c>
      <c r="K29" s="286">
        <f>(J29-'2009'!J29)/'2009'!J29*100</f>
        <v>3.7372593431483581</v>
      </c>
      <c r="L29" s="286">
        <f t="shared" si="0"/>
        <v>3229.4457763362011</v>
      </c>
      <c r="M29" s="286">
        <f>(L29-'2009'!L29)/'2009'!L29*100</f>
        <v>3.6238812921105201</v>
      </c>
      <c r="N29" s="141"/>
    </row>
    <row r="30" spans="1:14" x14ac:dyDescent="0.2">
      <c r="A30" s="374" t="s">
        <v>137</v>
      </c>
      <c r="B30" s="287">
        <v>40848</v>
      </c>
      <c r="C30" s="287">
        <v>3</v>
      </c>
      <c r="D30" s="287">
        <v>10</v>
      </c>
      <c r="E30" s="287">
        <v>46</v>
      </c>
      <c r="F30" s="287">
        <v>196</v>
      </c>
      <c r="G30" s="287">
        <v>717</v>
      </c>
      <c r="H30" s="287">
        <v>599</v>
      </c>
      <c r="I30" s="287">
        <v>53</v>
      </c>
      <c r="J30" s="287">
        <v>1624</v>
      </c>
      <c r="K30" s="286">
        <f>(J30-'2009'!J30)/'2009'!J30*100</f>
        <v>2.2670025188916876</v>
      </c>
      <c r="L30" s="286">
        <f t="shared" si="0"/>
        <v>3975.7148452800629</v>
      </c>
      <c r="M30" s="286">
        <f>(L30-'2009'!L30)/'2009'!L30*100</f>
        <v>3.4487011378918164</v>
      </c>
      <c r="N30" s="141"/>
    </row>
    <row r="31" spans="1:14" x14ac:dyDescent="0.2">
      <c r="A31" s="374" t="s">
        <v>138</v>
      </c>
      <c r="B31" s="287">
        <v>165569</v>
      </c>
      <c r="C31" s="287">
        <v>9</v>
      </c>
      <c r="D31" s="287">
        <v>69</v>
      </c>
      <c r="E31" s="287">
        <v>93</v>
      </c>
      <c r="F31" s="287">
        <v>481</v>
      </c>
      <c r="G31" s="287">
        <v>1309</v>
      </c>
      <c r="H31" s="287">
        <v>3321</v>
      </c>
      <c r="I31" s="287">
        <v>168</v>
      </c>
      <c r="J31" s="287">
        <v>5450</v>
      </c>
      <c r="K31" s="286">
        <f>(J31-'2009'!J31)/'2009'!J31*100</f>
        <v>-6.6780821917808222</v>
      </c>
      <c r="L31" s="286">
        <f t="shared" si="0"/>
        <v>3291.6789978800375</v>
      </c>
      <c r="M31" s="286">
        <f>(L31-'2009'!L31)/'2009'!L31*100</f>
        <v>-6.9717405407355351</v>
      </c>
      <c r="N31" s="141"/>
    </row>
    <row r="32" spans="1:14" x14ac:dyDescent="0.2">
      <c r="A32" s="374" t="s">
        <v>139</v>
      </c>
      <c r="B32" s="287">
        <v>99215</v>
      </c>
      <c r="C32" s="287">
        <v>6</v>
      </c>
      <c r="D32" s="287">
        <v>18</v>
      </c>
      <c r="E32" s="287">
        <v>54</v>
      </c>
      <c r="F32" s="287">
        <v>183</v>
      </c>
      <c r="G32" s="287">
        <v>804</v>
      </c>
      <c r="H32" s="287">
        <v>1749</v>
      </c>
      <c r="I32" s="287">
        <v>80</v>
      </c>
      <c r="J32" s="287">
        <v>2894</v>
      </c>
      <c r="K32" s="286">
        <f>(J32-'2009'!J32)/'2009'!J32*100</f>
        <v>-8.4177215189873422</v>
      </c>
      <c r="L32" s="286">
        <f t="shared" si="0"/>
        <v>2916.8976465252226</v>
      </c>
      <c r="M32" s="286">
        <f>(L32-'2009'!L32)/'2009'!L32*100</f>
        <v>-7.9580332189969845</v>
      </c>
      <c r="N32" s="141"/>
    </row>
    <row r="33" spans="1:14" x14ac:dyDescent="0.2">
      <c r="A33" s="374" t="s">
        <v>140</v>
      </c>
      <c r="B33" s="287">
        <v>1203245</v>
      </c>
      <c r="C33" s="287">
        <v>65</v>
      </c>
      <c r="D33" s="287">
        <v>279</v>
      </c>
      <c r="E33" s="287">
        <v>1462</v>
      </c>
      <c r="F33" s="287">
        <v>3588</v>
      </c>
      <c r="G33" s="287">
        <v>9650</v>
      </c>
      <c r="H33" s="287">
        <v>24758</v>
      </c>
      <c r="I33" s="287">
        <v>2520</v>
      </c>
      <c r="J33" s="287">
        <v>42322</v>
      </c>
      <c r="K33" s="286">
        <f>(J33-'2009'!J33)/'2009'!J33*100</f>
        <v>-14.918682025611643</v>
      </c>
      <c r="L33" s="286">
        <f t="shared" si="0"/>
        <v>3517.3219086719664</v>
      </c>
      <c r="M33" s="286">
        <f>(L33-'2009'!L33)/'2009'!L33*100</f>
        <v>-15.36790193767551</v>
      </c>
      <c r="N33" s="141"/>
    </row>
    <row r="34" spans="1:14" x14ac:dyDescent="0.2">
      <c r="A34" s="374" t="s">
        <v>141</v>
      </c>
      <c r="B34" s="287">
        <v>19420</v>
      </c>
      <c r="C34" s="287">
        <v>1</v>
      </c>
      <c r="D34" s="287">
        <v>7</v>
      </c>
      <c r="E34" s="287">
        <v>1</v>
      </c>
      <c r="F34" s="287">
        <v>46</v>
      </c>
      <c r="G34" s="287">
        <v>72</v>
      </c>
      <c r="H34" s="287">
        <v>142</v>
      </c>
      <c r="I34" s="287">
        <v>18</v>
      </c>
      <c r="J34" s="287">
        <v>287</v>
      </c>
      <c r="K34" s="286">
        <f>(J34-'2009'!J34)/'2009'!J34*100</f>
        <v>-5.5921052631578947</v>
      </c>
      <c r="L34" s="286">
        <f t="shared" si="0"/>
        <v>1477.8578784757981</v>
      </c>
      <c r="M34" s="286">
        <f>(L34-'2009'!L34)/'2009'!L34*100</f>
        <v>-3.4676845628489383</v>
      </c>
      <c r="N34" s="141"/>
    </row>
    <row r="35" spans="1:14" x14ac:dyDescent="0.2">
      <c r="A35" s="374" t="s">
        <v>142</v>
      </c>
      <c r="B35" s="287">
        <v>142009</v>
      </c>
      <c r="C35" s="287">
        <v>0</v>
      </c>
      <c r="D35" s="287">
        <v>27</v>
      </c>
      <c r="E35" s="287">
        <v>90</v>
      </c>
      <c r="F35" s="287">
        <v>324</v>
      </c>
      <c r="G35" s="287">
        <v>1193</v>
      </c>
      <c r="H35" s="287">
        <v>2898</v>
      </c>
      <c r="I35" s="287">
        <v>157</v>
      </c>
      <c r="J35" s="287">
        <v>4689</v>
      </c>
      <c r="K35" s="286">
        <f>(J35-'2009'!J35)/'2009'!J35*100</f>
        <v>4.9228015215931977</v>
      </c>
      <c r="L35" s="286">
        <f t="shared" si="0"/>
        <v>3301.9034004887017</v>
      </c>
      <c r="M35" s="286">
        <f>(L35-'2009'!L35)/'2009'!L35*100</f>
        <v>4.6457342190236819</v>
      </c>
      <c r="N35" s="141"/>
    </row>
    <row r="36" spans="1:14" x14ac:dyDescent="0.2">
      <c r="A36" s="374" t="s">
        <v>143</v>
      </c>
      <c r="B36" s="287">
        <v>51442</v>
      </c>
      <c r="C36" s="287">
        <v>3</v>
      </c>
      <c r="D36" s="287">
        <v>33</v>
      </c>
      <c r="E36" s="287">
        <v>33</v>
      </c>
      <c r="F36" s="287">
        <v>220</v>
      </c>
      <c r="G36" s="287">
        <v>289</v>
      </c>
      <c r="H36" s="287">
        <v>900</v>
      </c>
      <c r="I36" s="287">
        <v>48</v>
      </c>
      <c r="J36" s="287">
        <v>1526</v>
      </c>
      <c r="K36" s="286">
        <f>(J36-'2009'!J36)/'2009'!J36*100</f>
        <v>32.121212121212125</v>
      </c>
      <c r="L36" s="286">
        <f t="shared" si="0"/>
        <v>2966.4476497803353</v>
      </c>
      <c r="M36" s="286">
        <f>(L36-'2009'!L36)/'2009'!L36*100</f>
        <v>35.190393888733759</v>
      </c>
      <c r="N36" s="141"/>
    </row>
    <row r="37" spans="1:14" x14ac:dyDescent="0.2">
      <c r="A37" s="374" t="s">
        <v>144</v>
      </c>
      <c r="B37" s="287">
        <v>14663</v>
      </c>
      <c r="C37" s="287">
        <v>0</v>
      </c>
      <c r="D37" s="287">
        <v>5</v>
      </c>
      <c r="E37" s="287">
        <v>7</v>
      </c>
      <c r="F37" s="287">
        <v>151</v>
      </c>
      <c r="G37" s="287">
        <v>138</v>
      </c>
      <c r="H37" s="287">
        <v>69</v>
      </c>
      <c r="I37" s="287">
        <v>16</v>
      </c>
      <c r="J37" s="287">
        <v>386</v>
      </c>
      <c r="K37" s="286">
        <f>(J37-'2009'!J37)/'2009'!J37*100</f>
        <v>19.875776397515526</v>
      </c>
      <c r="L37" s="286">
        <f t="shared" si="0"/>
        <v>2632.4763008934051</v>
      </c>
      <c r="M37" s="286">
        <f>(L37-'2009'!L37)/'2009'!L37*100</f>
        <v>19.990231888858712</v>
      </c>
      <c r="N37" s="141"/>
    </row>
    <row r="38" spans="1:14" x14ac:dyDescent="0.2">
      <c r="A38" s="374" t="s">
        <v>145</v>
      </c>
      <c r="B38" s="287">
        <v>8612</v>
      </c>
      <c r="C38" s="287">
        <v>0</v>
      </c>
      <c r="D38" s="287">
        <v>0</v>
      </c>
      <c r="E38" s="287">
        <v>2</v>
      </c>
      <c r="F38" s="287">
        <v>18</v>
      </c>
      <c r="G38" s="287">
        <v>11</v>
      </c>
      <c r="H38" s="287">
        <v>28</v>
      </c>
      <c r="I38" s="287">
        <v>0</v>
      </c>
      <c r="J38" s="287">
        <v>59</v>
      </c>
      <c r="K38" s="286">
        <f>(J38-'2009'!J38)/'2009'!J38*100</f>
        <v>-39.175257731958766</v>
      </c>
      <c r="L38" s="286">
        <f t="shared" si="0"/>
        <v>685.09057129586631</v>
      </c>
      <c r="M38" s="286">
        <f>(L38-'2009'!L38)/'2009'!L38*100</f>
        <v>-42.205194382329132</v>
      </c>
      <c r="N38" s="141"/>
    </row>
    <row r="39" spans="1:14" x14ac:dyDescent="0.2">
      <c r="A39" s="374" t="s">
        <v>146</v>
      </c>
      <c r="B39" s="287">
        <v>297432</v>
      </c>
      <c r="C39" s="287">
        <v>10</v>
      </c>
      <c r="D39" s="287">
        <v>103</v>
      </c>
      <c r="E39" s="287">
        <v>150</v>
      </c>
      <c r="F39" s="287">
        <v>822</v>
      </c>
      <c r="G39" s="287">
        <v>1670</v>
      </c>
      <c r="H39" s="287">
        <v>5101</v>
      </c>
      <c r="I39" s="287">
        <v>417</v>
      </c>
      <c r="J39" s="287">
        <v>8273</v>
      </c>
      <c r="K39" s="286">
        <f>(J39-'2009'!J39)/'2009'!J39*100</f>
        <v>-8.4135945975866271</v>
      </c>
      <c r="L39" s="286">
        <f t="shared" si="0"/>
        <v>2781.4761021006479</v>
      </c>
      <c r="M39" s="286">
        <f>(L39-'2009'!L39)/'2009'!L39*100</f>
        <v>-10.088392396692743</v>
      </c>
      <c r="N39" s="141"/>
    </row>
    <row r="40" spans="1:14" x14ac:dyDescent="0.2">
      <c r="A40" s="374" t="s">
        <v>147</v>
      </c>
      <c r="B40" s="287">
        <v>613546</v>
      </c>
      <c r="C40" s="287">
        <v>27</v>
      </c>
      <c r="D40" s="287">
        <v>167</v>
      </c>
      <c r="E40" s="287">
        <v>604</v>
      </c>
      <c r="F40" s="287">
        <v>1423</v>
      </c>
      <c r="G40" s="287">
        <v>4949</v>
      </c>
      <c r="H40" s="287">
        <v>10348</v>
      </c>
      <c r="I40" s="287">
        <v>911</v>
      </c>
      <c r="J40" s="287">
        <v>18429</v>
      </c>
      <c r="K40" s="286">
        <f>(J40-'2009'!J40)/'2009'!J40*100</f>
        <v>-9.4976182291410893</v>
      </c>
      <c r="L40" s="286">
        <f t="shared" si="0"/>
        <v>3003.6867651325247</v>
      </c>
      <c r="M40" s="286">
        <f>(L40-'2009'!L40)/'2009'!L40*100</f>
        <v>-9.2648520495320401</v>
      </c>
      <c r="N40" s="141"/>
    </row>
    <row r="41" spans="1:14" x14ac:dyDescent="0.2">
      <c r="A41" s="374" t="s">
        <v>148</v>
      </c>
      <c r="B41" s="287">
        <v>274853</v>
      </c>
      <c r="C41" s="287">
        <v>15</v>
      </c>
      <c r="D41" s="287">
        <v>172</v>
      </c>
      <c r="E41" s="287">
        <v>539</v>
      </c>
      <c r="F41" s="287">
        <v>1304</v>
      </c>
      <c r="G41" s="287">
        <v>3517</v>
      </c>
      <c r="H41" s="287">
        <v>7019</v>
      </c>
      <c r="I41" s="287">
        <v>464</v>
      </c>
      <c r="J41" s="287">
        <v>13030</v>
      </c>
      <c r="K41" s="286">
        <f>(J41-'2009'!J41)/'2009'!J41*100</f>
        <v>2.0280322605904</v>
      </c>
      <c r="L41" s="286">
        <f t="shared" si="0"/>
        <v>4740.7159463422267</v>
      </c>
      <c r="M41" s="286">
        <f>(L41-'2009'!L41)/'2009'!L41*100</f>
        <v>2.009471787853959</v>
      </c>
      <c r="N41" s="141"/>
    </row>
    <row r="42" spans="1:14" x14ac:dyDescent="0.2">
      <c r="A42" s="374" t="s">
        <v>149</v>
      </c>
      <c r="B42" s="287">
        <v>41451</v>
      </c>
      <c r="C42" s="287">
        <v>0</v>
      </c>
      <c r="D42" s="287">
        <v>11</v>
      </c>
      <c r="E42" s="287">
        <v>15</v>
      </c>
      <c r="F42" s="287">
        <v>134</v>
      </c>
      <c r="G42" s="287">
        <v>513</v>
      </c>
      <c r="H42" s="287">
        <v>805</v>
      </c>
      <c r="I42" s="287">
        <v>101</v>
      </c>
      <c r="J42" s="287">
        <v>1579</v>
      </c>
      <c r="K42" s="286">
        <f>(J42-'2009'!J42)/'2009'!J42*100</f>
        <v>4.4312169312169312</v>
      </c>
      <c r="L42" s="286">
        <f t="shared" si="0"/>
        <v>3809.3170249209911</v>
      </c>
      <c r="M42" s="286">
        <f>(L42-'2009'!L42)/'2009'!L42*100</f>
        <v>2.4736512378547557</v>
      </c>
      <c r="N42" s="141"/>
    </row>
    <row r="43" spans="1:14" x14ac:dyDescent="0.2">
      <c r="A43" s="374" t="s">
        <v>150</v>
      </c>
      <c r="B43" s="287">
        <v>8181</v>
      </c>
      <c r="C43" s="287">
        <v>0</v>
      </c>
      <c r="D43" s="287">
        <v>0</v>
      </c>
      <c r="E43" s="287">
        <v>0</v>
      </c>
      <c r="F43" s="287">
        <v>10</v>
      </c>
      <c r="G43" s="287">
        <v>0</v>
      </c>
      <c r="H43" s="287">
        <v>0</v>
      </c>
      <c r="I43" s="287">
        <v>0</v>
      </c>
      <c r="J43" s="287">
        <v>10</v>
      </c>
      <c r="K43" s="257" t="s">
        <v>107</v>
      </c>
      <c r="L43" s="286">
        <f t="shared" si="0"/>
        <v>122.2344456667889</v>
      </c>
      <c r="M43" s="257" t="s">
        <v>107</v>
      </c>
      <c r="N43" s="141"/>
    </row>
    <row r="44" spans="1:14" x14ac:dyDescent="0.2">
      <c r="A44" s="374" t="s">
        <v>151</v>
      </c>
      <c r="B44" s="287">
        <v>19944</v>
      </c>
      <c r="C44" s="287">
        <v>1</v>
      </c>
      <c r="D44" s="287">
        <v>8</v>
      </c>
      <c r="E44" s="287">
        <v>13</v>
      </c>
      <c r="F44" s="287">
        <v>140</v>
      </c>
      <c r="G44" s="287">
        <v>197</v>
      </c>
      <c r="H44" s="287">
        <v>305</v>
      </c>
      <c r="I44" s="287">
        <v>22</v>
      </c>
      <c r="J44" s="287">
        <v>686</v>
      </c>
      <c r="K44" s="286">
        <f>(J44-'2009'!J44)/'2009'!J44*100</f>
        <v>0.43923865300146414</v>
      </c>
      <c r="L44" s="286">
        <f t="shared" si="0"/>
        <v>3439.630966706779</v>
      </c>
      <c r="M44" s="286">
        <f>(L44-'2009'!L44)/'2009'!L44*100</f>
        <v>2.3982671245225942</v>
      </c>
      <c r="N44" s="141"/>
    </row>
    <row r="45" spans="1:14" x14ac:dyDescent="0.2">
      <c r="A45" s="374" t="s">
        <v>152</v>
      </c>
      <c r="B45" s="287">
        <v>324315</v>
      </c>
      <c r="C45" s="287">
        <v>13</v>
      </c>
      <c r="D45" s="287">
        <v>137</v>
      </c>
      <c r="E45" s="287">
        <v>529</v>
      </c>
      <c r="F45" s="287">
        <v>1397</v>
      </c>
      <c r="G45" s="287">
        <v>3607</v>
      </c>
      <c r="H45" s="287">
        <v>8768</v>
      </c>
      <c r="I45" s="287">
        <v>489</v>
      </c>
      <c r="J45" s="287">
        <v>14940</v>
      </c>
      <c r="K45" s="286">
        <f>(J45-'2009'!J45)/'2009'!J45*100</f>
        <v>-5.9608484924781271</v>
      </c>
      <c r="L45" s="286">
        <f t="shared" si="0"/>
        <v>4606.6324406826698</v>
      </c>
      <c r="M45" s="286">
        <f>(L45-'2009'!L45)/'2009'!L45*100</f>
        <v>-4.7572146244556013</v>
      </c>
      <c r="N45" s="141"/>
    </row>
    <row r="46" spans="1:14" x14ac:dyDescent="0.2">
      <c r="A46" s="374" t="s">
        <v>153</v>
      </c>
      <c r="B46" s="287">
        <v>330117</v>
      </c>
      <c r="C46" s="287">
        <v>9</v>
      </c>
      <c r="D46" s="287">
        <v>163</v>
      </c>
      <c r="E46" s="287">
        <v>243</v>
      </c>
      <c r="F46" s="287">
        <v>1259</v>
      </c>
      <c r="G46" s="287">
        <v>2371</v>
      </c>
      <c r="H46" s="287">
        <v>5659</v>
      </c>
      <c r="I46" s="287">
        <v>314</v>
      </c>
      <c r="J46" s="287">
        <v>10018</v>
      </c>
      <c r="K46" s="286">
        <f>(J46-'2009'!J46)/'2009'!J46*100</f>
        <v>-2.3301160183289462</v>
      </c>
      <c r="L46" s="286">
        <f t="shared" si="0"/>
        <v>3034.6816431749953</v>
      </c>
      <c r="M46" s="286">
        <f>(L46-'2009'!L46)/'2009'!L46*100</f>
        <v>-2.2345518016237271</v>
      </c>
      <c r="N46" s="141"/>
    </row>
    <row r="47" spans="1:14" x14ac:dyDescent="0.2">
      <c r="A47" s="374" t="s">
        <v>154</v>
      </c>
      <c r="B47" s="287">
        <v>143777</v>
      </c>
      <c r="C47" s="287">
        <v>2</v>
      </c>
      <c r="D47" s="287">
        <v>16</v>
      </c>
      <c r="E47" s="287">
        <v>113</v>
      </c>
      <c r="F47" s="287">
        <v>269</v>
      </c>
      <c r="G47" s="287">
        <v>796</v>
      </c>
      <c r="H47" s="287">
        <v>2585</v>
      </c>
      <c r="I47" s="287">
        <v>118</v>
      </c>
      <c r="J47" s="287">
        <v>3899</v>
      </c>
      <c r="K47" s="286">
        <f>(J47-'2009'!J47)/'2009'!J47*100</f>
        <v>-6.7893856084150137</v>
      </c>
      <c r="L47" s="286">
        <f t="shared" si="0"/>
        <v>2711.8384720782879</v>
      </c>
      <c r="M47" s="286">
        <f>(L47-'2009'!L47)/'2009'!L47*100</f>
        <v>-6.738169916496739</v>
      </c>
      <c r="N47" s="141"/>
    </row>
    <row r="48" spans="1:14" x14ac:dyDescent="0.2">
      <c r="A48" s="374" t="s">
        <v>155</v>
      </c>
      <c r="B48" s="287">
        <v>76887</v>
      </c>
      <c r="C48" s="287">
        <v>6</v>
      </c>
      <c r="D48" s="287">
        <v>32</v>
      </c>
      <c r="E48" s="287">
        <v>82</v>
      </c>
      <c r="F48" s="287">
        <v>220</v>
      </c>
      <c r="G48" s="287">
        <v>892</v>
      </c>
      <c r="H48" s="287">
        <v>2695</v>
      </c>
      <c r="I48" s="287">
        <v>188</v>
      </c>
      <c r="J48" s="287">
        <v>4115</v>
      </c>
      <c r="K48" s="286">
        <f>(J48-'2009'!J48)/'2009'!J48*100</f>
        <v>-7.2780531771068055</v>
      </c>
      <c r="L48" s="286">
        <f t="shared" si="0"/>
        <v>5352.0100927334915</v>
      </c>
      <c r="M48" s="286">
        <f>(L48-'2009'!L48)/'2009'!L48*100</f>
        <v>-6.0262761432498158</v>
      </c>
      <c r="N48" s="141"/>
    </row>
    <row r="49" spans="1:14" x14ac:dyDescent="0.2">
      <c r="A49" s="374" t="s">
        <v>156</v>
      </c>
      <c r="B49" s="287">
        <v>71556</v>
      </c>
      <c r="C49" s="287">
        <v>0</v>
      </c>
      <c r="D49" s="287">
        <v>7</v>
      </c>
      <c r="E49" s="287">
        <v>24</v>
      </c>
      <c r="F49" s="287">
        <v>162</v>
      </c>
      <c r="G49" s="287">
        <v>455</v>
      </c>
      <c r="H49" s="287">
        <v>979</v>
      </c>
      <c r="I49" s="287">
        <v>54</v>
      </c>
      <c r="J49" s="287">
        <v>1681</v>
      </c>
      <c r="K49" s="286">
        <f>(J49-'2009'!J49)/'2009'!J49*100</f>
        <v>-20.218319886093973</v>
      </c>
      <c r="L49" s="286">
        <f t="shared" si="0"/>
        <v>2349.2090111241546</v>
      </c>
      <c r="M49" s="286">
        <f>(L49-'2009'!L49)/'2009'!L49*100</f>
        <v>-19.067686901053566</v>
      </c>
      <c r="N49" s="141"/>
    </row>
    <row r="50" spans="1:14" x14ac:dyDescent="0.2">
      <c r="A50" s="374" t="s">
        <v>157</v>
      </c>
      <c r="B50" s="287">
        <v>195346</v>
      </c>
      <c r="C50" s="287">
        <v>3</v>
      </c>
      <c r="D50" s="287">
        <v>67</v>
      </c>
      <c r="E50" s="287">
        <v>114</v>
      </c>
      <c r="F50" s="287">
        <v>451</v>
      </c>
      <c r="G50" s="287">
        <v>1168</v>
      </c>
      <c r="H50" s="287">
        <v>3832</v>
      </c>
      <c r="I50" s="287">
        <v>244</v>
      </c>
      <c r="J50" s="287">
        <v>5879</v>
      </c>
      <c r="K50" s="286">
        <f>(J50-'2009'!J50)/'2009'!J50*100</f>
        <v>3.5582173683283425</v>
      </c>
      <c r="L50" s="286">
        <f t="shared" si="0"/>
        <v>3009.5318051047884</v>
      </c>
      <c r="M50" s="286">
        <f>(L50-'2009'!L50)/'2009'!L50*100</f>
        <v>4.0305606549847477</v>
      </c>
      <c r="N50" s="141"/>
    </row>
    <row r="51" spans="1:14" x14ac:dyDescent="0.2">
      <c r="A51" s="374" t="s">
        <v>158</v>
      </c>
      <c r="B51" s="287">
        <v>39816</v>
      </c>
      <c r="C51" s="287">
        <v>2</v>
      </c>
      <c r="D51" s="287">
        <v>17</v>
      </c>
      <c r="E51" s="287">
        <v>43</v>
      </c>
      <c r="F51" s="287">
        <v>164</v>
      </c>
      <c r="G51" s="287">
        <v>564</v>
      </c>
      <c r="H51" s="287">
        <v>756</v>
      </c>
      <c r="I51" s="287">
        <v>36</v>
      </c>
      <c r="J51" s="287">
        <v>1582</v>
      </c>
      <c r="K51" s="286">
        <f>(J51-'2009'!J51)/'2009'!J51*100</f>
        <v>-2.3456790123456792</v>
      </c>
      <c r="L51" s="286">
        <f t="shared" si="0"/>
        <v>3973.2770745428975</v>
      </c>
      <c r="M51" s="286">
        <f>(L51-'2009'!L51)/'2009'!L51*100</f>
        <v>-2.6228273514958986</v>
      </c>
      <c r="N51" s="141"/>
    </row>
    <row r="52" spans="1:14" x14ac:dyDescent="0.2">
      <c r="A52" s="374" t="s">
        <v>159</v>
      </c>
      <c r="B52" s="287">
        <v>1110155</v>
      </c>
      <c r="C52" s="287">
        <v>74</v>
      </c>
      <c r="D52" s="287">
        <v>567</v>
      </c>
      <c r="E52" s="287">
        <v>2303</v>
      </c>
      <c r="F52" s="287">
        <v>5503</v>
      </c>
      <c r="G52" s="287">
        <v>13783</v>
      </c>
      <c r="H52" s="287">
        <v>31055</v>
      </c>
      <c r="I52" s="287">
        <v>3754</v>
      </c>
      <c r="J52" s="287">
        <v>57039</v>
      </c>
      <c r="K52" s="286">
        <f>(J52-'2009'!J52)/'2009'!J52*100</f>
        <v>-10.212980307585751</v>
      </c>
      <c r="L52" s="286">
        <f t="shared" si="0"/>
        <v>5137.9311897888138</v>
      </c>
      <c r="M52" s="286">
        <f>(L52-'2009'!L52)/'2009'!L52*100</f>
        <v>-10.315937891047911</v>
      </c>
      <c r="N52" s="141"/>
    </row>
    <row r="53" spans="1:14" x14ac:dyDescent="0.2">
      <c r="A53" s="374" t="s">
        <v>237</v>
      </c>
      <c r="B53" s="287">
        <v>275666</v>
      </c>
      <c r="C53" s="287">
        <v>8</v>
      </c>
      <c r="D53" s="287">
        <v>50</v>
      </c>
      <c r="E53" s="287">
        <v>241</v>
      </c>
      <c r="F53" s="287">
        <v>1289</v>
      </c>
      <c r="G53" s="287">
        <v>3262</v>
      </c>
      <c r="H53" s="287">
        <v>6265</v>
      </c>
      <c r="I53" s="287">
        <v>458</v>
      </c>
      <c r="J53" s="287">
        <v>11573</v>
      </c>
      <c r="K53" s="286">
        <f>(J53-'2009'!J53)/'2009'!J53*100</f>
        <v>-0.74614065180102918</v>
      </c>
      <c r="L53" s="286">
        <f t="shared" si="0"/>
        <v>4198.1963680686049</v>
      </c>
      <c r="M53" s="286">
        <f>(L53-'2009'!L53)/'2009'!L53*100</f>
        <v>-1.782367851398059</v>
      </c>
      <c r="N53" s="141"/>
    </row>
    <row r="54" spans="1:14" x14ac:dyDescent="0.2">
      <c r="A54" s="374" t="s">
        <v>160</v>
      </c>
      <c r="B54" s="287">
        <v>1286461</v>
      </c>
      <c r="C54" s="287">
        <v>83</v>
      </c>
      <c r="D54" s="287">
        <v>422</v>
      </c>
      <c r="E54" s="287">
        <v>2018</v>
      </c>
      <c r="F54" s="287">
        <v>4291</v>
      </c>
      <c r="G54" s="287">
        <v>11534</v>
      </c>
      <c r="H54" s="287">
        <v>31827</v>
      </c>
      <c r="I54" s="287">
        <v>2812</v>
      </c>
      <c r="J54" s="287">
        <v>52987</v>
      </c>
      <c r="K54" s="286">
        <f>(J54-'2009'!J54)/'2009'!J54*100</f>
        <v>-11.441846472682299</v>
      </c>
      <c r="L54" s="286">
        <f t="shared" si="0"/>
        <v>4118.8189925695378</v>
      </c>
      <c r="M54" s="286">
        <f>(L54-'2009'!L54)/'2009'!L54*100</f>
        <v>-11.381062003067884</v>
      </c>
      <c r="N54" s="141"/>
    </row>
    <row r="55" spans="1:14" x14ac:dyDescent="0.2">
      <c r="A55" s="374" t="s">
        <v>161</v>
      </c>
      <c r="B55" s="287">
        <v>440628</v>
      </c>
      <c r="C55" s="287">
        <v>10</v>
      </c>
      <c r="D55" s="287">
        <v>128</v>
      </c>
      <c r="E55" s="287">
        <v>408</v>
      </c>
      <c r="F55" s="287">
        <v>1027</v>
      </c>
      <c r="G55" s="287">
        <v>4396</v>
      </c>
      <c r="H55" s="287">
        <v>9987</v>
      </c>
      <c r="I55" s="287">
        <v>668</v>
      </c>
      <c r="J55" s="287">
        <v>16624</v>
      </c>
      <c r="K55" s="286">
        <f>(J55-'2009'!J55)/'2009'!J55*100</f>
        <v>-5.2115406545786298</v>
      </c>
      <c r="L55" s="286">
        <f t="shared" si="0"/>
        <v>3772.7970079068964</v>
      </c>
      <c r="M55" s="286">
        <f>(L55-'2009'!L55)/'2009'!L55*100</f>
        <v>-5.3926727723034311</v>
      </c>
      <c r="N55" s="141"/>
    </row>
    <row r="56" spans="1:14" x14ac:dyDescent="0.2">
      <c r="A56" s="374" t="s">
        <v>162</v>
      </c>
      <c r="B56" s="287">
        <v>927994</v>
      </c>
      <c r="C56" s="287">
        <v>35</v>
      </c>
      <c r="D56" s="287">
        <v>473</v>
      </c>
      <c r="E56" s="287">
        <v>1543</v>
      </c>
      <c r="F56" s="287">
        <v>3763</v>
      </c>
      <c r="G56" s="287">
        <v>8247</v>
      </c>
      <c r="H56" s="287">
        <v>26996</v>
      </c>
      <c r="I56" s="287">
        <v>2276</v>
      </c>
      <c r="J56" s="287">
        <v>43333</v>
      </c>
      <c r="K56" s="286">
        <f>(J56-'2009'!J56)/'2009'!J56*100</f>
        <v>-11.342758352599382</v>
      </c>
      <c r="L56" s="286">
        <f t="shared" si="0"/>
        <v>4669.5345013006545</v>
      </c>
      <c r="M56" s="286">
        <f>(L56-'2009'!L56)/'2009'!L56*100</f>
        <v>-11.044780201126155</v>
      </c>
      <c r="N56" s="141"/>
    </row>
    <row r="57" spans="1:14" x14ac:dyDescent="0.2">
      <c r="A57" s="374" t="s">
        <v>163</v>
      </c>
      <c r="B57" s="287">
        <v>584329</v>
      </c>
      <c r="C57" s="287">
        <v>30</v>
      </c>
      <c r="D57" s="287">
        <v>171</v>
      </c>
      <c r="E57" s="287">
        <v>525</v>
      </c>
      <c r="F57" s="287">
        <v>1556</v>
      </c>
      <c r="G57" s="287">
        <v>5758</v>
      </c>
      <c r="H57" s="287">
        <v>14080</v>
      </c>
      <c r="I57" s="287">
        <v>988</v>
      </c>
      <c r="J57" s="287">
        <v>23108</v>
      </c>
      <c r="K57" s="286">
        <f>(J57-'2009'!J57)/'2009'!J57*100</f>
        <v>-4.5084507624281995</v>
      </c>
      <c r="L57" s="286">
        <f t="shared" si="0"/>
        <v>3954.6214546941878</v>
      </c>
      <c r="M57" s="286">
        <f>(L57-'2009'!L57)/'2009'!L57*100</f>
        <v>-4.506162870351428</v>
      </c>
      <c r="N57" s="141"/>
    </row>
    <row r="58" spans="1:14" x14ac:dyDescent="0.2">
      <c r="A58" s="374" t="s">
        <v>164</v>
      </c>
      <c r="B58" s="287">
        <v>74115</v>
      </c>
      <c r="C58" s="287">
        <v>2</v>
      </c>
      <c r="D58" s="287">
        <v>54</v>
      </c>
      <c r="E58" s="287">
        <v>106</v>
      </c>
      <c r="F58" s="287">
        <v>559</v>
      </c>
      <c r="G58" s="287">
        <v>1580</v>
      </c>
      <c r="H58" s="287">
        <v>2004</v>
      </c>
      <c r="I58" s="287">
        <v>104</v>
      </c>
      <c r="J58" s="287">
        <v>4409</v>
      </c>
      <c r="K58" s="286">
        <f>(J58-'2009'!J58)/'2009'!J58*100</f>
        <v>4.1086186540731999</v>
      </c>
      <c r="L58" s="286">
        <f t="shared" si="0"/>
        <v>5948.8632530526884</v>
      </c>
      <c r="M58" s="286">
        <f>(L58-'2009'!L58)/'2009'!L58*100</f>
        <v>4.8011309524805004</v>
      </c>
      <c r="N58" s="141"/>
    </row>
    <row r="59" spans="1:14" x14ac:dyDescent="0.2">
      <c r="A59" s="374" t="s">
        <v>165</v>
      </c>
      <c r="B59" s="287">
        <v>185461</v>
      </c>
      <c r="C59" s="287">
        <v>7</v>
      </c>
      <c r="D59" s="287">
        <v>21</v>
      </c>
      <c r="E59" s="287">
        <v>77</v>
      </c>
      <c r="F59" s="287">
        <v>483</v>
      </c>
      <c r="G59" s="287">
        <v>1000</v>
      </c>
      <c r="H59" s="287">
        <v>3355</v>
      </c>
      <c r="I59" s="287">
        <v>182</v>
      </c>
      <c r="J59" s="287">
        <v>5125</v>
      </c>
      <c r="K59" s="286">
        <f>(J59-'2009'!J59)/'2009'!J59*100</f>
        <v>-10.150771388499297</v>
      </c>
      <c r="L59" s="286">
        <f t="shared" si="0"/>
        <v>2763.3842155493608</v>
      </c>
      <c r="M59" s="286">
        <f>(L59-'2009'!L59)/'2009'!L59*100</f>
        <v>-11.065924400976995</v>
      </c>
      <c r="N59" s="141"/>
    </row>
    <row r="60" spans="1:14" x14ac:dyDescent="0.2">
      <c r="A60" s="374" t="s">
        <v>166</v>
      </c>
      <c r="B60" s="287">
        <v>272782</v>
      </c>
      <c r="C60" s="287">
        <v>18</v>
      </c>
      <c r="D60" s="287">
        <v>105</v>
      </c>
      <c r="E60" s="287">
        <v>233</v>
      </c>
      <c r="F60" s="287">
        <v>704</v>
      </c>
      <c r="G60" s="287">
        <v>2168</v>
      </c>
      <c r="H60" s="287">
        <v>4930</v>
      </c>
      <c r="I60" s="287">
        <v>258</v>
      </c>
      <c r="J60" s="287">
        <v>8416</v>
      </c>
      <c r="K60" s="286">
        <f>(J60-'2009'!J60)/'2009'!J60*100</f>
        <v>-6.5304309195912928</v>
      </c>
      <c r="L60" s="286">
        <f t="shared" si="0"/>
        <v>3085.2475603228954</v>
      </c>
      <c r="M60" s="286">
        <f>(L60-'2009'!L60)/'2009'!L60*100</f>
        <v>-6.502333374061914</v>
      </c>
      <c r="N60" s="141"/>
    </row>
    <row r="61" spans="1:14" x14ac:dyDescent="0.2">
      <c r="A61" s="374" t="s">
        <v>167</v>
      </c>
      <c r="B61" s="287">
        <v>146162</v>
      </c>
      <c r="C61" s="287">
        <v>6</v>
      </c>
      <c r="D61" s="287">
        <v>48</v>
      </c>
      <c r="E61" s="287">
        <v>28</v>
      </c>
      <c r="F61" s="287">
        <v>151</v>
      </c>
      <c r="G61" s="287">
        <v>609</v>
      </c>
      <c r="H61" s="287">
        <v>1346</v>
      </c>
      <c r="I61" s="287">
        <v>75</v>
      </c>
      <c r="J61" s="287">
        <v>2263</v>
      </c>
      <c r="K61" s="286">
        <f>(J61-'2009'!J61)/'2009'!J61*100</f>
        <v>3.8549793483249197</v>
      </c>
      <c r="L61" s="286">
        <f t="shared" si="0"/>
        <v>1548.282043212326</v>
      </c>
      <c r="M61" s="286">
        <f>(L61-'2009'!L61)/'2009'!L61*100</f>
        <v>2.6797345114854632</v>
      </c>
      <c r="N61" s="141"/>
    </row>
    <row r="62" spans="1:14" x14ac:dyDescent="0.2">
      <c r="A62" s="374" t="s">
        <v>168</v>
      </c>
      <c r="B62" s="287">
        <v>383246</v>
      </c>
      <c r="C62" s="287">
        <v>12</v>
      </c>
      <c r="D62" s="287">
        <v>87</v>
      </c>
      <c r="E62" s="287">
        <v>335</v>
      </c>
      <c r="F62" s="287">
        <v>952</v>
      </c>
      <c r="G62" s="287">
        <v>3421</v>
      </c>
      <c r="H62" s="287">
        <v>9033</v>
      </c>
      <c r="I62" s="287">
        <v>466</v>
      </c>
      <c r="J62" s="287">
        <v>14306</v>
      </c>
      <c r="K62" s="286">
        <f>(J62-'2009'!J62)/'2009'!J62*100</f>
        <v>-6.0546361964801685</v>
      </c>
      <c r="L62" s="286">
        <f t="shared" si="0"/>
        <v>3732.8504407091004</v>
      </c>
      <c r="M62" s="286">
        <f>(L62-'2009'!L62)/'2009'!L62*100</f>
        <v>-7.0322174650346803</v>
      </c>
      <c r="N62" s="141"/>
    </row>
    <row r="63" spans="1:14" x14ac:dyDescent="0.2">
      <c r="A63" s="374" t="s">
        <v>169</v>
      </c>
      <c r="B63" s="287">
        <v>420100</v>
      </c>
      <c r="C63" s="287">
        <v>11</v>
      </c>
      <c r="D63" s="287">
        <v>135</v>
      </c>
      <c r="E63" s="287">
        <v>375</v>
      </c>
      <c r="F63" s="287">
        <v>929</v>
      </c>
      <c r="G63" s="287">
        <v>2668</v>
      </c>
      <c r="H63" s="287">
        <v>7598</v>
      </c>
      <c r="I63" s="287">
        <v>542</v>
      </c>
      <c r="J63" s="287">
        <v>12258</v>
      </c>
      <c r="K63" s="286">
        <f>(J63-'2009'!J63)/'2009'!J63*100</f>
        <v>-5.707692307692307</v>
      </c>
      <c r="L63" s="286">
        <f t="shared" si="0"/>
        <v>2917.8766960247563</v>
      </c>
      <c r="M63" s="286">
        <f>(L63-'2009'!L63)/'2009'!L63*100</f>
        <v>-4.8864222437881102</v>
      </c>
      <c r="N63" s="141"/>
    </row>
    <row r="64" spans="1:14" x14ac:dyDescent="0.2">
      <c r="A64" s="374" t="s">
        <v>170</v>
      </c>
      <c r="B64" s="287">
        <v>97385</v>
      </c>
      <c r="C64" s="287">
        <v>3</v>
      </c>
      <c r="D64" s="287">
        <v>26</v>
      </c>
      <c r="E64" s="287">
        <v>15</v>
      </c>
      <c r="F64" s="287">
        <v>161</v>
      </c>
      <c r="G64" s="287">
        <v>296</v>
      </c>
      <c r="H64" s="287">
        <v>575</v>
      </c>
      <c r="I64" s="287">
        <v>45</v>
      </c>
      <c r="J64" s="287">
        <v>1121</v>
      </c>
      <c r="K64" s="286">
        <f>(J64-'2009'!J64)/'2009'!J64*100</f>
        <v>-15.967016491754125</v>
      </c>
      <c r="L64" s="286">
        <f t="shared" si="0"/>
        <v>1151.1012989680137</v>
      </c>
      <c r="M64" s="286">
        <f>(L64-'2009'!L64)/'2009'!L64*100</f>
        <v>-17.743716322769956</v>
      </c>
      <c r="N64" s="141"/>
    </row>
    <row r="65" spans="1:14" x14ac:dyDescent="0.2">
      <c r="A65" s="374" t="s">
        <v>171</v>
      </c>
      <c r="B65" s="287">
        <v>40885</v>
      </c>
      <c r="C65" s="287">
        <v>4</v>
      </c>
      <c r="D65" s="287">
        <v>7</v>
      </c>
      <c r="E65" s="287">
        <v>24</v>
      </c>
      <c r="F65" s="287">
        <v>144</v>
      </c>
      <c r="G65" s="287">
        <v>351</v>
      </c>
      <c r="H65" s="287">
        <v>488</v>
      </c>
      <c r="I65" s="287">
        <v>58</v>
      </c>
      <c r="J65" s="287">
        <v>1076</v>
      </c>
      <c r="K65" s="286">
        <f>(J65-'2009'!J65)/'2009'!J65*100</f>
        <v>4.2635658914728678</v>
      </c>
      <c r="L65" s="286">
        <f t="shared" si="0"/>
        <v>2631.7720435367496</v>
      </c>
      <c r="M65" s="286">
        <f>(L65-'2009'!L65)/'2009'!L65*100</f>
        <v>2.5932066971738772</v>
      </c>
      <c r="N65" s="141"/>
    </row>
    <row r="66" spans="1:14" x14ac:dyDescent="0.2">
      <c r="A66" s="374" t="s">
        <v>172</v>
      </c>
      <c r="B66" s="287">
        <v>23114</v>
      </c>
      <c r="C66" s="287">
        <v>3</v>
      </c>
      <c r="D66" s="287">
        <v>21</v>
      </c>
      <c r="E66" s="287">
        <v>8</v>
      </c>
      <c r="F66" s="287">
        <v>126</v>
      </c>
      <c r="G66" s="287">
        <v>181</v>
      </c>
      <c r="H66" s="287">
        <v>228</v>
      </c>
      <c r="I66" s="287">
        <v>7</v>
      </c>
      <c r="J66" s="287">
        <v>574</v>
      </c>
      <c r="K66" s="286">
        <f>(J66-'2009'!J66)/'2009'!J66*100</f>
        <v>-23.262032085561497</v>
      </c>
      <c r="L66" s="286">
        <f t="shared" si="0"/>
        <v>2483.3434282253179</v>
      </c>
      <c r="M66" s="286">
        <f>(L66-'2009'!L66)/'2009'!L66*100</f>
        <v>-23.096033193300446</v>
      </c>
      <c r="N66" s="141"/>
    </row>
    <row r="67" spans="1:14" x14ac:dyDescent="0.2">
      <c r="A67" s="374" t="s">
        <v>173</v>
      </c>
      <c r="B67" s="287">
        <v>15823</v>
      </c>
      <c r="C67" s="287">
        <v>0</v>
      </c>
      <c r="D67" s="287">
        <v>2</v>
      </c>
      <c r="E67" s="287">
        <v>1</v>
      </c>
      <c r="F67" s="287">
        <v>44</v>
      </c>
      <c r="G67" s="287">
        <v>73</v>
      </c>
      <c r="H67" s="287">
        <v>66</v>
      </c>
      <c r="I67" s="287">
        <v>3</v>
      </c>
      <c r="J67" s="287">
        <v>189</v>
      </c>
      <c r="K67" s="286">
        <f>(J67-'2009'!J67)/'2009'!J67*100</f>
        <v>22.727272727272727</v>
      </c>
      <c r="L67" s="286">
        <f t="shared" si="0"/>
        <v>1194.463755292928</v>
      </c>
      <c r="M67" s="286">
        <f>(L67-'2009'!L67)/'2009'!L67*100</f>
        <v>20.811476963913275</v>
      </c>
      <c r="N67" s="141"/>
    </row>
    <row r="68" spans="1:14" x14ac:dyDescent="0.2">
      <c r="A68" s="374" t="s">
        <v>174</v>
      </c>
      <c r="B68" s="287">
        <v>504974</v>
      </c>
      <c r="C68" s="287">
        <v>17</v>
      </c>
      <c r="D68" s="287">
        <v>170</v>
      </c>
      <c r="E68" s="287">
        <v>492</v>
      </c>
      <c r="F68" s="287">
        <v>1972</v>
      </c>
      <c r="G68" s="287">
        <v>4812</v>
      </c>
      <c r="H68" s="287">
        <v>12264</v>
      </c>
      <c r="I68" s="287">
        <v>1314</v>
      </c>
      <c r="J68" s="287">
        <v>21041</v>
      </c>
      <c r="K68" s="286">
        <f>(J68-'2009'!J68)/'2009'!J68*100</f>
        <v>0.13325084471517631</v>
      </c>
      <c r="L68" s="286">
        <f t="shared" si="0"/>
        <v>4166.7491791656603</v>
      </c>
      <c r="M68" s="286">
        <f>(L68-'2009'!L68)/'2009'!L68*100</f>
        <v>0.54074475625496399</v>
      </c>
      <c r="N68" s="141"/>
    </row>
    <row r="69" spans="1:14" x14ac:dyDescent="0.2">
      <c r="A69" s="374" t="s">
        <v>175</v>
      </c>
      <c r="B69" s="287">
        <v>32407</v>
      </c>
      <c r="C69" s="287">
        <v>0</v>
      </c>
      <c r="D69" s="287">
        <v>11</v>
      </c>
      <c r="E69" s="287">
        <v>5</v>
      </c>
      <c r="F69" s="287">
        <v>53</v>
      </c>
      <c r="G69" s="287">
        <v>138</v>
      </c>
      <c r="H69" s="287">
        <v>516</v>
      </c>
      <c r="I69" s="287">
        <v>25</v>
      </c>
      <c r="J69" s="287">
        <v>748</v>
      </c>
      <c r="K69" s="286">
        <f>(J69-'2009'!J69)/'2009'!J69*100</f>
        <v>-9.3333333333333339</v>
      </c>
      <c r="L69" s="286">
        <f t="shared" si="0"/>
        <v>2308.1433023729442</v>
      </c>
      <c r="M69" s="286">
        <f>(L69-'2009'!L69)/'2009'!L69*100</f>
        <v>-11.05674699910513</v>
      </c>
      <c r="N69" s="141"/>
    </row>
    <row r="70" spans="1:14" x14ac:dyDescent="0.2">
      <c r="A70" s="374" t="s">
        <v>176</v>
      </c>
      <c r="B70" s="287">
        <v>57120</v>
      </c>
      <c r="C70" s="287">
        <v>2</v>
      </c>
      <c r="D70" s="287">
        <v>14</v>
      </c>
      <c r="E70" s="287">
        <v>9</v>
      </c>
      <c r="F70" s="287">
        <v>189</v>
      </c>
      <c r="G70" s="287">
        <v>443</v>
      </c>
      <c r="H70" s="287">
        <v>822</v>
      </c>
      <c r="I70" s="287">
        <v>75</v>
      </c>
      <c r="J70" s="287">
        <v>1554</v>
      </c>
      <c r="K70" s="286">
        <f>(J70-'2009'!J70)/'2009'!J70*100</f>
        <v>0.64766839378238339</v>
      </c>
      <c r="L70" s="286">
        <f t="shared" ref="L70:L72" si="1">J70/B70*100000</f>
        <v>2720.5882352941176</v>
      </c>
      <c r="M70" s="286">
        <f>(L70-'2009'!L70)/'2009'!L70*100</f>
        <v>2.0520134867418469</v>
      </c>
      <c r="N70" s="141"/>
    </row>
    <row r="71" spans="1:14" x14ac:dyDescent="0.2">
      <c r="A71" s="443" t="s">
        <v>177</v>
      </c>
      <c r="B71" s="463">
        <v>24672</v>
      </c>
      <c r="C71" s="463">
        <v>3</v>
      </c>
      <c r="D71" s="463">
        <v>1</v>
      </c>
      <c r="E71" s="463">
        <v>0</v>
      </c>
      <c r="F71" s="463">
        <v>31</v>
      </c>
      <c r="G71" s="463">
        <v>122</v>
      </c>
      <c r="H71" s="463">
        <v>185</v>
      </c>
      <c r="I71" s="463">
        <v>18</v>
      </c>
      <c r="J71" s="463">
        <v>360</v>
      </c>
      <c r="K71" s="464">
        <f>(J71-'2009'!J71)/'2009'!J71*100</f>
        <v>45.748987854251013</v>
      </c>
      <c r="L71" s="464">
        <f t="shared" si="1"/>
        <v>1459.1439688715955</v>
      </c>
      <c r="M71" s="464">
        <f>(L71-'2009'!L71)/'2009'!L71*100</f>
        <v>46.038453661840947</v>
      </c>
      <c r="N71" s="141"/>
    </row>
    <row r="72" spans="1:14" ht="15" customHeight="1" x14ac:dyDescent="0.2">
      <c r="A72" s="295" t="s">
        <v>91</v>
      </c>
      <c r="B72" s="287">
        <f>SUM(B5:B71)</f>
        <v>18771768</v>
      </c>
      <c r="C72" s="287">
        <f t="shared" ref="C72:J72" si="2">SUM(C5:C71)</f>
        <v>987</v>
      </c>
      <c r="D72" s="287">
        <f t="shared" si="2"/>
        <v>6543</v>
      </c>
      <c r="E72" s="287">
        <f t="shared" si="2"/>
        <v>26074</v>
      </c>
      <c r="F72" s="287">
        <f t="shared" si="2"/>
        <v>64960</v>
      </c>
      <c r="G72" s="287">
        <f t="shared" si="2"/>
        <v>169000</v>
      </c>
      <c r="H72" s="287">
        <f t="shared" si="2"/>
        <v>458178</v>
      </c>
      <c r="I72" s="287">
        <f t="shared" si="2"/>
        <v>41433</v>
      </c>
      <c r="J72" s="287">
        <f t="shared" si="2"/>
        <v>767175</v>
      </c>
      <c r="K72" s="285">
        <f>(J72-'2009'!J72)/'2009'!J72*100</f>
        <v>-6.5710506958686299</v>
      </c>
      <c r="L72" s="284">
        <f t="shared" si="1"/>
        <v>4086.8553244425348</v>
      </c>
      <c r="M72" s="210">
        <f>(L72-'2009'!L72)/'2009'!L72*100</f>
        <v>-6.6769882498560138</v>
      </c>
      <c r="N72" s="141"/>
    </row>
    <row r="73" spans="1:14" x14ac:dyDescent="0.2">
      <c r="N73" s="141"/>
    </row>
    <row r="74" spans="1:14" ht="32.25" customHeight="1" x14ac:dyDescent="0.2">
      <c r="A74" s="561" t="s">
        <v>181</v>
      </c>
      <c r="B74" s="561"/>
      <c r="C74" s="561"/>
      <c r="D74" s="561"/>
      <c r="E74" s="561"/>
      <c r="F74" s="561"/>
      <c r="G74" s="561"/>
      <c r="H74" s="561"/>
      <c r="I74" s="561"/>
      <c r="J74" s="561"/>
      <c r="K74" s="561"/>
      <c r="L74" s="561"/>
      <c r="M74" s="561"/>
      <c r="N74" s="141"/>
    </row>
    <row r="75" spans="1:14" s="366" customFormat="1" x14ac:dyDescent="0.2">
      <c r="A75" s="366" t="s">
        <v>229</v>
      </c>
    </row>
    <row r="76" spans="1:14" s="423" customFormat="1" ht="15" x14ac:dyDescent="0.25">
      <c r="A76" s="296" t="s">
        <v>79</v>
      </c>
      <c r="B76" s="332"/>
      <c r="C76" s="332"/>
      <c r="D76" s="332"/>
      <c r="E76" s="332"/>
      <c r="F76" s="332"/>
      <c r="G76" s="332"/>
      <c r="H76" s="332"/>
      <c r="I76" s="332"/>
      <c r="J76" s="332"/>
      <c r="K76" s="333"/>
      <c r="L76" s="332"/>
      <c r="M76" s="333"/>
    </row>
    <row r="77" spans="1:14" x14ac:dyDescent="0.2">
      <c r="A77" s="298" t="s">
        <v>112</v>
      </c>
      <c r="B77" s="289"/>
      <c r="C77" s="290"/>
      <c r="D77" s="290"/>
      <c r="E77" s="290"/>
      <c r="F77" s="290"/>
      <c r="G77" s="290"/>
      <c r="H77" s="290"/>
      <c r="I77" s="290"/>
      <c r="J77" s="290"/>
      <c r="K77" s="290"/>
      <c r="L77" s="290"/>
      <c r="M77" s="290"/>
      <c r="N77" s="141"/>
    </row>
    <row r="78" spans="1:14" x14ac:dyDescent="0.2">
      <c r="B78" s="288"/>
      <c r="C78" s="288"/>
      <c r="D78" s="288"/>
      <c r="E78" s="288"/>
      <c r="F78" s="288"/>
      <c r="G78" s="288"/>
      <c r="H78" s="288"/>
      <c r="I78" s="288"/>
      <c r="J78" s="288"/>
      <c r="K78" s="288"/>
      <c r="L78" s="288"/>
      <c r="M78" s="288"/>
    </row>
    <row r="79" spans="1:14" x14ac:dyDescent="0.2">
      <c r="A79" s="289" t="s">
        <v>98</v>
      </c>
    </row>
  </sheetData>
  <mergeCells count="2">
    <mergeCell ref="A1:G1"/>
    <mergeCell ref="A74:M74"/>
  </mergeCells>
  <phoneticPr fontId="14" type="noConversion"/>
  <pageMargins left="0.75" right="0.75" top="1" bottom="1" header="0.5" footer="0.5"/>
  <pageSetup scale="82" fitToHeight="0"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N81"/>
  <sheetViews>
    <sheetView workbookViewId="0">
      <pane ySplit="3" topLeftCell="A4" activePane="bottomLeft" state="frozen"/>
      <selection pane="bottomLeft" activeCell="A5" sqref="A5"/>
    </sheetView>
  </sheetViews>
  <sheetFormatPr defaultColWidth="7.85546875" defaultRowHeight="12.75" x14ac:dyDescent="0.2"/>
  <cols>
    <col min="1" max="1" width="20.5703125" style="6" customWidth="1"/>
    <col min="2" max="2" width="12.85546875" style="6" customWidth="1"/>
    <col min="3" max="3" width="9.42578125" style="124" customWidth="1"/>
    <col min="4" max="4" width="9.5703125" style="124" customWidth="1"/>
    <col min="5" max="5" width="10.85546875" style="124" customWidth="1"/>
    <col min="6" max="6" width="12.5703125" style="124" customWidth="1"/>
    <col min="7" max="8" width="10.28515625" style="124" customWidth="1"/>
    <col min="9" max="9" width="10.140625" style="124" customWidth="1"/>
    <col min="10" max="11" width="10.42578125" style="124" customWidth="1"/>
    <col min="12" max="13" width="10.85546875" style="124" customWidth="1"/>
    <col min="14" max="16384" width="7.85546875" style="6"/>
  </cols>
  <sheetData>
    <row r="1" spans="1:14" ht="20.25" customHeight="1" x14ac:dyDescent="0.25">
      <c r="A1" s="564" t="s">
        <v>213</v>
      </c>
      <c r="B1" s="564"/>
      <c r="C1" s="564"/>
      <c r="D1" s="564"/>
      <c r="E1" s="564"/>
      <c r="F1" s="564"/>
      <c r="G1" s="564"/>
      <c r="H1" s="221"/>
      <c r="I1" s="221"/>
      <c r="J1" s="221"/>
      <c r="K1" s="221"/>
      <c r="L1" s="221"/>
      <c r="M1" s="221"/>
    </row>
    <row r="2" spans="1:14" ht="18.75" customHeight="1" x14ac:dyDescent="0.2">
      <c r="A2" s="368" t="s">
        <v>242</v>
      </c>
      <c r="B2" s="221"/>
      <c r="C2" s="221"/>
      <c r="D2" s="221"/>
      <c r="E2" s="221"/>
      <c r="F2" s="221"/>
      <c r="G2" s="221"/>
      <c r="H2" s="221"/>
      <c r="I2" s="221"/>
      <c r="J2" s="221"/>
      <c r="K2" s="221"/>
      <c r="L2" s="221"/>
      <c r="M2" s="221"/>
    </row>
    <row r="3" spans="1:14" ht="39" customHeight="1" x14ac:dyDescent="0.2">
      <c r="A3" s="218" t="s">
        <v>0</v>
      </c>
      <c r="B3" s="217" t="s">
        <v>1</v>
      </c>
      <c r="C3" s="216" t="s">
        <v>2</v>
      </c>
      <c r="D3" s="230" t="s">
        <v>180</v>
      </c>
      <c r="E3" s="216" t="s">
        <v>4</v>
      </c>
      <c r="F3" s="216" t="s">
        <v>228</v>
      </c>
      <c r="G3" s="216" t="s">
        <v>5</v>
      </c>
      <c r="H3" s="216" t="s">
        <v>6</v>
      </c>
      <c r="I3" s="216" t="s">
        <v>7</v>
      </c>
      <c r="J3" s="216" t="s">
        <v>8</v>
      </c>
      <c r="K3" s="322" t="s">
        <v>271</v>
      </c>
      <c r="L3" s="321" t="s">
        <v>9</v>
      </c>
      <c r="M3" s="322" t="s">
        <v>272</v>
      </c>
    </row>
    <row r="4" spans="1:14" ht="16.5" customHeight="1" x14ac:dyDescent="0.2">
      <c r="A4" s="455"/>
      <c r="B4" s="456"/>
      <c r="C4" s="457"/>
      <c r="D4" s="458"/>
      <c r="E4" s="457"/>
      <c r="F4" s="457"/>
      <c r="G4" s="457"/>
      <c r="H4" s="457"/>
      <c r="I4" s="457"/>
      <c r="J4" s="457"/>
      <c r="K4" s="460"/>
      <c r="L4" s="461"/>
      <c r="M4" s="462"/>
    </row>
    <row r="5" spans="1:14" x14ac:dyDescent="0.2">
      <c r="A5" s="374" t="s">
        <v>114</v>
      </c>
      <c r="B5" s="219">
        <v>256232</v>
      </c>
      <c r="C5" s="219">
        <v>5</v>
      </c>
      <c r="D5" s="219">
        <v>191</v>
      </c>
      <c r="E5" s="219">
        <v>374</v>
      </c>
      <c r="F5" s="219">
        <v>1414</v>
      </c>
      <c r="G5" s="219">
        <v>2858</v>
      </c>
      <c r="H5" s="219">
        <v>7253</v>
      </c>
      <c r="I5" s="219">
        <v>686</v>
      </c>
      <c r="J5" s="219">
        <v>12781</v>
      </c>
      <c r="K5" s="161">
        <f>(J5-'2008'!J5)/'2008'!J5*100</f>
        <v>2.0276203400654587</v>
      </c>
      <c r="L5" s="161">
        <f>J5/B5*100000</f>
        <v>4988.0576977114488</v>
      </c>
      <c r="M5" s="161">
        <f>(L5-'2008'!L5)/'2008'!L5*100</f>
        <v>0.4969989790051324</v>
      </c>
      <c r="N5" s="139"/>
    </row>
    <row r="6" spans="1:14" x14ac:dyDescent="0.2">
      <c r="A6" s="374" t="s">
        <v>115</v>
      </c>
      <c r="B6" s="219">
        <v>25899</v>
      </c>
      <c r="C6" s="219">
        <v>1</v>
      </c>
      <c r="D6" s="219">
        <v>13</v>
      </c>
      <c r="E6" s="219">
        <v>8</v>
      </c>
      <c r="F6" s="219">
        <v>31</v>
      </c>
      <c r="G6" s="219">
        <v>68</v>
      </c>
      <c r="H6" s="219">
        <v>298</v>
      </c>
      <c r="I6" s="219">
        <v>13</v>
      </c>
      <c r="J6" s="219">
        <v>432</v>
      </c>
      <c r="K6" s="161">
        <f>(J6-'2008'!J6)/'2008'!J6*100</f>
        <v>28.955223880597014</v>
      </c>
      <c r="L6" s="161">
        <f t="shared" ref="L6:L69" si="0">J6/B6*100000</f>
        <v>1668.0180701957606</v>
      </c>
      <c r="M6" s="161">
        <f>(L6-'2008'!L6)/'2008'!L6*100</f>
        <v>28.910411454830587</v>
      </c>
      <c r="N6" s="139"/>
    </row>
    <row r="7" spans="1:14" x14ac:dyDescent="0.2">
      <c r="A7" s="374" t="s">
        <v>116</v>
      </c>
      <c r="B7" s="219">
        <v>169562</v>
      </c>
      <c r="C7" s="219">
        <v>9</v>
      </c>
      <c r="D7" s="219">
        <v>83</v>
      </c>
      <c r="E7" s="219">
        <v>170</v>
      </c>
      <c r="F7" s="219">
        <v>663</v>
      </c>
      <c r="G7" s="219">
        <v>1725</v>
      </c>
      <c r="H7" s="219">
        <v>5108</v>
      </c>
      <c r="I7" s="219">
        <v>331</v>
      </c>
      <c r="J7" s="219">
        <v>8089</v>
      </c>
      <c r="K7" s="161">
        <f>(J7-'2008'!J7)/'2008'!J7*100</f>
        <v>4.3607276480454136</v>
      </c>
      <c r="L7" s="161">
        <f t="shared" si="0"/>
        <v>4770.5264151165948</v>
      </c>
      <c r="M7" s="161">
        <f>(L7-'2008'!L7)/'2008'!L7*100</f>
        <v>4.2037821912198892</v>
      </c>
      <c r="N7" s="139"/>
    </row>
    <row r="8" spans="1:14" x14ac:dyDescent="0.2">
      <c r="A8" s="374" t="s">
        <v>117</v>
      </c>
      <c r="B8" s="219">
        <v>29085</v>
      </c>
      <c r="C8" s="219">
        <v>0</v>
      </c>
      <c r="D8" s="219">
        <v>11</v>
      </c>
      <c r="E8" s="219">
        <v>12</v>
      </c>
      <c r="F8" s="219">
        <v>127</v>
      </c>
      <c r="G8" s="219">
        <v>240</v>
      </c>
      <c r="H8" s="219">
        <v>341</v>
      </c>
      <c r="I8" s="219">
        <v>56</v>
      </c>
      <c r="J8" s="219">
        <v>787</v>
      </c>
      <c r="K8" s="161">
        <f>(J8-'2008'!J8)/'2008'!J8*100</f>
        <v>2.6075619295958279</v>
      </c>
      <c r="L8" s="161">
        <f t="shared" si="0"/>
        <v>2705.8621282447998</v>
      </c>
      <c r="M8" s="161">
        <f>(L8-'2008'!L8)/'2008'!L8*100</f>
        <v>2.5158377896553183</v>
      </c>
      <c r="N8" s="139"/>
    </row>
    <row r="9" spans="1:14" x14ac:dyDescent="0.2">
      <c r="A9" s="374" t="s">
        <v>118</v>
      </c>
      <c r="B9" s="219">
        <v>555657</v>
      </c>
      <c r="C9" s="219">
        <v>26</v>
      </c>
      <c r="D9" s="219">
        <v>242</v>
      </c>
      <c r="E9" s="219">
        <v>598</v>
      </c>
      <c r="F9" s="219">
        <v>2653</v>
      </c>
      <c r="G9" s="219">
        <v>4137</v>
      </c>
      <c r="H9" s="219">
        <v>12873</v>
      </c>
      <c r="I9" s="219">
        <v>965</v>
      </c>
      <c r="J9" s="219">
        <v>21494</v>
      </c>
      <c r="K9" s="161">
        <f>(J9-'2008'!J9)/'2008'!J9*100</f>
        <v>-3.4237958303378861</v>
      </c>
      <c r="L9" s="161">
        <f t="shared" si="0"/>
        <v>3868.2136641849197</v>
      </c>
      <c r="M9" s="161">
        <f>(L9-'2008'!L9)/'2008'!L9*100</f>
        <v>-3.3271600109055237</v>
      </c>
      <c r="N9" s="139"/>
    </row>
    <row r="10" spans="1:14" x14ac:dyDescent="0.2">
      <c r="A10" s="374" t="s">
        <v>119</v>
      </c>
      <c r="B10" s="219">
        <v>1744922</v>
      </c>
      <c r="C10" s="219">
        <v>76</v>
      </c>
      <c r="D10" s="219">
        <v>517</v>
      </c>
      <c r="E10" s="219">
        <v>3374</v>
      </c>
      <c r="F10" s="219">
        <v>5363</v>
      </c>
      <c r="G10" s="219">
        <v>15952</v>
      </c>
      <c r="H10" s="219">
        <v>48487</v>
      </c>
      <c r="I10" s="219">
        <v>5129</v>
      </c>
      <c r="J10" s="219">
        <v>78898</v>
      </c>
      <c r="K10" s="161">
        <f>(J10-'2008'!J10)/'2008'!J10*100</f>
        <v>-3.9960088583874813</v>
      </c>
      <c r="L10" s="161">
        <f t="shared" si="0"/>
        <v>4521.5774687923013</v>
      </c>
      <c r="M10" s="161">
        <f>(L10-'2008'!L10)/'2008'!L10*100</f>
        <v>-3.249289997731263</v>
      </c>
      <c r="N10" s="139"/>
    </row>
    <row r="11" spans="1:14" x14ac:dyDescent="0.2">
      <c r="A11" s="374" t="s">
        <v>120</v>
      </c>
      <c r="B11" s="219">
        <v>14601</v>
      </c>
      <c r="C11" s="219">
        <v>2</v>
      </c>
      <c r="D11" s="219">
        <v>1</v>
      </c>
      <c r="E11" s="219">
        <v>0</v>
      </c>
      <c r="F11" s="219">
        <v>13</v>
      </c>
      <c r="G11" s="219">
        <v>28</v>
      </c>
      <c r="H11" s="219">
        <v>70</v>
      </c>
      <c r="I11" s="219">
        <v>3</v>
      </c>
      <c r="J11" s="219">
        <v>117</v>
      </c>
      <c r="K11" s="161">
        <f>(J11-'2008'!J11)/'2008'!J11*100</f>
        <v>-31.976744186046513</v>
      </c>
      <c r="L11" s="161">
        <f t="shared" si="0"/>
        <v>801.31497842613533</v>
      </c>
      <c r="M11" s="161">
        <f>(L11-'2008'!L11)/'2008'!L11*100</f>
        <v>-33.332457318151178</v>
      </c>
      <c r="N11" s="139"/>
    </row>
    <row r="12" spans="1:14" x14ac:dyDescent="0.2">
      <c r="A12" s="374" t="s">
        <v>121</v>
      </c>
      <c r="B12" s="219">
        <v>165455</v>
      </c>
      <c r="C12" s="219">
        <v>3</v>
      </c>
      <c r="D12" s="219">
        <v>21</v>
      </c>
      <c r="E12" s="219">
        <v>62</v>
      </c>
      <c r="F12" s="219">
        <v>376</v>
      </c>
      <c r="G12" s="219">
        <v>1068</v>
      </c>
      <c r="H12" s="219">
        <v>2906</v>
      </c>
      <c r="I12" s="219">
        <v>177</v>
      </c>
      <c r="J12" s="219">
        <v>4613</v>
      </c>
      <c r="K12" s="161">
        <f>(J12-'2008'!J12)/'2008'!J12*100</f>
        <v>-16.657633242999097</v>
      </c>
      <c r="L12" s="161">
        <f t="shared" si="0"/>
        <v>2788.0692635459791</v>
      </c>
      <c r="M12" s="161">
        <f>(L12-'2008'!L12)/'2008'!L12*100</f>
        <v>-16.493421756112738</v>
      </c>
      <c r="N12" s="139"/>
    </row>
    <row r="13" spans="1:14" x14ac:dyDescent="0.2">
      <c r="A13" s="374" t="s">
        <v>122</v>
      </c>
      <c r="B13" s="219">
        <v>142609</v>
      </c>
      <c r="C13" s="219">
        <v>2</v>
      </c>
      <c r="D13" s="219">
        <v>40</v>
      </c>
      <c r="E13" s="219">
        <v>46</v>
      </c>
      <c r="F13" s="219">
        <v>411</v>
      </c>
      <c r="G13" s="219">
        <v>815</v>
      </c>
      <c r="H13" s="219">
        <v>2103</v>
      </c>
      <c r="I13" s="219">
        <v>150</v>
      </c>
      <c r="J13" s="219">
        <v>3567</v>
      </c>
      <c r="K13" s="161">
        <f>(J13-'2008'!J13)/'2008'!J13*100</f>
        <v>0.76271186440677974</v>
      </c>
      <c r="L13" s="161">
        <f t="shared" si="0"/>
        <v>2501.2446619778557</v>
      </c>
      <c r="M13" s="161">
        <f>(L13-'2008'!L13)/'2008'!L13*100</f>
        <v>0.36279534500581057</v>
      </c>
      <c r="N13" s="139"/>
    </row>
    <row r="14" spans="1:14" x14ac:dyDescent="0.2">
      <c r="A14" s="374" t="s">
        <v>123</v>
      </c>
      <c r="B14" s="219">
        <v>185208</v>
      </c>
      <c r="C14" s="219">
        <v>13</v>
      </c>
      <c r="D14" s="219">
        <v>81</v>
      </c>
      <c r="E14" s="219">
        <v>122</v>
      </c>
      <c r="F14" s="219">
        <v>667</v>
      </c>
      <c r="G14" s="219">
        <v>1070</v>
      </c>
      <c r="H14" s="219">
        <v>3465</v>
      </c>
      <c r="I14" s="219">
        <v>199</v>
      </c>
      <c r="J14" s="219">
        <v>5617</v>
      </c>
      <c r="K14" s="161">
        <f>(J14-'2008'!J14)/'2008'!J14*100</f>
        <v>-6.4924255035791578</v>
      </c>
      <c r="L14" s="161">
        <f t="shared" si="0"/>
        <v>3032.8063582566629</v>
      </c>
      <c r="M14" s="161">
        <f>(L14-'2008'!L14)/'2008'!L14*100</f>
        <v>-6.5126206516281409</v>
      </c>
      <c r="N14" s="139"/>
    </row>
    <row r="15" spans="1:14" x14ac:dyDescent="0.2">
      <c r="A15" s="374" t="s">
        <v>124</v>
      </c>
      <c r="B15" s="219">
        <v>333032</v>
      </c>
      <c r="C15" s="219">
        <v>14</v>
      </c>
      <c r="D15" s="219">
        <v>61</v>
      </c>
      <c r="E15" s="219">
        <v>199</v>
      </c>
      <c r="F15" s="219">
        <v>731</v>
      </c>
      <c r="G15" s="219">
        <v>1287</v>
      </c>
      <c r="H15" s="219">
        <v>4346</v>
      </c>
      <c r="I15" s="219">
        <v>228</v>
      </c>
      <c r="J15" s="219">
        <v>6866</v>
      </c>
      <c r="K15" s="161">
        <f>(J15-'2008'!J15)/'2008'!J15*100</f>
        <v>-6.0353086081839331</v>
      </c>
      <c r="L15" s="161">
        <f t="shared" si="0"/>
        <v>2061.6637440245981</v>
      </c>
      <c r="M15" s="161">
        <f>(L15-'2008'!L15)/'2008'!L15*100</f>
        <v>-6.0855311545690922</v>
      </c>
      <c r="N15" s="139"/>
    </row>
    <row r="16" spans="1:14" x14ac:dyDescent="0.2">
      <c r="A16" s="374" t="s">
        <v>125</v>
      </c>
      <c r="B16" s="219">
        <v>66409</v>
      </c>
      <c r="C16" s="219">
        <v>6</v>
      </c>
      <c r="D16" s="219">
        <v>14</v>
      </c>
      <c r="E16" s="219">
        <v>51</v>
      </c>
      <c r="F16" s="219">
        <v>263</v>
      </c>
      <c r="G16" s="219">
        <v>776</v>
      </c>
      <c r="H16" s="219">
        <v>1375</v>
      </c>
      <c r="I16" s="219">
        <v>104</v>
      </c>
      <c r="J16" s="219">
        <v>2589</v>
      </c>
      <c r="K16" s="161">
        <f>(J16-'2008'!J16)/'2008'!J16*100</f>
        <v>-13.843594009983363</v>
      </c>
      <c r="L16" s="161">
        <f t="shared" si="0"/>
        <v>3898.5679651854421</v>
      </c>
      <c r="M16" s="161">
        <f>(L16-'2008'!L16)/'2008'!L16*100</f>
        <v>-14.217233801655023</v>
      </c>
      <c r="N16" s="139"/>
    </row>
    <row r="17" spans="1:14" x14ac:dyDescent="0.2">
      <c r="A17" s="374" t="s">
        <v>235</v>
      </c>
      <c r="B17" s="219">
        <v>2472344</v>
      </c>
      <c r="C17" s="219">
        <v>215</v>
      </c>
      <c r="D17" s="219">
        <v>741</v>
      </c>
      <c r="E17" s="219">
        <v>7054</v>
      </c>
      <c r="F17" s="219">
        <v>11398</v>
      </c>
      <c r="G17" s="219">
        <v>25345</v>
      </c>
      <c r="H17" s="219">
        <v>85359</v>
      </c>
      <c r="I17" s="219">
        <v>12150</v>
      </c>
      <c r="J17" s="219">
        <v>142262</v>
      </c>
      <c r="K17" s="161">
        <f>(J17-'2008'!J17)/'2008'!J17*100</f>
        <v>-6.8075517182648344</v>
      </c>
      <c r="L17" s="161">
        <f t="shared" si="0"/>
        <v>5754.1345379121994</v>
      </c>
      <c r="M17" s="161">
        <f>(L17-'2008'!L17)/'2008'!L17*100</f>
        <v>-6.6211550611842762</v>
      </c>
      <c r="N17" s="139"/>
    </row>
    <row r="18" spans="1:14" x14ac:dyDescent="0.2">
      <c r="A18" s="374" t="s">
        <v>236</v>
      </c>
      <c r="B18" s="219">
        <v>34792</v>
      </c>
      <c r="C18" s="219">
        <v>0</v>
      </c>
      <c r="D18" s="219">
        <v>16</v>
      </c>
      <c r="E18" s="219">
        <v>53</v>
      </c>
      <c r="F18" s="219">
        <v>240</v>
      </c>
      <c r="G18" s="219">
        <v>460</v>
      </c>
      <c r="H18" s="219">
        <v>646</v>
      </c>
      <c r="I18" s="219">
        <v>41</v>
      </c>
      <c r="J18" s="219">
        <v>1456</v>
      </c>
      <c r="K18" s="161">
        <f>(J18-'2008'!J18)/'2008'!J18*100</f>
        <v>8.5756897837434742</v>
      </c>
      <c r="L18" s="161">
        <f t="shared" si="0"/>
        <v>4184.8700850770292</v>
      </c>
      <c r="M18" s="161">
        <f>(L18-'2008'!L18)/'2008'!L18*100</f>
        <v>7.6238736942964307</v>
      </c>
      <c r="N18" s="139"/>
    </row>
    <row r="19" spans="1:14" x14ac:dyDescent="0.2">
      <c r="A19" s="374" t="s">
        <v>126</v>
      </c>
      <c r="B19" s="219">
        <v>16221</v>
      </c>
      <c r="C19" s="219">
        <v>0</v>
      </c>
      <c r="D19" s="219">
        <v>13</v>
      </c>
      <c r="E19" s="219">
        <v>6</v>
      </c>
      <c r="F19" s="219">
        <v>69</v>
      </c>
      <c r="G19" s="219">
        <v>247</v>
      </c>
      <c r="H19" s="219">
        <v>325</v>
      </c>
      <c r="I19" s="219">
        <v>18</v>
      </c>
      <c r="J19" s="219">
        <v>678</v>
      </c>
      <c r="K19" s="161">
        <f>(J19-'2008'!J19)/'2008'!J19*100</f>
        <v>-15.77639751552795</v>
      </c>
      <c r="L19" s="161">
        <f t="shared" si="0"/>
        <v>4179.7669687442203</v>
      </c>
      <c r="M19" s="161">
        <f>(L19-'2008'!L19)/'2008'!L19*100</f>
        <v>-17.115999848367718</v>
      </c>
      <c r="N19" s="139"/>
    </row>
    <row r="20" spans="1:14" x14ac:dyDescent="0.2">
      <c r="A20" s="374" t="s">
        <v>127</v>
      </c>
      <c r="B20" s="219">
        <v>900518</v>
      </c>
      <c r="C20" s="219">
        <v>101</v>
      </c>
      <c r="D20" s="219">
        <v>346</v>
      </c>
      <c r="E20" s="219">
        <v>2491</v>
      </c>
      <c r="F20" s="219">
        <v>4075</v>
      </c>
      <c r="G20" s="219">
        <v>11978</v>
      </c>
      <c r="H20" s="219">
        <v>30296</v>
      </c>
      <c r="I20" s="219">
        <v>2869</v>
      </c>
      <c r="J20" s="219">
        <v>52156</v>
      </c>
      <c r="K20" s="161">
        <f>(J20-'2008'!J20)/'2008'!J20*100</f>
        <v>-10.134739308728765</v>
      </c>
      <c r="L20" s="161">
        <f t="shared" si="0"/>
        <v>5791.7776213246152</v>
      </c>
      <c r="M20" s="161">
        <f>(L20-'2008'!L20)/'2008'!L20*100</f>
        <v>-9.6903617328688263</v>
      </c>
      <c r="N20" s="139"/>
    </row>
    <row r="21" spans="1:14" x14ac:dyDescent="0.2">
      <c r="A21" s="374" t="s">
        <v>128</v>
      </c>
      <c r="B21" s="219">
        <v>312980</v>
      </c>
      <c r="C21" s="219">
        <v>18</v>
      </c>
      <c r="D21" s="219">
        <v>242</v>
      </c>
      <c r="E21" s="219">
        <v>636</v>
      </c>
      <c r="F21" s="219">
        <v>1731</v>
      </c>
      <c r="G21" s="219">
        <v>3265</v>
      </c>
      <c r="H21" s="219">
        <v>8750</v>
      </c>
      <c r="I21" s="219">
        <v>753</v>
      </c>
      <c r="J21" s="219">
        <v>15395</v>
      </c>
      <c r="K21" s="161">
        <f>(J21-'2008'!J21)/'2008'!J21*100</f>
        <v>2.6059717408691014</v>
      </c>
      <c r="L21" s="161">
        <f t="shared" si="0"/>
        <v>4918.8446546105188</v>
      </c>
      <c r="M21" s="161">
        <f>(L21-'2008'!L21)/'2008'!L21*100</f>
        <v>2.7698895179489158</v>
      </c>
      <c r="N21" s="139"/>
    </row>
    <row r="22" spans="1:14" x14ac:dyDescent="0.2">
      <c r="A22" s="374" t="s">
        <v>129</v>
      </c>
      <c r="B22" s="219">
        <v>94977</v>
      </c>
      <c r="C22" s="219">
        <v>3</v>
      </c>
      <c r="D22" s="219">
        <v>23</v>
      </c>
      <c r="E22" s="219">
        <v>48</v>
      </c>
      <c r="F22" s="219">
        <v>202</v>
      </c>
      <c r="G22" s="219">
        <v>592</v>
      </c>
      <c r="H22" s="219">
        <v>1590</v>
      </c>
      <c r="I22" s="219">
        <v>110</v>
      </c>
      <c r="J22" s="219">
        <v>2568</v>
      </c>
      <c r="K22" s="161">
        <f>(J22-'2008'!J22)/'2008'!J22*100</f>
        <v>5.2890528905289047</v>
      </c>
      <c r="L22" s="161">
        <f t="shared" si="0"/>
        <v>2703.8125019741619</v>
      </c>
      <c r="M22" s="161">
        <f>(L22-'2008'!L22)/'2008'!L22*100</f>
        <v>5.9663917337868719</v>
      </c>
      <c r="N22" s="139"/>
    </row>
    <row r="23" spans="1:14" x14ac:dyDescent="0.2">
      <c r="A23" s="374" t="s">
        <v>130</v>
      </c>
      <c r="B23" s="219">
        <v>12414</v>
      </c>
      <c r="C23" s="219">
        <v>0</v>
      </c>
      <c r="D23" s="219">
        <v>6</v>
      </c>
      <c r="E23" s="219">
        <v>2</v>
      </c>
      <c r="F23" s="219">
        <v>68</v>
      </c>
      <c r="G23" s="219">
        <v>79</v>
      </c>
      <c r="H23" s="219">
        <v>163</v>
      </c>
      <c r="I23" s="219">
        <v>8</v>
      </c>
      <c r="J23" s="219">
        <v>326</v>
      </c>
      <c r="K23" s="161">
        <f>(J23-'2008'!J23)/'2008'!J23*100</f>
        <v>60.591133004926114</v>
      </c>
      <c r="L23" s="161">
        <f t="shared" si="0"/>
        <v>2626.0673433220559</v>
      </c>
      <c r="M23" s="161">
        <f>(L23-'2008'!L23)/'2008'!L23*100</f>
        <v>59.517420741400343</v>
      </c>
      <c r="N23" s="139"/>
    </row>
    <row r="24" spans="1:14" x14ac:dyDescent="0.2">
      <c r="A24" s="374" t="s">
        <v>131</v>
      </c>
      <c r="B24" s="219">
        <v>50046</v>
      </c>
      <c r="C24" s="219">
        <v>2</v>
      </c>
      <c r="D24" s="219">
        <v>4</v>
      </c>
      <c r="E24" s="219">
        <v>27</v>
      </c>
      <c r="F24" s="219">
        <v>397</v>
      </c>
      <c r="G24" s="219">
        <v>425</v>
      </c>
      <c r="H24" s="219">
        <v>423</v>
      </c>
      <c r="I24" s="219">
        <v>12</v>
      </c>
      <c r="J24" s="219">
        <v>1290</v>
      </c>
      <c r="K24" s="161">
        <f>(J24-'2008'!J24)/'2008'!J24*100</f>
        <v>-32.601880877742943</v>
      </c>
      <c r="L24" s="161">
        <f t="shared" si="0"/>
        <v>2577.6285817048315</v>
      </c>
      <c r="M24" s="161">
        <f>(L24-'2008'!L24)/'2008'!L24*100</f>
        <v>-31.840982158483161</v>
      </c>
      <c r="N24" s="139"/>
    </row>
    <row r="25" spans="1:14" x14ac:dyDescent="0.2">
      <c r="A25" s="374" t="s">
        <v>132</v>
      </c>
      <c r="B25" s="219">
        <v>17393</v>
      </c>
      <c r="C25" s="219">
        <v>2</v>
      </c>
      <c r="D25" s="219">
        <v>0</v>
      </c>
      <c r="E25" s="219">
        <v>2</v>
      </c>
      <c r="F25" s="219">
        <v>17</v>
      </c>
      <c r="G25" s="219">
        <v>113</v>
      </c>
      <c r="H25" s="219">
        <v>138</v>
      </c>
      <c r="I25" s="219">
        <v>23</v>
      </c>
      <c r="J25" s="219">
        <v>295</v>
      </c>
      <c r="K25" s="161">
        <f>(J25-'2008'!J25)/'2008'!J25*100</f>
        <v>-9.2307692307692317</v>
      </c>
      <c r="L25" s="161">
        <f t="shared" si="0"/>
        <v>1696.0846317484045</v>
      </c>
      <c r="M25" s="161">
        <f>(L25-'2008'!L25)/'2008'!L25*100</f>
        <v>-9.9457341370754868</v>
      </c>
      <c r="N25" s="139"/>
    </row>
    <row r="26" spans="1:14" x14ac:dyDescent="0.2">
      <c r="A26" s="374" t="s">
        <v>133</v>
      </c>
      <c r="B26" s="219">
        <v>11311</v>
      </c>
      <c r="C26" s="219">
        <v>0</v>
      </c>
      <c r="D26" s="219">
        <v>3</v>
      </c>
      <c r="E26" s="219">
        <v>3</v>
      </c>
      <c r="F26" s="219">
        <v>25</v>
      </c>
      <c r="G26" s="219">
        <v>85</v>
      </c>
      <c r="H26" s="219">
        <v>123</v>
      </c>
      <c r="I26" s="219">
        <v>9</v>
      </c>
      <c r="J26" s="219">
        <v>248</v>
      </c>
      <c r="K26" s="161">
        <f>(J26-'2008'!J26)/'2008'!J26*100</f>
        <v>-35.078534031413611</v>
      </c>
      <c r="L26" s="161">
        <f t="shared" si="0"/>
        <v>2192.555919016886</v>
      </c>
      <c r="M26" s="161">
        <f>(L26-'2008'!L26)/'2008'!L26*100</f>
        <v>-35.009657929245549</v>
      </c>
      <c r="N26" s="139"/>
    </row>
    <row r="27" spans="1:14" x14ac:dyDescent="0.2">
      <c r="A27" s="374" t="s">
        <v>134</v>
      </c>
      <c r="B27" s="219">
        <v>16798</v>
      </c>
      <c r="C27" s="219">
        <v>1</v>
      </c>
      <c r="D27" s="219">
        <v>3</v>
      </c>
      <c r="E27" s="219">
        <v>1</v>
      </c>
      <c r="F27" s="219">
        <v>71</v>
      </c>
      <c r="G27" s="219">
        <v>47</v>
      </c>
      <c r="H27" s="219">
        <v>114</v>
      </c>
      <c r="I27" s="219">
        <v>10</v>
      </c>
      <c r="J27" s="219">
        <v>247</v>
      </c>
      <c r="K27" s="161">
        <f>(J27-'2008'!J27)/'2008'!J27*100</f>
        <v>-16.554054054054053</v>
      </c>
      <c r="L27" s="161">
        <f t="shared" si="0"/>
        <v>1470.4131444219549</v>
      </c>
      <c r="M27" s="161">
        <f>(L27-'2008'!L27)/'2008'!L27*100</f>
        <v>-15.933102557254239</v>
      </c>
      <c r="N27" s="139"/>
    </row>
    <row r="28" spans="1:14" x14ac:dyDescent="0.2">
      <c r="A28" s="374" t="s">
        <v>135</v>
      </c>
      <c r="B28" s="219">
        <v>14783</v>
      </c>
      <c r="C28" s="219">
        <v>1</v>
      </c>
      <c r="D28" s="219">
        <v>10</v>
      </c>
      <c r="E28" s="219">
        <v>9</v>
      </c>
      <c r="F28" s="219">
        <v>50</v>
      </c>
      <c r="G28" s="219">
        <v>111</v>
      </c>
      <c r="H28" s="219">
        <v>189</v>
      </c>
      <c r="I28" s="219">
        <v>18</v>
      </c>
      <c r="J28" s="219">
        <v>388</v>
      </c>
      <c r="K28" s="161">
        <f>(J28-'2008'!J28)/'2008'!J28*100</f>
        <v>-26.79245283018868</v>
      </c>
      <c r="L28" s="161">
        <f t="shared" si="0"/>
        <v>2624.6364066833526</v>
      </c>
      <c r="M28" s="161">
        <f>(L28-'2008'!L28)/'2008'!L28*100</f>
        <v>-26.812261406842897</v>
      </c>
      <c r="N28" s="139"/>
    </row>
    <row r="29" spans="1:14" x14ac:dyDescent="0.2">
      <c r="A29" s="374" t="s">
        <v>136</v>
      </c>
      <c r="B29" s="219">
        <v>28333</v>
      </c>
      <c r="C29" s="219">
        <v>0</v>
      </c>
      <c r="D29" s="219">
        <v>12</v>
      </c>
      <c r="E29" s="219">
        <v>18</v>
      </c>
      <c r="F29" s="219">
        <v>47</v>
      </c>
      <c r="G29" s="219">
        <v>253</v>
      </c>
      <c r="H29" s="219">
        <v>509</v>
      </c>
      <c r="I29" s="219">
        <v>44</v>
      </c>
      <c r="J29" s="219">
        <v>883</v>
      </c>
      <c r="K29" s="161">
        <f>(J29-'2008'!J29)/'2008'!J29*100</f>
        <v>-8.116545265348595</v>
      </c>
      <c r="L29" s="161">
        <f t="shared" si="0"/>
        <v>3116.5072530265061</v>
      </c>
      <c r="M29" s="161">
        <f>(L29-'2008'!L29)/'2008'!L29*100</f>
        <v>-9.4915703176724762</v>
      </c>
      <c r="N29" s="139"/>
    </row>
    <row r="30" spans="1:14" x14ac:dyDescent="0.2">
      <c r="A30" s="374" t="s">
        <v>137</v>
      </c>
      <c r="B30" s="219">
        <v>41320</v>
      </c>
      <c r="C30" s="219">
        <v>5</v>
      </c>
      <c r="D30" s="219">
        <v>8</v>
      </c>
      <c r="E30" s="219">
        <v>34</v>
      </c>
      <c r="F30" s="219">
        <v>181</v>
      </c>
      <c r="G30" s="219">
        <v>693</v>
      </c>
      <c r="H30" s="219">
        <v>582</v>
      </c>
      <c r="I30" s="219">
        <v>85</v>
      </c>
      <c r="J30" s="219">
        <v>1588</v>
      </c>
      <c r="K30" s="161">
        <f>(J30-'2008'!J30)/'2008'!J30*100</f>
        <v>-12.699285321605277</v>
      </c>
      <c r="L30" s="161">
        <f t="shared" si="0"/>
        <v>3843.1752178121974</v>
      </c>
      <c r="M30" s="161">
        <f>(L30-'2008'!L30)/'2008'!L30*100</f>
        <v>-12.91901606522951</v>
      </c>
      <c r="N30" s="139"/>
    </row>
    <row r="31" spans="1:14" x14ac:dyDescent="0.2">
      <c r="A31" s="374" t="s">
        <v>138</v>
      </c>
      <c r="B31" s="219">
        <v>165048</v>
      </c>
      <c r="C31" s="219">
        <v>4</v>
      </c>
      <c r="D31" s="219">
        <v>69</v>
      </c>
      <c r="E31" s="219">
        <v>80</v>
      </c>
      <c r="F31" s="219">
        <v>444</v>
      </c>
      <c r="G31" s="219">
        <v>1444</v>
      </c>
      <c r="H31" s="219">
        <v>3599</v>
      </c>
      <c r="I31" s="219">
        <v>200</v>
      </c>
      <c r="J31" s="219">
        <v>5840</v>
      </c>
      <c r="K31" s="161">
        <f>(J31-'2008'!J31)/'2008'!J31*100</f>
        <v>-14.756969785432783</v>
      </c>
      <c r="L31" s="161">
        <f t="shared" si="0"/>
        <v>3538.3645969657309</v>
      </c>
      <c r="M31" s="161">
        <f>(L31-'2008'!L31)/'2008'!L31*100</f>
        <v>-14.829792644602572</v>
      </c>
      <c r="N31" s="139"/>
    </row>
    <row r="32" spans="1:14" x14ac:dyDescent="0.2">
      <c r="A32" s="374" t="s">
        <v>139</v>
      </c>
      <c r="B32" s="219">
        <v>99713</v>
      </c>
      <c r="C32" s="219">
        <v>4</v>
      </c>
      <c r="D32" s="219">
        <v>16</v>
      </c>
      <c r="E32" s="219">
        <v>65</v>
      </c>
      <c r="F32" s="219">
        <v>192</v>
      </c>
      <c r="G32" s="219">
        <v>948</v>
      </c>
      <c r="H32" s="219">
        <v>1809</v>
      </c>
      <c r="I32" s="219">
        <v>126</v>
      </c>
      <c r="J32" s="219">
        <v>3160</v>
      </c>
      <c r="K32" s="161">
        <f>(J32-'2008'!J32)/'2008'!J32*100</f>
        <v>-2.3485784919653896</v>
      </c>
      <c r="L32" s="161">
        <f t="shared" si="0"/>
        <v>3169.0953035211055</v>
      </c>
      <c r="M32" s="161">
        <f>(L32-'2008'!L32)/'2008'!L32*100</f>
        <v>-1.8647920024909053</v>
      </c>
      <c r="N32" s="139"/>
    </row>
    <row r="33" spans="1:14" x14ac:dyDescent="0.2">
      <c r="A33" s="374" t="s">
        <v>140</v>
      </c>
      <c r="B33" s="219">
        <v>1196892</v>
      </c>
      <c r="C33" s="219">
        <v>56</v>
      </c>
      <c r="D33" s="219">
        <v>353</v>
      </c>
      <c r="E33" s="219">
        <v>2045</v>
      </c>
      <c r="F33" s="219">
        <v>4254</v>
      </c>
      <c r="G33" s="219">
        <v>11803</v>
      </c>
      <c r="H33" s="219">
        <v>27542</v>
      </c>
      <c r="I33" s="219">
        <v>3690</v>
      </c>
      <c r="J33" s="219">
        <v>49743</v>
      </c>
      <c r="K33" s="161">
        <f>(J33-'2008'!J33)/'2008'!J33*100</f>
        <v>-11.103366931160197</v>
      </c>
      <c r="L33" s="161">
        <f t="shared" si="0"/>
        <v>4156.0140764580265</v>
      </c>
      <c r="M33" s="161">
        <f>(L33-'2008'!L33)/'2008'!L33*100</f>
        <v>-10.83234513966338</v>
      </c>
      <c r="N33" s="139"/>
    </row>
    <row r="34" spans="1:14" x14ac:dyDescent="0.2">
      <c r="A34" s="374" t="s">
        <v>141</v>
      </c>
      <c r="B34" s="219">
        <v>19857</v>
      </c>
      <c r="C34" s="219">
        <v>0</v>
      </c>
      <c r="D34" s="219">
        <v>6</v>
      </c>
      <c r="E34" s="219">
        <v>2</v>
      </c>
      <c r="F34" s="219">
        <v>40</v>
      </c>
      <c r="G34" s="219">
        <v>84</v>
      </c>
      <c r="H34" s="219">
        <v>145</v>
      </c>
      <c r="I34" s="219">
        <v>27</v>
      </c>
      <c r="J34" s="219">
        <v>304</v>
      </c>
      <c r="K34" s="161">
        <f>(J34-'2008'!J34)/'2008'!J34*100</f>
        <v>-10.32448377581121</v>
      </c>
      <c r="L34" s="161">
        <f t="shared" si="0"/>
        <v>1530.9462658004734</v>
      </c>
      <c r="M34" s="161">
        <f>(L34-'2008'!L34)/'2008'!L34*100</f>
        <v>-10.776090343893948</v>
      </c>
      <c r="N34" s="139"/>
    </row>
    <row r="35" spans="1:14" x14ac:dyDescent="0.2">
      <c r="A35" s="374" t="s">
        <v>142</v>
      </c>
      <c r="B35" s="219">
        <v>141634</v>
      </c>
      <c r="C35" s="219">
        <v>7</v>
      </c>
      <c r="D35" s="219">
        <v>16</v>
      </c>
      <c r="E35" s="219">
        <v>80</v>
      </c>
      <c r="F35" s="219">
        <v>332</v>
      </c>
      <c r="G35" s="219">
        <v>1034</v>
      </c>
      <c r="H35" s="219">
        <v>2849</v>
      </c>
      <c r="I35" s="219">
        <v>151</v>
      </c>
      <c r="J35" s="219">
        <v>4469</v>
      </c>
      <c r="K35" s="161">
        <f>(J35-'2008'!J35)/'2008'!J35*100</f>
        <v>-5.7967959527824622</v>
      </c>
      <c r="L35" s="161">
        <f t="shared" si="0"/>
        <v>3155.315813999463</v>
      </c>
      <c r="M35" s="161">
        <f>(L35-'2008'!L35)/'2008'!L35*100</f>
        <v>-5.7748470864540646</v>
      </c>
      <c r="N35" s="139"/>
    </row>
    <row r="36" spans="1:14" x14ac:dyDescent="0.2">
      <c r="A36" s="374" t="s">
        <v>143</v>
      </c>
      <c r="B36" s="219">
        <v>52637</v>
      </c>
      <c r="C36" s="219">
        <v>1</v>
      </c>
      <c r="D36" s="219">
        <v>23</v>
      </c>
      <c r="E36" s="219">
        <v>18</v>
      </c>
      <c r="F36" s="219">
        <v>197</v>
      </c>
      <c r="G36" s="219">
        <v>313</v>
      </c>
      <c r="H36" s="219">
        <v>554</v>
      </c>
      <c r="I36" s="219">
        <v>49</v>
      </c>
      <c r="J36" s="219">
        <v>1155</v>
      </c>
      <c r="K36" s="161">
        <f>(J36-'2008'!J36)/'2008'!J36*100</f>
        <v>-5.0164473684210531</v>
      </c>
      <c r="L36" s="161">
        <f t="shared" si="0"/>
        <v>2194.273989779053</v>
      </c>
      <c r="M36" s="161">
        <f>(L36-'2008'!L36)/'2008'!L36*100</f>
        <v>-5.0128383651483883</v>
      </c>
      <c r="N36" s="139"/>
    </row>
    <row r="37" spans="1:14" x14ac:dyDescent="0.2">
      <c r="A37" s="374" t="s">
        <v>144</v>
      </c>
      <c r="B37" s="219">
        <v>14677</v>
      </c>
      <c r="C37" s="219">
        <v>0</v>
      </c>
      <c r="D37" s="219">
        <v>6</v>
      </c>
      <c r="E37" s="219">
        <v>6</v>
      </c>
      <c r="F37" s="219">
        <v>100</v>
      </c>
      <c r="G37" s="219">
        <v>118</v>
      </c>
      <c r="H37" s="219">
        <v>79</v>
      </c>
      <c r="I37" s="219">
        <v>13</v>
      </c>
      <c r="J37" s="219">
        <v>322</v>
      </c>
      <c r="K37" s="161">
        <f>(J37-'2008'!J37)/'2008'!J37*100</f>
        <v>-15.263157894736842</v>
      </c>
      <c r="L37" s="161">
        <f t="shared" si="0"/>
        <v>2193.9088369557812</v>
      </c>
      <c r="M37" s="161">
        <f>(L37-'2008'!L37)/'2008'!L37*100</f>
        <v>-15.97906498890136</v>
      </c>
      <c r="N37" s="139"/>
    </row>
    <row r="38" spans="1:14" x14ac:dyDescent="0.2">
      <c r="A38" s="374" t="s">
        <v>145</v>
      </c>
      <c r="B38" s="219">
        <v>8183</v>
      </c>
      <c r="C38" s="219">
        <v>1</v>
      </c>
      <c r="D38" s="219">
        <v>1</v>
      </c>
      <c r="E38" s="219">
        <v>3</v>
      </c>
      <c r="F38" s="219">
        <v>16</v>
      </c>
      <c r="G38" s="219">
        <v>37</v>
      </c>
      <c r="H38" s="219">
        <v>36</v>
      </c>
      <c r="I38" s="219">
        <v>3</v>
      </c>
      <c r="J38" s="219">
        <v>97</v>
      </c>
      <c r="K38" s="161">
        <f>(J38-'2008'!J38)/'2008'!J38*100</f>
        <v>97.959183673469383</v>
      </c>
      <c r="L38" s="161">
        <f t="shared" si="0"/>
        <v>1185.3843333740681</v>
      </c>
      <c r="M38" s="161">
        <f>(L38-'2008'!L38)/'2008'!L38*100</f>
        <v>100.47510144226331</v>
      </c>
      <c r="N38" s="139"/>
    </row>
    <row r="39" spans="1:14" x14ac:dyDescent="0.2">
      <c r="A39" s="374" t="s">
        <v>146</v>
      </c>
      <c r="B39" s="219">
        <v>291993</v>
      </c>
      <c r="C39" s="219">
        <v>12</v>
      </c>
      <c r="D39" s="219">
        <v>121</v>
      </c>
      <c r="E39" s="219">
        <v>195</v>
      </c>
      <c r="F39" s="219">
        <v>920</v>
      </c>
      <c r="G39" s="219">
        <v>2071</v>
      </c>
      <c r="H39" s="219">
        <v>5256</v>
      </c>
      <c r="I39" s="219">
        <v>458</v>
      </c>
      <c r="J39" s="219">
        <v>9033</v>
      </c>
      <c r="K39" s="161">
        <f>(J39-'2008'!J39)/'2008'!J39*100</f>
        <v>-8.7391392200444535</v>
      </c>
      <c r="L39" s="161">
        <f t="shared" si="0"/>
        <v>3093.56731154514</v>
      </c>
      <c r="M39" s="161">
        <f>(L39-'2008'!L39)/'2008'!L39*100</f>
        <v>-9.8686757187233844</v>
      </c>
      <c r="N39" s="139"/>
    </row>
    <row r="40" spans="1:14" x14ac:dyDescent="0.2">
      <c r="A40" s="374" t="s">
        <v>147</v>
      </c>
      <c r="B40" s="219">
        <v>615124</v>
      </c>
      <c r="C40" s="219">
        <v>40</v>
      </c>
      <c r="D40" s="219">
        <v>144</v>
      </c>
      <c r="E40" s="219">
        <v>725</v>
      </c>
      <c r="F40" s="219">
        <v>1514</v>
      </c>
      <c r="G40" s="219">
        <v>5858</v>
      </c>
      <c r="H40" s="219">
        <v>10844</v>
      </c>
      <c r="I40" s="219">
        <v>1238</v>
      </c>
      <c r="J40" s="219">
        <v>20363</v>
      </c>
      <c r="K40" s="161">
        <f>(J40-'2008'!J40)/'2008'!J40*100</f>
        <v>-14.888192267502612</v>
      </c>
      <c r="L40" s="161">
        <f t="shared" si="0"/>
        <v>3310.3894499320463</v>
      </c>
      <c r="M40" s="161">
        <f>(L40-'2008'!L40)/'2008'!L40*100</f>
        <v>-13.698112448950233</v>
      </c>
      <c r="N40" s="139"/>
    </row>
    <row r="41" spans="1:14" x14ac:dyDescent="0.2">
      <c r="A41" s="374" t="s">
        <v>148</v>
      </c>
      <c r="B41" s="219">
        <v>274803</v>
      </c>
      <c r="C41" s="219">
        <v>10</v>
      </c>
      <c r="D41" s="219">
        <v>162</v>
      </c>
      <c r="E41" s="219">
        <v>541</v>
      </c>
      <c r="F41" s="219">
        <v>1261</v>
      </c>
      <c r="G41" s="219">
        <v>4010</v>
      </c>
      <c r="H41" s="219">
        <v>6349</v>
      </c>
      <c r="I41" s="219">
        <v>438</v>
      </c>
      <c r="J41" s="219">
        <v>12771</v>
      </c>
      <c r="K41" s="161">
        <f>(J41-'2008'!J41)/'2008'!J41*100</f>
        <v>-7.5703843091843384</v>
      </c>
      <c r="L41" s="161">
        <f t="shared" si="0"/>
        <v>4647.3291776290653</v>
      </c>
      <c r="M41" s="161">
        <f>(L41-'2008'!L41)/'2008'!L41*100</f>
        <v>-7.5404492801035605</v>
      </c>
      <c r="N41" s="139"/>
    </row>
    <row r="42" spans="1:14" x14ac:dyDescent="0.2">
      <c r="A42" s="374" t="s">
        <v>149</v>
      </c>
      <c r="B42" s="219">
        <v>40674</v>
      </c>
      <c r="C42" s="219">
        <v>1</v>
      </c>
      <c r="D42" s="219">
        <v>16</v>
      </c>
      <c r="E42" s="219">
        <v>13</v>
      </c>
      <c r="F42" s="219">
        <v>239</v>
      </c>
      <c r="G42" s="219">
        <v>486</v>
      </c>
      <c r="H42" s="219">
        <v>685</v>
      </c>
      <c r="I42" s="219">
        <v>72</v>
      </c>
      <c r="J42" s="219">
        <v>1512</v>
      </c>
      <c r="K42" s="161">
        <f>(J42-'2008'!J42)/'2008'!J42*100</f>
        <v>-5.7356608478802995</v>
      </c>
      <c r="L42" s="161">
        <f t="shared" si="0"/>
        <v>3717.3624428381768</v>
      </c>
      <c r="M42" s="161">
        <f>(L42-'2008'!L42)/'2008'!L42*100</f>
        <v>-5.4042501064053239</v>
      </c>
      <c r="N42" s="139"/>
    </row>
    <row r="43" spans="1:14" x14ac:dyDescent="0.2">
      <c r="A43" s="374" t="s">
        <v>150</v>
      </c>
      <c r="B43" s="219">
        <v>8220</v>
      </c>
      <c r="C43" s="232" t="s">
        <v>107</v>
      </c>
      <c r="D43" s="232" t="s">
        <v>107</v>
      </c>
      <c r="E43" s="232" t="s">
        <v>107</v>
      </c>
      <c r="F43" s="232" t="s">
        <v>107</v>
      </c>
      <c r="G43" s="232" t="s">
        <v>107</v>
      </c>
      <c r="H43" s="232" t="s">
        <v>107</v>
      </c>
      <c r="I43" s="232" t="s">
        <v>107</v>
      </c>
      <c r="J43" s="232" t="s">
        <v>107</v>
      </c>
      <c r="K43" s="232" t="s">
        <v>107</v>
      </c>
      <c r="L43" s="232" t="s">
        <v>107</v>
      </c>
      <c r="M43" s="232" t="s">
        <v>107</v>
      </c>
      <c r="N43" s="139"/>
    </row>
    <row r="44" spans="1:14" x14ac:dyDescent="0.2">
      <c r="A44" s="374" t="s">
        <v>151</v>
      </c>
      <c r="B44" s="219">
        <v>20333</v>
      </c>
      <c r="C44" s="219">
        <v>4</v>
      </c>
      <c r="D44" s="219">
        <v>10</v>
      </c>
      <c r="E44" s="219">
        <v>31</v>
      </c>
      <c r="F44" s="219">
        <v>123</v>
      </c>
      <c r="G44" s="219">
        <v>175</v>
      </c>
      <c r="H44" s="219">
        <v>327</v>
      </c>
      <c r="I44" s="219">
        <v>13</v>
      </c>
      <c r="J44" s="219">
        <v>683</v>
      </c>
      <c r="K44" s="161">
        <f>(J44-'2008'!J44)/'2008'!J44*100</f>
        <v>-8.8117489986648874</v>
      </c>
      <c r="L44" s="161">
        <f t="shared" si="0"/>
        <v>3359.0714601878722</v>
      </c>
      <c r="M44" s="161">
        <f>(L44-'2008'!L44)/'2008'!L44*100</f>
        <v>-9.6234872286969289</v>
      </c>
      <c r="N44" s="139"/>
    </row>
    <row r="45" spans="1:14" x14ac:dyDescent="0.2">
      <c r="A45" s="374" t="s">
        <v>152</v>
      </c>
      <c r="B45" s="219">
        <v>328466</v>
      </c>
      <c r="C45" s="219">
        <v>26</v>
      </c>
      <c r="D45" s="219">
        <v>134</v>
      </c>
      <c r="E45" s="219">
        <v>615</v>
      </c>
      <c r="F45" s="219">
        <v>1741</v>
      </c>
      <c r="G45" s="219">
        <v>3323</v>
      </c>
      <c r="H45" s="219">
        <v>9374</v>
      </c>
      <c r="I45" s="219">
        <v>674</v>
      </c>
      <c r="J45" s="219">
        <v>15887</v>
      </c>
      <c r="K45" s="161">
        <f>(J45-'2008'!J45)/'2008'!J45*100</f>
        <v>-9.8916680846236744</v>
      </c>
      <c r="L45" s="161">
        <f t="shared" si="0"/>
        <v>4836.7258711708364</v>
      </c>
      <c r="M45" s="161">
        <f>(L45-'2008'!L45)/'2008'!L45*100</f>
        <v>-11.451512863903208</v>
      </c>
      <c r="N45" s="139"/>
    </row>
    <row r="46" spans="1:14" x14ac:dyDescent="0.2">
      <c r="A46" s="374" t="s">
        <v>153</v>
      </c>
      <c r="B46" s="219">
        <v>330440</v>
      </c>
      <c r="C46" s="219">
        <v>12</v>
      </c>
      <c r="D46" s="219">
        <v>183</v>
      </c>
      <c r="E46" s="219">
        <v>266</v>
      </c>
      <c r="F46" s="219">
        <v>1316</v>
      </c>
      <c r="G46" s="219">
        <v>2384</v>
      </c>
      <c r="H46" s="219">
        <v>5724</v>
      </c>
      <c r="I46" s="219">
        <v>372</v>
      </c>
      <c r="J46" s="219">
        <v>10257</v>
      </c>
      <c r="K46" s="161">
        <f>(J46-'2008'!J46)/'2008'!J46*100</f>
        <v>-0.25284450063211128</v>
      </c>
      <c r="L46" s="161">
        <f t="shared" si="0"/>
        <v>3104.0430940564097</v>
      </c>
      <c r="M46" s="161">
        <f>(L46-'2008'!L46)/'2008'!L46*100</f>
        <v>-0.56134708179769555</v>
      </c>
      <c r="N46" s="139"/>
    </row>
    <row r="47" spans="1:14" x14ac:dyDescent="0.2">
      <c r="A47" s="374" t="s">
        <v>154</v>
      </c>
      <c r="B47" s="219">
        <v>143856</v>
      </c>
      <c r="C47" s="219">
        <v>8</v>
      </c>
      <c r="D47" s="219">
        <v>16</v>
      </c>
      <c r="E47" s="219">
        <v>156</v>
      </c>
      <c r="F47" s="219">
        <v>286</v>
      </c>
      <c r="G47" s="219">
        <v>928</v>
      </c>
      <c r="H47" s="219">
        <v>2639</v>
      </c>
      <c r="I47" s="219">
        <v>150</v>
      </c>
      <c r="J47" s="219">
        <v>4183</v>
      </c>
      <c r="K47" s="161">
        <f>(J47-'2008'!J47)/'2008'!J47*100</f>
        <v>-10.409081173698864</v>
      </c>
      <c r="L47" s="161">
        <f t="shared" si="0"/>
        <v>2907.7688799911025</v>
      </c>
      <c r="M47" s="161">
        <f>(L47-'2008'!L47)/'2008'!L47*100</f>
        <v>-10.401607790413383</v>
      </c>
      <c r="N47" s="139"/>
    </row>
    <row r="48" spans="1:14" x14ac:dyDescent="0.2">
      <c r="A48" s="374" t="s">
        <v>155</v>
      </c>
      <c r="B48" s="219">
        <v>77925</v>
      </c>
      <c r="C48" s="219">
        <v>3</v>
      </c>
      <c r="D48" s="219">
        <v>31</v>
      </c>
      <c r="E48" s="219">
        <v>80</v>
      </c>
      <c r="F48" s="219">
        <v>293</v>
      </c>
      <c r="G48" s="219">
        <v>954</v>
      </c>
      <c r="H48" s="219">
        <v>2858</v>
      </c>
      <c r="I48" s="219">
        <v>219</v>
      </c>
      <c r="J48" s="219">
        <v>4438</v>
      </c>
      <c r="K48" s="161">
        <f>(J48-'2008'!J48)/'2008'!J48*100</f>
        <v>0.63492063492063489</v>
      </c>
      <c r="L48" s="161">
        <f t="shared" si="0"/>
        <v>5695.2197625922363</v>
      </c>
      <c r="M48" s="161">
        <f>(L48-'2008'!L48)/'2008'!L48*100</f>
        <v>-1.7464819143356161</v>
      </c>
      <c r="N48" s="139"/>
    </row>
    <row r="49" spans="1:14" x14ac:dyDescent="0.2">
      <c r="A49" s="374" t="s">
        <v>156</v>
      </c>
      <c r="B49" s="219">
        <v>72588</v>
      </c>
      <c r="C49" s="219">
        <v>2</v>
      </c>
      <c r="D49" s="219">
        <v>6</v>
      </c>
      <c r="E49" s="219">
        <v>35</v>
      </c>
      <c r="F49" s="219">
        <v>351</v>
      </c>
      <c r="G49" s="219">
        <v>498</v>
      </c>
      <c r="H49" s="219">
        <v>1119</v>
      </c>
      <c r="I49" s="219">
        <v>96</v>
      </c>
      <c r="J49" s="219">
        <v>2107</v>
      </c>
      <c r="K49" s="161">
        <f>(J49-'2008'!J49)/'2008'!J49*100</f>
        <v>-18.585780525502319</v>
      </c>
      <c r="L49" s="161">
        <f t="shared" si="0"/>
        <v>2902.6836391690085</v>
      </c>
      <c r="M49" s="161">
        <f>(L49-'2008'!L49)/'2008'!L49*100</f>
        <v>-19.340612862890559</v>
      </c>
      <c r="N49" s="139"/>
    </row>
    <row r="50" spans="1:14" x14ac:dyDescent="0.2">
      <c r="A50" s="374" t="s">
        <v>157</v>
      </c>
      <c r="B50" s="219">
        <v>196237</v>
      </c>
      <c r="C50" s="219">
        <v>5</v>
      </c>
      <c r="D50" s="219">
        <v>71</v>
      </c>
      <c r="E50" s="219">
        <v>138</v>
      </c>
      <c r="F50" s="219">
        <v>287</v>
      </c>
      <c r="G50" s="219">
        <v>1038</v>
      </c>
      <c r="H50" s="219">
        <v>3876</v>
      </c>
      <c r="I50" s="219">
        <v>262</v>
      </c>
      <c r="J50" s="219">
        <v>5677</v>
      </c>
      <c r="K50" s="161">
        <f>(J50-'2008'!J50)/'2008'!J50*100</f>
        <v>-8.4207130182287475</v>
      </c>
      <c r="L50" s="161">
        <f t="shared" si="0"/>
        <v>2892.9304871150698</v>
      </c>
      <c r="M50" s="161">
        <f>(L50-'2008'!L50)/'2008'!L50*100</f>
        <v>-7.7860323499795978</v>
      </c>
      <c r="N50" s="139"/>
    </row>
    <row r="51" spans="1:14" x14ac:dyDescent="0.2">
      <c r="A51" s="374" t="s">
        <v>158</v>
      </c>
      <c r="B51" s="219">
        <v>39703</v>
      </c>
      <c r="C51" s="219">
        <v>4</v>
      </c>
      <c r="D51" s="219">
        <v>15</v>
      </c>
      <c r="E51" s="219">
        <v>19</v>
      </c>
      <c r="F51" s="219">
        <v>213</v>
      </c>
      <c r="G51" s="219">
        <v>512</v>
      </c>
      <c r="H51" s="219">
        <v>810</v>
      </c>
      <c r="I51" s="219">
        <v>47</v>
      </c>
      <c r="J51" s="219">
        <v>1620</v>
      </c>
      <c r="K51" s="161">
        <f>(J51-'2008'!J51)/'2008'!J51*100</f>
        <v>-7.4814391776127938</v>
      </c>
      <c r="L51" s="161">
        <f t="shared" si="0"/>
        <v>4080.2961992796518</v>
      </c>
      <c r="M51" s="161">
        <f>(L51-'2008'!L51)/'2008'!L51*100</f>
        <v>-6.782359303378688</v>
      </c>
      <c r="N51" s="139"/>
    </row>
    <row r="52" spans="1:14" x14ac:dyDescent="0.2">
      <c r="A52" s="374" t="s">
        <v>159</v>
      </c>
      <c r="B52" s="219">
        <v>1108882</v>
      </c>
      <c r="C52" s="219">
        <v>76</v>
      </c>
      <c r="D52" s="219">
        <v>612</v>
      </c>
      <c r="E52" s="219">
        <v>2652</v>
      </c>
      <c r="F52" s="219">
        <v>5960</v>
      </c>
      <c r="G52" s="219">
        <v>14460</v>
      </c>
      <c r="H52" s="219">
        <v>35422</v>
      </c>
      <c r="I52" s="219">
        <v>4345</v>
      </c>
      <c r="J52" s="219">
        <v>63527</v>
      </c>
      <c r="K52" s="161">
        <f>(J52-'2008'!J52)/'2008'!J52*100</f>
        <v>-12.217938620127402</v>
      </c>
      <c r="L52" s="161">
        <f t="shared" si="0"/>
        <v>5728.9233660569835</v>
      </c>
      <c r="M52" s="161">
        <f>(L52-'2008'!L52)/'2008'!L52*100</f>
        <v>-11.735283812642846</v>
      </c>
      <c r="N52" s="139"/>
    </row>
    <row r="53" spans="1:14" x14ac:dyDescent="0.2">
      <c r="A53" s="374" t="s">
        <v>237</v>
      </c>
      <c r="B53" s="219">
        <v>272788</v>
      </c>
      <c r="C53" s="219">
        <v>11</v>
      </c>
      <c r="D53" s="219">
        <v>55</v>
      </c>
      <c r="E53" s="219">
        <v>256</v>
      </c>
      <c r="F53" s="219">
        <v>1308</v>
      </c>
      <c r="G53" s="219">
        <v>3491</v>
      </c>
      <c r="H53" s="219">
        <v>6064</v>
      </c>
      <c r="I53" s="219">
        <v>475</v>
      </c>
      <c r="J53" s="219">
        <v>11660</v>
      </c>
      <c r="K53" s="161">
        <f>(J53-'2008'!J53)/'2008'!J53*100</f>
        <v>-3.3007132194393765</v>
      </c>
      <c r="L53" s="161">
        <f t="shared" si="0"/>
        <v>4274.381571036849</v>
      </c>
      <c r="M53" s="161">
        <f>(L53-'2008'!L53)/'2008'!L53*100</f>
        <v>-2.9742324243717939</v>
      </c>
      <c r="N53" s="139"/>
    </row>
    <row r="54" spans="1:14" x14ac:dyDescent="0.2">
      <c r="A54" s="374" t="s">
        <v>160</v>
      </c>
      <c r="B54" s="219">
        <v>1287344</v>
      </c>
      <c r="C54" s="219">
        <v>86</v>
      </c>
      <c r="D54" s="219">
        <v>464</v>
      </c>
      <c r="E54" s="219">
        <v>2667</v>
      </c>
      <c r="F54" s="219">
        <v>4649</v>
      </c>
      <c r="G54" s="219">
        <v>13203</v>
      </c>
      <c r="H54" s="219">
        <v>35361</v>
      </c>
      <c r="I54" s="219">
        <v>3403</v>
      </c>
      <c r="J54" s="219">
        <v>59833</v>
      </c>
      <c r="K54" s="161">
        <f>(J54-'2008'!J54)/'2008'!J54*100</f>
        <v>-4.5345033905065817</v>
      </c>
      <c r="L54" s="161">
        <f t="shared" si="0"/>
        <v>4647.7864502417378</v>
      </c>
      <c r="M54" s="161">
        <f>(L54-'2008'!L54)/'2008'!L54*100</f>
        <v>-3.9924161316112179</v>
      </c>
      <c r="N54" s="139"/>
    </row>
    <row r="55" spans="1:14" x14ac:dyDescent="0.2">
      <c r="A55" s="374" t="s">
        <v>161</v>
      </c>
      <c r="B55" s="219">
        <v>439786</v>
      </c>
      <c r="C55" s="219">
        <v>12</v>
      </c>
      <c r="D55" s="219">
        <v>157</v>
      </c>
      <c r="E55" s="219">
        <v>416</v>
      </c>
      <c r="F55" s="219">
        <v>1136</v>
      </c>
      <c r="G55" s="219">
        <v>4461</v>
      </c>
      <c r="H55" s="219">
        <v>10417</v>
      </c>
      <c r="I55" s="219">
        <v>939</v>
      </c>
      <c r="J55" s="219">
        <v>17538</v>
      </c>
      <c r="K55" s="161">
        <f>(J55-'2008'!J55)/'2008'!J55*100</f>
        <v>-9.0352697095435683</v>
      </c>
      <c r="L55" s="161">
        <f t="shared" si="0"/>
        <v>3987.848635472707</v>
      </c>
      <c r="M55" s="161">
        <f>(L55-'2008'!L55)/'2008'!L55*100</f>
        <v>-9.2665152891316804</v>
      </c>
      <c r="N55" s="139"/>
    </row>
    <row r="56" spans="1:14" x14ac:dyDescent="0.2">
      <c r="A56" s="374" t="s">
        <v>162</v>
      </c>
      <c r="B56" s="219">
        <v>931113</v>
      </c>
      <c r="C56" s="219">
        <v>27</v>
      </c>
      <c r="D56" s="219">
        <v>460</v>
      </c>
      <c r="E56" s="219">
        <v>1749</v>
      </c>
      <c r="F56" s="219">
        <v>4414</v>
      </c>
      <c r="G56" s="219">
        <v>9380</v>
      </c>
      <c r="H56" s="219">
        <v>29241</v>
      </c>
      <c r="I56" s="219">
        <v>3606</v>
      </c>
      <c r="J56" s="219">
        <v>48877</v>
      </c>
      <c r="K56" s="161">
        <f>(J56-'2008'!J56)/'2008'!J56*100</f>
        <v>2.2488598803397348</v>
      </c>
      <c r="L56" s="161">
        <f t="shared" si="0"/>
        <v>5249.3091601126816</v>
      </c>
      <c r="M56" s="161">
        <f>(L56-'2008'!L56)/'2008'!L56*100</f>
        <v>3.0557701290428581</v>
      </c>
      <c r="N56" s="139"/>
    </row>
    <row r="57" spans="1:14" x14ac:dyDescent="0.2">
      <c r="A57" s="374" t="s">
        <v>163</v>
      </c>
      <c r="B57" s="219">
        <v>584343</v>
      </c>
      <c r="C57" s="219">
        <v>25</v>
      </c>
      <c r="D57" s="219">
        <v>236</v>
      </c>
      <c r="E57" s="219">
        <v>593</v>
      </c>
      <c r="F57" s="219">
        <v>1737</v>
      </c>
      <c r="G57" s="219">
        <v>6781</v>
      </c>
      <c r="H57" s="219">
        <v>13720</v>
      </c>
      <c r="I57" s="219">
        <v>1107</v>
      </c>
      <c r="J57" s="219">
        <v>24199</v>
      </c>
      <c r="K57" s="161">
        <f>(J57-'2008'!J57)/'2008'!J57*100</f>
        <v>-7.876503730775088</v>
      </c>
      <c r="L57" s="161">
        <f t="shared" si="0"/>
        <v>4141.2321188069336</v>
      </c>
      <c r="M57" s="161">
        <f>(L57-'2008'!L57)/'2008'!L57*100</f>
        <v>-7.6573658959516617</v>
      </c>
      <c r="N57" s="139"/>
    </row>
    <row r="58" spans="1:14" x14ac:dyDescent="0.2">
      <c r="A58" s="374" t="s">
        <v>164</v>
      </c>
      <c r="B58" s="219">
        <v>74608</v>
      </c>
      <c r="C58" s="219">
        <v>4</v>
      </c>
      <c r="D58" s="219">
        <v>54</v>
      </c>
      <c r="E58" s="219">
        <v>124</v>
      </c>
      <c r="F58" s="219">
        <v>635</v>
      </c>
      <c r="G58" s="219">
        <v>1403</v>
      </c>
      <c r="H58" s="219">
        <v>1830</v>
      </c>
      <c r="I58" s="219">
        <v>185</v>
      </c>
      <c r="J58" s="219">
        <v>4235</v>
      </c>
      <c r="K58" s="161">
        <f>(J58-'2008'!J58)/'2008'!J58*100</f>
        <v>-12.931743421052634</v>
      </c>
      <c r="L58" s="161">
        <f t="shared" si="0"/>
        <v>5676.3349774823082</v>
      </c>
      <c r="M58" s="161">
        <f>(L58-'2008'!L58)/'2008'!L58*100</f>
        <v>-12.487112741278613</v>
      </c>
      <c r="N58" s="139"/>
    </row>
    <row r="59" spans="1:14" x14ac:dyDescent="0.2">
      <c r="A59" s="374" t="s">
        <v>165</v>
      </c>
      <c r="B59" s="219">
        <v>183572</v>
      </c>
      <c r="C59" s="219">
        <v>3</v>
      </c>
      <c r="D59" s="219">
        <v>29</v>
      </c>
      <c r="E59" s="219">
        <v>73</v>
      </c>
      <c r="F59" s="219">
        <v>482</v>
      </c>
      <c r="G59" s="219">
        <v>1133</v>
      </c>
      <c r="H59" s="219">
        <v>3711</v>
      </c>
      <c r="I59" s="219">
        <v>273</v>
      </c>
      <c r="J59" s="219">
        <v>5704</v>
      </c>
      <c r="K59" s="161">
        <f>(J59-'2008'!J59)/'2008'!J59*100</f>
        <v>-5.6410256410256414</v>
      </c>
      <c r="L59" s="161">
        <f t="shared" si="0"/>
        <v>3107.2276817815355</v>
      </c>
      <c r="M59" s="161">
        <f>(L59-'2008'!L59)/'2008'!L59*100</f>
        <v>-6.8705522936015591</v>
      </c>
      <c r="N59" s="139"/>
    </row>
    <row r="60" spans="1:14" x14ac:dyDescent="0.2">
      <c r="A60" s="374" t="s">
        <v>166</v>
      </c>
      <c r="B60" s="219">
        <v>272864</v>
      </c>
      <c r="C60" s="219">
        <v>9</v>
      </c>
      <c r="D60" s="219">
        <v>103</v>
      </c>
      <c r="E60" s="219">
        <v>238</v>
      </c>
      <c r="F60" s="219">
        <v>812</v>
      </c>
      <c r="G60" s="219">
        <v>2435</v>
      </c>
      <c r="H60" s="219">
        <v>5131</v>
      </c>
      <c r="I60" s="219">
        <v>276</v>
      </c>
      <c r="J60" s="219">
        <v>9004</v>
      </c>
      <c r="K60" s="161">
        <f>(J60-'2008'!J60)/'2008'!J60*100</f>
        <v>-9.370910920986411</v>
      </c>
      <c r="L60" s="161">
        <f t="shared" si="0"/>
        <v>3299.8123607364842</v>
      </c>
      <c r="M60" s="161">
        <f>(L60-'2008'!L60)/'2008'!L60*100</f>
        <v>-8.1350174338902441</v>
      </c>
      <c r="N60" s="139"/>
    </row>
    <row r="61" spans="1:14" x14ac:dyDescent="0.2">
      <c r="A61" s="374" t="s">
        <v>167</v>
      </c>
      <c r="B61" s="219">
        <v>144508</v>
      </c>
      <c r="C61" s="219">
        <v>0</v>
      </c>
      <c r="D61" s="219">
        <v>34</v>
      </c>
      <c r="E61" s="219">
        <v>21</v>
      </c>
      <c r="F61" s="219">
        <v>161</v>
      </c>
      <c r="G61" s="219">
        <v>480</v>
      </c>
      <c r="H61" s="219">
        <v>1386</v>
      </c>
      <c r="I61" s="219">
        <v>97</v>
      </c>
      <c r="J61" s="219">
        <v>2179</v>
      </c>
      <c r="K61" s="161">
        <f>(J61-'2008'!J61)/'2008'!J61*100</f>
        <v>-8.2526315789473692</v>
      </c>
      <c r="L61" s="161">
        <f t="shared" si="0"/>
        <v>1507.8749965399838</v>
      </c>
      <c r="M61" s="161">
        <f>(L61-'2008'!L61)/'2008'!L61*100</f>
        <v>-8.4888124205106852</v>
      </c>
      <c r="N61" s="139"/>
    </row>
    <row r="62" spans="1:14" x14ac:dyDescent="0.2">
      <c r="A62" s="374" t="s">
        <v>168</v>
      </c>
      <c r="B62" s="219">
        <v>379258</v>
      </c>
      <c r="C62" s="219">
        <v>16</v>
      </c>
      <c r="D62" s="219">
        <v>106</v>
      </c>
      <c r="E62" s="219">
        <v>332</v>
      </c>
      <c r="F62" s="219">
        <v>986</v>
      </c>
      <c r="G62" s="219">
        <v>3383</v>
      </c>
      <c r="H62" s="219">
        <v>9816</v>
      </c>
      <c r="I62" s="219">
        <v>589</v>
      </c>
      <c r="J62" s="219">
        <v>15228</v>
      </c>
      <c r="K62" s="161">
        <f>(J62-'2008'!J62)/'2008'!J62*100</f>
        <v>-5.7323263587965831</v>
      </c>
      <c r="L62" s="161">
        <f t="shared" si="0"/>
        <v>4015.208644247452</v>
      </c>
      <c r="M62" s="161">
        <f>(L62-'2008'!L62)/'2008'!L62*100</f>
        <v>-3.4284407005367328</v>
      </c>
      <c r="N62" s="139"/>
    </row>
    <row r="63" spans="1:14" x14ac:dyDescent="0.2">
      <c r="A63" s="374" t="s">
        <v>169</v>
      </c>
      <c r="B63" s="219">
        <v>423759</v>
      </c>
      <c r="C63" s="219">
        <v>12</v>
      </c>
      <c r="D63" s="219">
        <v>126</v>
      </c>
      <c r="E63" s="219">
        <v>435</v>
      </c>
      <c r="F63" s="219">
        <v>1017</v>
      </c>
      <c r="G63" s="219">
        <v>2762</v>
      </c>
      <c r="H63" s="219">
        <v>7905</v>
      </c>
      <c r="I63" s="219">
        <v>743</v>
      </c>
      <c r="J63" s="219">
        <v>13000</v>
      </c>
      <c r="K63" s="161">
        <f>(J63-'2008'!J63)/'2008'!J63*100</f>
        <v>-7.8275666477595012</v>
      </c>
      <c r="L63" s="161">
        <f t="shared" si="0"/>
        <v>3067.7814512494133</v>
      </c>
      <c r="M63" s="161">
        <f>(L63-'2008'!L63)/'2008'!L63*100</f>
        <v>-7.2502912669018666</v>
      </c>
      <c r="N63" s="139"/>
    </row>
    <row r="64" spans="1:14" x14ac:dyDescent="0.2">
      <c r="A64" s="374" t="s">
        <v>170</v>
      </c>
      <c r="B64" s="219">
        <v>95326</v>
      </c>
      <c r="C64" s="219">
        <v>1</v>
      </c>
      <c r="D64" s="219">
        <v>32</v>
      </c>
      <c r="E64" s="219">
        <v>19</v>
      </c>
      <c r="F64" s="219">
        <v>153</v>
      </c>
      <c r="G64" s="219">
        <v>369</v>
      </c>
      <c r="H64" s="219">
        <v>712</v>
      </c>
      <c r="I64" s="219">
        <v>48</v>
      </c>
      <c r="J64" s="219">
        <v>1334</v>
      </c>
      <c r="K64" s="161">
        <f>(J64-'2008'!J64)/'2008'!J64*100</f>
        <v>-10.469798657718121</v>
      </c>
      <c r="L64" s="161">
        <f t="shared" si="0"/>
        <v>1399.4083460965528</v>
      </c>
      <c r="M64" s="161">
        <f>(L64-'2008'!L64)/'2008'!L64*100</f>
        <v>-12.622445590102888</v>
      </c>
      <c r="N64" s="139"/>
    </row>
    <row r="65" spans="1:14" x14ac:dyDescent="0.2">
      <c r="A65" s="374" t="s">
        <v>171</v>
      </c>
      <c r="B65" s="219">
        <v>40230</v>
      </c>
      <c r="C65" s="219">
        <v>0</v>
      </c>
      <c r="D65" s="219">
        <v>13</v>
      </c>
      <c r="E65" s="219">
        <v>53</v>
      </c>
      <c r="F65" s="219">
        <v>160</v>
      </c>
      <c r="G65" s="219">
        <v>306</v>
      </c>
      <c r="H65" s="219">
        <v>435</v>
      </c>
      <c r="I65" s="219">
        <v>65</v>
      </c>
      <c r="J65" s="219">
        <v>1032</v>
      </c>
      <c r="K65" s="161">
        <f>(J65-'2008'!J65)/'2008'!J65*100</f>
        <v>-0.48216007714561238</v>
      </c>
      <c r="L65" s="161">
        <f t="shared" si="0"/>
        <v>2565.2498135719611</v>
      </c>
      <c r="M65" s="161">
        <f>(L65-'2008'!L65)/'2008'!L65*100</f>
        <v>1.2420242237798009</v>
      </c>
      <c r="N65" s="139"/>
    </row>
    <row r="66" spans="1:14" x14ac:dyDescent="0.2">
      <c r="A66" s="374" t="s">
        <v>172</v>
      </c>
      <c r="B66" s="219">
        <v>23164</v>
      </c>
      <c r="C66" s="219">
        <v>4</v>
      </c>
      <c r="D66" s="219">
        <v>23</v>
      </c>
      <c r="E66" s="219">
        <v>11</v>
      </c>
      <c r="F66" s="219">
        <v>183</v>
      </c>
      <c r="G66" s="219">
        <v>253</v>
      </c>
      <c r="H66" s="219">
        <v>253</v>
      </c>
      <c r="I66" s="219">
        <v>21</v>
      </c>
      <c r="J66" s="219">
        <v>748</v>
      </c>
      <c r="K66" s="161">
        <f>(J66-'2008'!J66)/'2008'!J66*100</f>
        <v>-11.374407582938389</v>
      </c>
      <c r="L66" s="161">
        <f t="shared" si="0"/>
        <v>3229.1486789846313</v>
      </c>
      <c r="M66" s="161">
        <f>(L66-'2008'!L66)/'2008'!L66*100</f>
        <v>-11.240497388904673</v>
      </c>
      <c r="N66" s="139"/>
    </row>
    <row r="67" spans="1:14" x14ac:dyDescent="0.2">
      <c r="A67" s="374" t="s">
        <v>173</v>
      </c>
      <c r="B67" s="219">
        <v>15576</v>
      </c>
      <c r="C67" s="219">
        <v>1</v>
      </c>
      <c r="D67" s="219">
        <v>4</v>
      </c>
      <c r="E67" s="219">
        <v>2</v>
      </c>
      <c r="F67" s="219">
        <v>25</v>
      </c>
      <c r="G67" s="219">
        <v>51</v>
      </c>
      <c r="H67" s="219">
        <v>59</v>
      </c>
      <c r="I67" s="219">
        <v>12</v>
      </c>
      <c r="J67" s="219">
        <v>154</v>
      </c>
      <c r="K67" s="161">
        <f>(J67-'2008'!J67)/'2008'!J67*100</f>
        <v>-17.20430107526882</v>
      </c>
      <c r="L67" s="161">
        <f t="shared" si="0"/>
        <v>988.70056497175153</v>
      </c>
      <c r="M67" s="161">
        <f>(L67-'2008'!L67)/'2008'!L67*100</f>
        <v>-15.088694490006679</v>
      </c>
      <c r="N67" s="139"/>
    </row>
    <row r="68" spans="1:14" x14ac:dyDescent="0.2">
      <c r="A68" s="374" t="s">
        <v>174</v>
      </c>
      <c r="B68" s="219">
        <v>507029</v>
      </c>
      <c r="C68" s="219">
        <v>19</v>
      </c>
      <c r="D68" s="219">
        <v>162</v>
      </c>
      <c r="E68" s="219">
        <v>702</v>
      </c>
      <c r="F68" s="219">
        <v>1772</v>
      </c>
      <c r="G68" s="219">
        <v>4858</v>
      </c>
      <c r="H68" s="219">
        <v>12074</v>
      </c>
      <c r="I68" s="219">
        <v>1426</v>
      </c>
      <c r="J68" s="219">
        <v>21013</v>
      </c>
      <c r="K68" s="161">
        <f>(J68-'2008'!J68)/'2008'!J68*100</f>
        <v>-4.5557776162790695</v>
      </c>
      <c r="L68" s="161">
        <f t="shared" si="0"/>
        <v>4144.3388839691615</v>
      </c>
      <c r="M68" s="161">
        <f>(L68-'2008'!L68)/'2008'!L68*100</f>
        <v>-3.8696350276132176</v>
      </c>
      <c r="N68" s="139"/>
    </row>
    <row r="69" spans="1:14" x14ac:dyDescent="0.2">
      <c r="A69" s="374" t="s">
        <v>175</v>
      </c>
      <c r="B69" s="219">
        <v>31791</v>
      </c>
      <c r="C69" s="219">
        <v>1</v>
      </c>
      <c r="D69" s="219">
        <v>11</v>
      </c>
      <c r="E69" s="219">
        <v>12</v>
      </c>
      <c r="F69" s="219">
        <v>86</v>
      </c>
      <c r="G69" s="219">
        <v>188</v>
      </c>
      <c r="H69" s="219">
        <v>503</v>
      </c>
      <c r="I69" s="219">
        <v>24</v>
      </c>
      <c r="J69" s="219">
        <v>825</v>
      </c>
      <c r="K69" s="161">
        <f>(J69-'2008'!J69)/'2008'!J69*100</f>
        <v>14.583333333333334</v>
      </c>
      <c r="L69" s="161">
        <f t="shared" si="0"/>
        <v>2595.0740775691233</v>
      </c>
      <c r="M69" s="161">
        <f>(L69-'2008'!L69)/'2008'!L69*100</f>
        <v>10.712347834292736</v>
      </c>
      <c r="N69" s="139"/>
    </row>
    <row r="70" spans="1:14" x14ac:dyDescent="0.2">
      <c r="A70" s="374" t="s">
        <v>176</v>
      </c>
      <c r="B70" s="219">
        <v>57917</v>
      </c>
      <c r="C70" s="219">
        <v>5</v>
      </c>
      <c r="D70" s="219">
        <v>11</v>
      </c>
      <c r="E70" s="219">
        <v>12</v>
      </c>
      <c r="F70" s="219">
        <v>191</v>
      </c>
      <c r="G70" s="219">
        <v>463</v>
      </c>
      <c r="H70" s="219">
        <v>788</v>
      </c>
      <c r="I70" s="219">
        <v>74</v>
      </c>
      <c r="J70" s="219">
        <v>1544</v>
      </c>
      <c r="K70" s="161">
        <f>(J70-'2008'!J70)/'2008'!J70*100</f>
        <v>12.948061448427211</v>
      </c>
      <c r="L70" s="161">
        <f t="shared" ref="L70:L72" si="1">J70/B70*100000</f>
        <v>2665.8839373586338</v>
      </c>
      <c r="M70" s="161">
        <f>(L70-'2008'!L70)/'2008'!L70*100</f>
        <v>12.688688687879521</v>
      </c>
      <c r="N70" s="139"/>
    </row>
    <row r="71" spans="1:14" x14ac:dyDescent="0.2">
      <c r="A71" s="443" t="s">
        <v>177</v>
      </c>
      <c r="B71" s="463">
        <v>24721</v>
      </c>
      <c r="C71" s="463">
        <v>0</v>
      </c>
      <c r="D71" s="463">
        <v>7</v>
      </c>
      <c r="E71" s="463">
        <v>1</v>
      </c>
      <c r="F71" s="463">
        <v>21</v>
      </c>
      <c r="G71" s="463">
        <v>63</v>
      </c>
      <c r="H71" s="463">
        <v>148</v>
      </c>
      <c r="I71" s="463">
        <v>7</v>
      </c>
      <c r="J71" s="463">
        <v>247</v>
      </c>
      <c r="K71" s="464">
        <f>(J71-'2008'!J71)/'2008'!J71*100</f>
        <v>-32.513661202185787</v>
      </c>
      <c r="L71" s="464">
        <f t="shared" si="1"/>
        <v>999.15051980097883</v>
      </c>
      <c r="M71" s="464">
        <f>(L71-'2008'!L71)/'2008'!L71*100</f>
        <v>-32.355325873911333</v>
      </c>
      <c r="N71" s="139"/>
    </row>
    <row r="72" spans="1:14" ht="15" customHeight="1" x14ac:dyDescent="0.2">
      <c r="A72" s="162" t="s">
        <v>91</v>
      </c>
      <c r="B72" s="219">
        <f>SUM(B5:B71)</f>
        <v>18750483</v>
      </c>
      <c r="C72" s="219">
        <f t="shared" ref="C72:J72" si="2">SUM(C5:C71)</f>
        <v>1017</v>
      </c>
      <c r="D72" s="219">
        <f t="shared" si="2"/>
        <v>6800</v>
      </c>
      <c r="E72" s="219">
        <f t="shared" si="2"/>
        <v>30881</v>
      </c>
      <c r="F72" s="219">
        <f t="shared" si="2"/>
        <v>71290</v>
      </c>
      <c r="G72" s="219">
        <f t="shared" si="2"/>
        <v>181658</v>
      </c>
      <c r="H72" s="219">
        <f t="shared" si="2"/>
        <v>479282</v>
      </c>
      <c r="I72" s="219">
        <f t="shared" si="2"/>
        <v>50204</v>
      </c>
      <c r="J72" s="219">
        <f t="shared" si="2"/>
        <v>821132</v>
      </c>
      <c r="K72" s="246">
        <f>(J72-'2008'!J72)/'2008'!J72*100</f>
        <v>-6.7261130579488722</v>
      </c>
      <c r="L72" s="246">
        <f t="shared" si="1"/>
        <v>4379.2578569842708</v>
      </c>
      <c r="M72" s="246">
        <f>(L72-'2008'!L72)/'2008'!L72*100</f>
        <v>-6.4438810082707842</v>
      </c>
      <c r="N72" s="139"/>
    </row>
    <row r="73" spans="1:14" x14ac:dyDescent="0.2">
      <c r="C73" s="6"/>
      <c r="D73" s="6"/>
      <c r="E73" s="6"/>
      <c r="F73" s="6"/>
      <c r="G73" s="6"/>
      <c r="H73" s="6"/>
      <c r="I73" s="6"/>
      <c r="J73" s="6"/>
      <c r="K73" s="6"/>
      <c r="L73" s="6"/>
      <c r="M73" s="6"/>
      <c r="N73" s="139"/>
    </row>
    <row r="74" spans="1:14" ht="32.25" customHeight="1" x14ac:dyDescent="0.2">
      <c r="A74" s="565" t="s">
        <v>181</v>
      </c>
      <c r="B74" s="565"/>
      <c r="C74" s="565"/>
      <c r="D74" s="565"/>
      <c r="E74" s="565"/>
      <c r="F74" s="565"/>
      <c r="G74" s="565"/>
      <c r="H74" s="565"/>
      <c r="I74" s="565"/>
      <c r="J74" s="565"/>
      <c r="K74" s="565"/>
      <c r="L74" s="565"/>
      <c r="M74" s="565"/>
    </row>
    <row r="75" spans="1:14" s="296" customFormat="1" x14ac:dyDescent="0.2">
      <c r="A75" s="366" t="s">
        <v>229</v>
      </c>
    </row>
    <row r="76" spans="1:14" x14ac:dyDescent="0.2">
      <c r="A76" s="220" t="s">
        <v>79</v>
      </c>
      <c r="B76" s="221"/>
      <c r="C76" s="221"/>
      <c r="D76" s="221"/>
      <c r="E76" s="221"/>
      <c r="F76" s="221"/>
      <c r="G76" s="221"/>
      <c r="H76" s="221"/>
      <c r="I76" s="221"/>
      <c r="J76" s="221"/>
      <c r="K76" s="221"/>
      <c r="L76" s="221"/>
      <c r="M76" s="221"/>
    </row>
    <row r="77" spans="1:14" x14ac:dyDescent="0.2">
      <c r="A77" s="220" t="s">
        <v>95</v>
      </c>
      <c r="B77" s="221"/>
      <c r="C77" s="221"/>
      <c r="D77" s="221"/>
      <c r="E77" s="221"/>
      <c r="F77" s="221"/>
      <c r="G77" s="221"/>
      <c r="H77" s="221"/>
      <c r="I77" s="221"/>
      <c r="J77" s="221"/>
      <c r="K77" s="221"/>
      <c r="L77" s="221"/>
      <c r="M77" s="221"/>
    </row>
    <row r="78" spans="1:14" x14ac:dyDescent="0.2">
      <c r="A78" s="245"/>
      <c r="B78" s="221"/>
      <c r="C78" s="221"/>
      <c r="D78" s="221"/>
      <c r="E78" s="221"/>
      <c r="F78" s="221"/>
      <c r="G78" s="221"/>
      <c r="H78" s="221"/>
      <c r="I78" s="221"/>
      <c r="J78" s="221"/>
      <c r="K78" s="221"/>
      <c r="L78" s="221"/>
      <c r="M78" s="221"/>
    </row>
    <row r="79" spans="1:14" x14ac:dyDescent="0.2">
      <c r="A79" s="289" t="s">
        <v>214</v>
      </c>
    </row>
    <row r="81" spans="1:13" x14ac:dyDescent="0.2">
      <c r="A81" s="245"/>
      <c r="B81" s="221"/>
      <c r="C81" s="221"/>
      <c r="D81" s="221"/>
      <c r="E81" s="221"/>
      <c r="F81" s="221"/>
      <c r="G81" s="221"/>
      <c r="H81" s="221"/>
      <c r="I81" s="221"/>
      <c r="J81" s="221"/>
      <c r="K81" s="221"/>
      <c r="L81" s="221"/>
      <c r="M81" s="221"/>
    </row>
  </sheetData>
  <mergeCells count="2">
    <mergeCell ref="A1:G1"/>
    <mergeCell ref="A74:M74"/>
  </mergeCells>
  <phoneticPr fontId="14" type="noConversion"/>
  <pageMargins left="0.75" right="0.75" top="1" bottom="1" header="0.5" footer="0.5"/>
  <pageSetup scale="82" fitToHeight="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N80"/>
  <sheetViews>
    <sheetView workbookViewId="0">
      <pane ySplit="3" topLeftCell="A4" activePane="bottomLeft" state="frozen"/>
      <selection pane="bottomLeft" activeCell="A5" sqref="A5"/>
    </sheetView>
  </sheetViews>
  <sheetFormatPr defaultColWidth="7.85546875" defaultRowHeight="12.75" x14ac:dyDescent="0.2"/>
  <cols>
    <col min="1" max="1" width="20.5703125" style="6" customWidth="1"/>
    <col min="2" max="2" width="12.85546875" style="6" customWidth="1"/>
    <col min="3" max="3" width="9.42578125" style="124" customWidth="1"/>
    <col min="4" max="4" width="9.5703125" style="124" customWidth="1"/>
    <col min="5" max="5" width="10.85546875" style="124" customWidth="1"/>
    <col min="6" max="6" width="12.5703125" style="124" customWidth="1"/>
    <col min="7" max="8" width="10.28515625" style="124" customWidth="1"/>
    <col min="9" max="9" width="10.140625" style="124" customWidth="1"/>
    <col min="10" max="11" width="10.42578125" style="124" customWidth="1"/>
    <col min="12" max="13" width="10.85546875" style="124" customWidth="1"/>
    <col min="14" max="16384" width="7.85546875" style="6"/>
  </cols>
  <sheetData>
    <row r="1" spans="1:14" ht="20.25" customHeight="1" x14ac:dyDescent="0.25">
      <c r="A1" s="566" t="s">
        <v>215</v>
      </c>
      <c r="B1" s="566"/>
      <c r="C1" s="566"/>
      <c r="D1" s="566"/>
      <c r="E1" s="566"/>
      <c r="F1" s="566"/>
      <c r="G1" s="566"/>
      <c r="H1" s="227"/>
      <c r="I1" s="227"/>
      <c r="J1" s="227"/>
      <c r="K1" s="227"/>
      <c r="L1" s="227"/>
      <c r="M1" s="227"/>
      <c r="N1" s="227"/>
    </row>
    <row r="2" spans="1:14" ht="18.75" customHeight="1" x14ac:dyDescent="0.2">
      <c r="A2" s="368" t="s">
        <v>242</v>
      </c>
      <c r="B2" s="227"/>
      <c r="C2" s="227"/>
      <c r="D2" s="227"/>
      <c r="E2" s="227"/>
      <c r="F2" s="227"/>
      <c r="G2" s="227"/>
      <c r="H2" s="227"/>
      <c r="I2" s="227"/>
      <c r="J2" s="227"/>
      <c r="K2" s="227"/>
      <c r="L2" s="227"/>
      <c r="M2" s="227"/>
      <c r="N2" s="227"/>
    </row>
    <row r="3" spans="1:14" ht="39" customHeight="1" x14ac:dyDescent="0.2">
      <c r="A3" s="226" t="s">
        <v>0</v>
      </c>
      <c r="B3" s="225" t="s">
        <v>1</v>
      </c>
      <c r="C3" s="228" t="s">
        <v>2</v>
      </c>
      <c r="D3" s="224" t="s">
        <v>180</v>
      </c>
      <c r="E3" s="228" t="s">
        <v>4</v>
      </c>
      <c r="F3" s="228" t="s">
        <v>228</v>
      </c>
      <c r="G3" s="228" t="s">
        <v>5</v>
      </c>
      <c r="H3" s="228" t="s">
        <v>6</v>
      </c>
      <c r="I3" s="228" t="s">
        <v>7</v>
      </c>
      <c r="J3" s="228" t="s">
        <v>8</v>
      </c>
      <c r="K3" s="322" t="s">
        <v>273</v>
      </c>
      <c r="L3" s="321" t="s">
        <v>9</v>
      </c>
      <c r="M3" s="322" t="s">
        <v>274</v>
      </c>
      <c r="N3" s="227"/>
    </row>
    <row r="4" spans="1:14" ht="14.25" customHeight="1" x14ac:dyDescent="0.2">
      <c r="A4" s="465"/>
      <c r="B4" s="466"/>
      <c r="C4" s="467"/>
      <c r="D4" s="468"/>
      <c r="E4" s="467"/>
      <c r="F4" s="467"/>
      <c r="G4" s="467"/>
      <c r="H4" s="467"/>
      <c r="I4" s="467"/>
      <c r="J4" s="467"/>
      <c r="K4" s="469"/>
      <c r="L4" s="470"/>
      <c r="M4" s="471"/>
      <c r="N4" s="423"/>
    </row>
    <row r="5" spans="1:14" x14ac:dyDescent="0.2">
      <c r="A5" s="374" t="s">
        <v>114</v>
      </c>
      <c r="B5" s="165">
        <v>252388</v>
      </c>
      <c r="C5" s="165">
        <v>4</v>
      </c>
      <c r="D5" s="165">
        <v>173</v>
      </c>
      <c r="E5" s="165">
        <v>353</v>
      </c>
      <c r="F5" s="165">
        <v>1414</v>
      </c>
      <c r="G5" s="165">
        <v>2747</v>
      </c>
      <c r="H5" s="165">
        <v>7179</v>
      </c>
      <c r="I5" s="165">
        <v>657</v>
      </c>
      <c r="J5" s="165">
        <v>12527</v>
      </c>
      <c r="K5" s="244">
        <f>(J5-'2007'!J5)/'2007'!J5*100</f>
        <v>-3.229045963692545</v>
      </c>
      <c r="L5" s="244">
        <f>J5/B5*100000</f>
        <v>4963.389701570597</v>
      </c>
      <c r="M5" s="244">
        <f>(L5-'2007'!L5)/'2007'!L5*100</f>
        <v>-5.0798209416362701</v>
      </c>
      <c r="N5" s="166"/>
    </row>
    <row r="6" spans="1:14" x14ac:dyDescent="0.2">
      <c r="A6" s="374" t="s">
        <v>115</v>
      </c>
      <c r="B6" s="165">
        <v>25890</v>
      </c>
      <c r="C6" s="165">
        <v>1</v>
      </c>
      <c r="D6" s="165">
        <v>3</v>
      </c>
      <c r="E6" s="165">
        <v>5</v>
      </c>
      <c r="F6" s="165">
        <v>50</v>
      </c>
      <c r="G6" s="165">
        <v>37</v>
      </c>
      <c r="H6" s="165">
        <v>219</v>
      </c>
      <c r="I6" s="165">
        <v>20</v>
      </c>
      <c r="J6" s="165">
        <v>335</v>
      </c>
      <c r="K6" s="244">
        <f>(J6-'2007'!J6)/'2007'!J6*100</f>
        <v>-17.690417690417689</v>
      </c>
      <c r="L6" s="244">
        <f t="shared" ref="L6:L69" si="0">J6/B6*100000</f>
        <v>1293.9358825801467</v>
      </c>
      <c r="M6" s="244">
        <f>(L6-'2007'!L6)/'2007'!L6*100</f>
        <v>-18.539265063019421</v>
      </c>
      <c r="N6" s="166"/>
    </row>
    <row r="7" spans="1:14" x14ac:dyDescent="0.2">
      <c r="A7" s="374" t="s">
        <v>116</v>
      </c>
      <c r="B7" s="165">
        <v>169307</v>
      </c>
      <c r="C7" s="165">
        <v>11</v>
      </c>
      <c r="D7" s="165">
        <v>95</v>
      </c>
      <c r="E7" s="165">
        <v>172</v>
      </c>
      <c r="F7" s="165">
        <v>748</v>
      </c>
      <c r="G7" s="165">
        <v>1615</v>
      </c>
      <c r="H7" s="165">
        <v>4747</v>
      </c>
      <c r="I7" s="165">
        <v>363</v>
      </c>
      <c r="J7" s="165">
        <v>7751</v>
      </c>
      <c r="K7" s="244">
        <f>(J7-'2007'!J7)/'2007'!J7*100</f>
        <v>-0.7427327442694327</v>
      </c>
      <c r="L7" s="244">
        <f t="shared" si="0"/>
        <v>4578.0741493263713</v>
      </c>
      <c r="M7" s="244">
        <f>(L7-'2007'!L7)/'2007'!L7*100</f>
        <v>-1.7252980246217242</v>
      </c>
      <c r="N7" s="166"/>
    </row>
    <row r="8" spans="1:14" x14ac:dyDescent="0.2">
      <c r="A8" s="374" t="s">
        <v>117</v>
      </c>
      <c r="B8" s="165">
        <v>29059</v>
      </c>
      <c r="C8" s="165">
        <v>1</v>
      </c>
      <c r="D8" s="165">
        <v>7</v>
      </c>
      <c r="E8" s="165">
        <v>7</v>
      </c>
      <c r="F8" s="165">
        <v>136</v>
      </c>
      <c r="G8" s="165">
        <v>222</v>
      </c>
      <c r="H8" s="165">
        <v>336</v>
      </c>
      <c r="I8" s="165">
        <v>58</v>
      </c>
      <c r="J8" s="165">
        <v>767</v>
      </c>
      <c r="K8" s="244">
        <f>(J8-'2007'!J8)/'2007'!J8*100</f>
        <v>-4.4831880448318806</v>
      </c>
      <c r="L8" s="244">
        <f t="shared" si="0"/>
        <v>2639.4576551154551</v>
      </c>
      <c r="M8" s="244">
        <f>(L8-'2007'!L8)/'2007'!L8*100</f>
        <v>-4.4963360281699236</v>
      </c>
      <c r="N8" s="166"/>
    </row>
    <row r="9" spans="1:14" x14ac:dyDescent="0.2">
      <c r="A9" s="374" t="s">
        <v>118</v>
      </c>
      <c r="B9" s="165">
        <v>556213</v>
      </c>
      <c r="C9" s="165">
        <v>22</v>
      </c>
      <c r="D9" s="165">
        <v>225</v>
      </c>
      <c r="E9" s="165">
        <v>663</v>
      </c>
      <c r="F9" s="165">
        <v>2698</v>
      </c>
      <c r="G9" s="165">
        <v>4935</v>
      </c>
      <c r="H9" s="165">
        <v>12445</v>
      </c>
      <c r="I9" s="165">
        <v>1268</v>
      </c>
      <c r="J9" s="165">
        <v>22256</v>
      </c>
      <c r="K9" s="244">
        <f>(J9-'2007'!J9)/'2007'!J9*100</f>
        <v>0.32455824017309776</v>
      </c>
      <c r="L9" s="244">
        <f t="shared" si="0"/>
        <v>4001.3448085535579</v>
      </c>
      <c r="M9" s="244">
        <f>(L9-'2007'!L9)/'2007'!L9*100</f>
        <v>-0.41568333457914314</v>
      </c>
      <c r="N9" s="166"/>
    </row>
    <row r="10" spans="1:14" x14ac:dyDescent="0.2">
      <c r="A10" s="374" t="s">
        <v>119</v>
      </c>
      <c r="B10" s="165">
        <v>1758494</v>
      </c>
      <c r="C10" s="165">
        <v>85</v>
      </c>
      <c r="D10" s="165">
        <v>590</v>
      </c>
      <c r="E10" s="165">
        <v>4045</v>
      </c>
      <c r="F10" s="165">
        <v>5704</v>
      </c>
      <c r="G10" s="165">
        <v>15684</v>
      </c>
      <c r="H10" s="165">
        <v>49866</v>
      </c>
      <c r="I10" s="165">
        <v>6208</v>
      </c>
      <c r="J10" s="165">
        <v>82182</v>
      </c>
      <c r="K10" s="244">
        <f>(J10-'2007'!J10)/'2007'!J10*100</f>
        <v>3.2476098345415023</v>
      </c>
      <c r="L10" s="244">
        <f t="shared" si="0"/>
        <v>4673.4307879355856</v>
      </c>
      <c r="M10" s="244">
        <f>(L10-'2007'!L10)/'2007'!L10*100</f>
        <v>3.6711114272319163</v>
      </c>
      <c r="N10" s="166"/>
    </row>
    <row r="11" spans="1:14" x14ac:dyDescent="0.2">
      <c r="A11" s="374" t="s">
        <v>120</v>
      </c>
      <c r="B11" s="165">
        <v>14310</v>
      </c>
      <c r="C11" s="165">
        <v>0</v>
      </c>
      <c r="D11" s="165">
        <v>3</v>
      </c>
      <c r="E11" s="165">
        <v>3</v>
      </c>
      <c r="F11" s="165">
        <v>23</v>
      </c>
      <c r="G11" s="165">
        <v>44</v>
      </c>
      <c r="H11" s="165">
        <v>96</v>
      </c>
      <c r="I11" s="165">
        <v>3</v>
      </c>
      <c r="J11" s="165">
        <v>172</v>
      </c>
      <c r="K11" s="244">
        <f>(J11-'2007'!J11)/'2007'!J11*100</f>
        <v>12.418300653594772</v>
      </c>
      <c r="L11" s="244">
        <f t="shared" si="0"/>
        <v>1201.9566736547868</v>
      </c>
      <c r="M11" s="244">
        <f>(L11-'2007'!L11)/'2007'!L11*100</f>
        <v>13.730240290851956</v>
      </c>
      <c r="N11" s="166"/>
    </row>
    <row r="12" spans="1:14" x14ac:dyDescent="0.2">
      <c r="A12" s="374" t="s">
        <v>121</v>
      </c>
      <c r="B12" s="165">
        <v>165781</v>
      </c>
      <c r="C12" s="165">
        <v>3</v>
      </c>
      <c r="D12" s="165">
        <v>15</v>
      </c>
      <c r="E12" s="165">
        <v>72</v>
      </c>
      <c r="F12" s="165">
        <v>438</v>
      </c>
      <c r="G12" s="165">
        <v>1274</v>
      </c>
      <c r="H12" s="165">
        <v>3506</v>
      </c>
      <c r="I12" s="165">
        <v>227</v>
      </c>
      <c r="J12" s="165">
        <v>5535</v>
      </c>
      <c r="K12" s="244">
        <f>(J12-'2007'!J12)/'2007'!J12*100</f>
        <v>2.4620510921880787</v>
      </c>
      <c r="L12" s="244">
        <f t="shared" si="0"/>
        <v>3338.7420753886149</v>
      </c>
      <c r="M12" s="244">
        <f>(L12-'2007'!L12)/'2007'!L12*100</f>
        <v>1.7222372705960478</v>
      </c>
      <c r="N12" s="166"/>
    </row>
    <row r="13" spans="1:14" x14ac:dyDescent="0.2">
      <c r="A13" s="374" t="s">
        <v>122</v>
      </c>
      <c r="B13" s="165">
        <v>142043</v>
      </c>
      <c r="C13" s="165">
        <v>7</v>
      </c>
      <c r="D13" s="165">
        <v>32</v>
      </c>
      <c r="E13" s="165">
        <v>59</v>
      </c>
      <c r="F13" s="165">
        <v>358</v>
      </c>
      <c r="G13" s="165">
        <v>776</v>
      </c>
      <c r="H13" s="165">
        <v>2099</v>
      </c>
      <c r="I13" s="165">
        <v>209</v>
      </c>
      <c r="J13" s="165">
        <v>3540</v>
      </c>
      <c r="K13" s="244">
        <f>(J13-'2007'!J13)/'2007'!J13*100</f>
        <v>12.738853503184714</v>
      </c>
      <c r="L13" s="244">
        <f t="shared" si="0"/>
        <v>2492.2030652689677</v>
      </c>
      <c r="M13" s="244">
        <f>(L13-'2007'!L13)/'2007'!L13*100</f>
        <v>11.215752330493277</v>
      </c>
      <c r="N13" s="166"/>
    </row>
    <row r="14" spans="1:14" x14ac:dyDescent="0.2">
      <c r="A14" s="374" t="s">
        <v>123</v>
      </c>
      <c r="B14" s="165">
        <v>185168</v>
      </c>
      <c r="C14" s="165">
        <v>5</v>
      </c>
      <c r="D14" s="165">
        <v>104</v>
      </c>
      <c r="E14" s="165">
        <v>110</v>
      </c>
      <c r="F14" s="165">
        <v>650</v>
      </c>
      <c r="G14" s="165">
        <v>1234</v>
      </c>
      <c r="H14" s="165">
        <v>3642</v>
      </c>
      <c r="I14" s="165">
        <v>262</v>
      </c>
      <c r="J14" s="165">
        <v>6007</v>
      </c>
      <c r="K14" s="244">
        <f>(J14-'2007'!J14)/'2007'!J14*100</f>
        <v>9.5767967894928869</v>
      </c>
      <c r="L14" s="244">
        <f t="shared" si="0"/>
        <v>3244.0810507215069</v>
      </c>
      <c r="M14" s="244">
        <f>(L14-'2007'!L14)/'2007'!L14*100</f>
        <v>9.2667095091977245</v>
      </c>
      <c r="N14" s="166"/>
    </row>
    <row r="15" spans="1:14" x14ac:dyDescent="0.2">
      <c r="A15" s="374" t="s">
        <v>124</v>
      </c>
      <c r="B15" s="165">
        <v>332854</v>
      </c>
      <c r="C15" s="165">
        <v>8</v>
      </c>
      <c r="D15" s="165">
        <v>73</v>
      </c>
      <c r="E15" s="165">
        <v>234</v>
      </c>
      <c r="F15" s="165">
        <v>809</v>
      </c>
      <c r="G15" s="165">
        <v>1360</v>
      </c>
      <c r="H15" s="165">
        <v>4502</v>
      </c>
      <c r="I15" s="165">
        <v>321</v>
      </c>
      <c r="J15" s="165">
        <v>7307</v>
      </c>
      <c r="K15" s="244">
        <f>(J15-'2007'!J15)/'2007'!J15*100</f>
        <v>-0.92203389830508475</v>
      </c>
      <c r="L15" s="244">
        <f t="shared" si="0"/>
        <v>2195.2567792485593</v>
      </c>
      <c r="M15" s="244">
        <f>(L15-'2007'!L15)/'2007'!L15*100</f>
        <v>-0.62318131439111424</v>
      </c>
      <c r="N15" s="166"/>
    </row>
    <row r="16" spans="1:14" x14ac:dyDescent="0.2">
      <c r="A16" s="374" t="s">
        <v>125</v>
      </c>
      <c r="B16" s="165">
        <v>66121</v>
      </c>
      <c r="C16" s="165">
        <v>2</v>
      </c>
      <c r="D16" s="165">
        <v>27</v>
      </c>
      <c r="E16" s="165">
        <v>56</v>
      </c>
      <c r="F16" s="165">
        <v>357</v>
      </c>
      <c r="G16" s="165">
        <v>767</v>
      </c>
      <c r="H16" s="165">
        <v>1662</v>
      </c>
      <c r="I16" s="165">
        <v>134</v>
      </c>
      <c r="J16" s="165">
        <v>3005</v>
      </c>
      <c r="K16" s="244">
        <f>(J16-'2007'!J16)/'2007'!J16*100</f>
        <v>-2.6247569669475048</v>
      </c>
      <c r="L16" s="244">
        <f t="shared" si="0"/>
        <v>4544.6983560442213</v>
      </c>
      <c r="M16" s="244">
        <f>(L16-'2007'!L16)/'2007'!L16*100</f>
        <v>-3.7263235159822217</v>
      </c>
      <c r="N16" s="166"/>
    </row>
    <row r="17" spans="1:14" x14ac:dyDescent="0.2">
      <c r="A17" s="374" t="s">
        <v>235</v>
      </c>
      <c r="B17" s="165">
        <v>2477289</v>
      </c>
      <c r="C17" s="165">
        <v>228</v>
      </c>
      <c r="D17" s="165">
        <v>883</v>
      </c>
      <c r="E17" s="165">
        <v>8047</v>
      </c>
      <c r="F17" s="165">
        <v>12436</v>
      </c>
      <c r="G17" s="165">
        <v>26030</v>
      </c>
      <c r="H17" s="165">
        <v>88930</v>
      </c>
      <c r="I17" s="165">
        <v>16100</v>
      </c>
      <c r="J17" s="165">
        <v>152654</v>
      </c>
      <c r="K17" s="244">
        <f>(J17-'2007'!J17)/'2007'!J17*100</f>
        <v>-1.2600095729680083</v>
      </c>
      <c r="L17" s="244">
        <f t="shared" si="0"/>
        <v>6162.139338607647</v>
      </c>
      <c r="M17" s="244">
        <f>(L17-'2007'!L17)/'2007'!L17*100</f>
        <v>-1.8577612428112271</v>
      </c>
      <c r="N17" s="166"/>
    </row>
    <row r="18" spans="1:14" x14ac:dyDescent="0.2">
      <c r="A18" s="374" t="s">
        <v>236</v>
      </c>
      <c r="B18" s="165">
        <v>34487</v>
      </c>
      <c r="C18" s="165">
        <v>2</v>
      </c>
      <c r="D18" s="165">
        <v>9</v>
      </c>
      <c r="E18" s="165">
        <v>60</v>
      </c>
      <c r="F18" s="165">
        <v>183</v>
      </c>
      <c r="G18" s="165">
        <v>388</v>
      </c>
      <c r="H18" s="165">
        <v>623</v>
      </c>
      <c r="I18" s="165">
        <v>76</v>
      </c>
      <c r="J18" s="165">
        <v>1341</v>
      </c>
      <c r="K18" s="244">
        <f>(J18-'2007'!J18)/'2007'!J18*100</f>
        <v>-1.251840942562592</v>
      </c>
      <c r="L18" s="244">
        <f t="shared" si="0"/>
        <v>3888.4217241279321</v>
      </c>
      <c r="M18" s="244">
        <f>(L18-'2007'!L18)/'2007'!L18*100</f>
        <v>-2.6949665308987427</v>
      </c>
      <c r="N18" s="166"/>
    </row>
    <row r="19" spans="1:14" x14ac:dyDescent="0.2">
      <c r="A19" s="374" t="s">
        <v>126</v>
      </c>
      <c r="B19" s="165">
        <v>15963</v>
      </c>
      <c r="C19" s="165">
        <v>0</v>
      </c>
      <c r="D19" s="165">
        <v>10</v>
      </c>
      <c r="E19" s="165">
        <v>13</v>
      </c>
      <c r="F19" s="165">
        <v>70</v>
      </c>
      <c r="G19" s="165">
        <v>270</v>
      </c>
      <c r="H19" s="165">
        <v>403</v>
      </c>
      <c r="I19" s="165">
        <v>39</v>
      </c>
      <c r="J19" s="165">
        <v>805</v>
      </c>
      <c r="K19" s="244">
        <f>(J19-'2007'!J19)/'2007'!J19*100</f>
        <v>46.098003629764065</v>
      </c>
      <c r="L19" s="244">
        <f t="shared" si="0"/>
        <v>5042.9117333834492</v>
      </c>
      <c r="M19" s="244">
        <f>(L19-'2007'!L19)/'2007'!L19*100</f>
        <v>44.679398695690672</v>
      </c>
      <c r="N19" s="166"/>
    </row>
    <row r="20" spans="1:14" x14ac:dyDescent="0.2">
      <c r="A20" s="374" t="s">
        <v>127</v>
      </c>
      <c r="B20" s="165">
        <v>904971</v>
      </c>
      <c r="C20" s="165">
        <v>116</v>
      </c>
      <c r="D20" s="165">
        <v>403</v>
      </c>
      <c r="E20" s="165">
        <v>3061</v>
      </c>
      <c r="F20" s="165">
        <v>4605</v>
      </c>
      <c r="G20" s="165">
        <v>12682</v>
      </c>
      <c r="H20" s="165">
        <v>32922</v>
      </c>
      <c r="I20" s="165">
        <v>4249</v>
      </c>
      <c r="J20" s="165">
        <v>58038</v>
      </c>
      <c r="K20" s="244">
        <f>(J20-'2007'!J20)/'2007'!J20*100</f>
        <v>1.1062139609428079</v>
      </c>
      <c r="L20" s="244">
        <f t="shared" si="0"/>
        <v>6413.2441813052565</v>
      </c>
      <c r="M20" s="244">
        <f>(L20-'2007'!L20)/'2007'!L20*100</f>
        <v>0.28236742691242583</v>
      </c>
      <c r="N20" s="166"/>
    </row>
    <row r="21" spans="1:14" x14ac:dyDescent="0.2">
      <c r="A21" s="374" t="s">
        <v>128</v>
      </c>
      <c r="B21" s="165">
        <v>313480</v>
      </c>
      <c r="C21" s="165">
        <v>22</v>
      </c>
      <c r="D21" s="165">
        <v>196</v>
      </c>
      <c r="E21" s="165">
        <v>692</v>
      </c>
      <c r="F21" s="165">
        <v>1741</v>
      </c>
      <c r="G21" s="165">
        <v>2993</v>
      </c>
      <c r="H21" s="165">
        <v>8525</v>
      </c>
      <c r="I21" s="165">
        <v>835</v>
      </c>
      <c r="J21" s="165">
        <v>15004</v>
      </c>
      <c r="K21" s="244">
        <f>(J21-'2007'!J21)/'2007'!J21*100</f>
        <v>-1.2504936159010136</v>
      </c>
      <c r="L21" s="244">
        <f t="shared" si="0"/>
        <v>4786.2702564756919</v>
      </c>
      <c r="M21" s="244">
        <f>(L21-'2007'!L21)/'2007'!L21*100</f>
        <v>-1.7875865991372377</v>
      </c>
      <c r="N21" s="166"/>
    </row>
    <row r="22" spans="1:14" x14ac:dyDescent="0.2">
      <c r="A22" s="374" t="s">
        <v>129</v>
      </c>
      <c r="B22" s="165">
        <v>95588</v>
      </c>
      <c r="C22" s="165">
        <v>0</v>
      </c>
      <c r="D22" s="165">
        <v>18</v>
      </c>
      <c r="E22" s="165">
        <v>56</v>
      </c>
      <c r="F22" s="165">
        <v>180</v>
      </c>
      <c r="G22" s="165">
        <v>540</v>
      </c>
      <c r="H22" s="165">
        <v>1510</v>
      </c>
      <c r="I22" s="165">
        <v>135</v>
      </c>
      <c r="J22" s="165">
        <v>2439</v>
      </c>
      <c r="K22" s="244">
        <f>(J22-'2007'!J22)/'2007'!J22*100</f>
        <v>-9.5661846496106797</v>
      </c>
      <c r="L22" s="244">
        <f t="shared" si="0"/>
        <v>2551.5755115704901</v>
      </c>
      <c r="M22" s="244">
        <f>(L22-'2007'!L22)/'2007'!L22*100</f>
        <v>-11.405362548940687</v>
      </c>
      <c r="N22" s="166"/>
    </row>
    <row r="23" spans="1:14" x14ac:dyDescent="0.2">
      <c r="A23" s="374" t="s">
        <v>130</v>
      </c>
      <c r="B23" s="165">
        <v>12331</v>
      </c>
      <c r="C23" s="165">
        <v>0</v>
      </c>
      <c r="D23" s="165">
        <v>1</v>
      </c>
      <c r="E23" s="165">
        <v>0</v>
      </c>
      <c r="F23" s="165">
        <v>28</v>
      </c>
      <c r="G23" s="165">
        <v>46</v>
      </c>
      <c r="H23" s="165">
        <v>112</v>
      </c>
      <c r="I23" s="165">
        <v>16</v>
      </c>
      <c r="J23" s="165">
        <v>203</v>
      </c>
      <c r="K23" s="244">
        <f>(J23-'2007'!J23)/'2007'!J23*100</f>
        <v>-30.240549828178693</v>
      </c>
      <c r="L23" s="244">
        <f t="shared" si="0"/>
        <v>1646.2574000486579</v>
      </c>
      <c r="M23" s="244">
        <f>(L23-'2007'!L23)/'2007'!L23*100</f>
        <v>-30.704443665993082</v>
      </c>
      <c r="N23" s="166"/>
    </row>
    <row r="24" spans="1:14" x14ac:dyDescent="0.2">
      <c r="A24" s="374" t="s">
        <v>131</v>
      </c>
      <c r="B24" s="165">
        <v>50611</v>
      </c>
      <c r="C24" s="165">
        <v>1</v>
      </c>
      <c r="D24" s="165">
        <v>11</v>
      </c>
      <c r="E24" s="165">
        <v>46</v>
      </c>
      <c r="F24" s="165">
        <v>478</v>
      </c>
      <c r="G24" s="165">
        <v>748</v>
      </c>
      <c r="H24" s="165">
        <v>591</v>
      </c>
      <c r="I24" s="165">
        <v>39</v>
      </c>
      <c r="J24" s="165">
        <v>1914</v>
      </c>
      <c r="K24" s="244">
        <f>(J24-'2007'!J24)/'2007'!J24*100</f>
        <v>13.590504451038576</v>
      </c>
      <c r="L24" s="244">
        <f t="shared" si="0"/>
        <v>3781.7865681373614</v>
      </c>
      <c r="M24" s="244">
        <f>(L24-'2007'!L24)/'2007'!L24*100</f>
        <v>10.868066998723675</v>
      </c>
      <c r="N24" s="166"/>
    </row>
    <row r="25" spans="1:14" x14ac:dyDescent="0.2">
      <c r="A25" s="374" t="s">
        <v>132</v>
      </c>
      <c r="B25" s="165">
        <v>17256</v>
      </c>
      <c r="C25" s="165">
        <v>2</v>
      </c>
      <c r="D25" s="165">
        <v>0</v>
      </c>
      <c r="E25" s="165">
        <v>5</v>
      </c>
      <c r="F25" s="165">
        <v>38</v>
      </c>
      <c r="G25" s="165">
        <v>111</v>
      </c>
      <c r="H25" s="165">
        <v>152</v>
      </c>
      <c r="I25" s="165">
        <v>17</v>
      </c>
      <c r="J25" s="165">
        <v>325</v>
      </c>
      <c r="K25" s="244">
        <f>(J25-'2007'!J25)/'2007'!J25*100</f>
        <v>50.462962962962962</v>
      </c>
      <c r="L25" s="244">
        <f t="shared" si="0"/>
        <v>1883.4028743625406</v>
      </c>
      <c r="M25" s="244">
        <f>(L25-'2007'!L25)/'2007'!L25*100</f>
        <v>49.155044300211216</v>
      </c>
      <c r="N25" s="166"/>
    </row>
    <row r="26" spans="1:14" x14ac:dyDescent="0.2">
      <c r="A26" s="374" t="s">
        <v>133</v>
      </c>
      <c r="B26" s="165">
        <v>11323</v>
      </c>
      <c r="C26" s="165">
        <v>0</v>
      </c>
      <c r="D26" s="165">
        <v>6</v>
      </c>
      <c r="E26" s="165">
        <v>3</v>
      </c>
      <c r="F26" s="165">
        <v>43</v>
      </c>
      <c r="G26" s="165">
        <v>123</v>
      </c>
      <c r="H26" s="165">
        <v>170</v>
      </c>
      <c r="I26" s="165">
        <v>37</v>
      </c>
      <c r="J26" s="165">
        <v>382</v>
      </c>
      <c r="K26" s="244">
        <f>(J26-'2007'!J26)/'2007'!J26*100</f>
        <v>3.804347826086957</v>
      </c>
      <c r="L26" s="244">
        <f t="shared" si="0"/>
        <v>3373.6642232623863</v>
      </c>
      <c r="M26" s="244">
        <f>(L26-'2007'!L26)/'2007'!L26*100</f>
        <v>1.3474401852328359</v>
      </c>
      <c r="N26" s="166"/>
    </row>
    <row r="27" spans="1:14" x14ac:dyDescent="0.2">
      <c r="A27" s="374" t="s">
        <v>134</v>
      </c>
      <c r="B27" s="165">
        <v>16923</v>
      </c>
      <c r="C27" s="165">
        <v>0</v>
      </c>
      <c r="D27" s="165">
        <v>3</v>
      </c>
      <c r="E27" s="165">
        <v>2</v>
      </c>
      <c r="F27" s="165">
        <v>69</v>
      </c>
      <c r="G27" s="165">
        <v>59</v>
      </c>
      <c r="H27" s="165">
        <v>149</v>
      </c>
      <c r="I27" s="165">
        <v>14</v>
      </c>
      <c r="J27" s="165">
        <v>296</v>
      </c>
      <c r="K27" s="244">
        <f>(J27-'2007'!J27)/'2007'!J27*100</f>
        <v>-28.155339805825243</v>
      </c>
      <c r="L27" s="244">
        <f t="shared" si="0"/>
        <v>1749.0988595402705</v>
      </c>
      <c r="M27" s="244">
        <f>(L27-'2007'!L27)/'2007'!L27*100</f>
        <v>-28.613841448617354</v>
      </c>
      <c r="N27" s="166"/>
    </row>
    <row r="28" spans="1:14" x14ac:dyDescent="0.2">
      <c r="A28" s="374" t="s">
        <v>135</v>
      </c>
      <c r="B28" s="165">
        <v>14779</v>
      </c>
      <c r="C28" s="165">
        <v>1</v>
      </c>
      <c r="D28" s="165">
        <v>7</v>
      </c>
      <c r="E28" s="165">
        <v>16</v>
      </c>
      <c r="F28" s="165">
        <v>63</v>
      </c>
      <c r="G28" s="165">
        <v>142</v>
      </c>
      <c r="H28" s="165">
        <v>271</v>
      </c>
      <c r="I28" s="165">
        <v>30</v>
      </c>
      <c r="J28" s="165">
        <v>530</v>
      </c>
      <c r="K28" s="244">
        <f>(J28-'2007'!J28)/'2007'!J28*100</f>
        <v>75.496688741721854</v>
      </c>
      <c r="L28" s="244">
        <f t="shared" si="0"/>
        <v>3586.169564923202</v>
      </c>
      <c r="M28" s="244">
        <f>(L28-'2007'!L28)/'2007'!L28*100</f>
        <v>74.617958450979117</v>
      </c>
      <c r="N28" s="166"/>
    </row>
    <row r="29" spans="1:14" x14ac:dyDescent="0.2">
      <c r="A29" s="374" t="s">
        <v>136</v>
      </c>
      <c r="B29" s="165">
        <v>27909</v>
      </c>
      <c r="C29" s="165">
        <v>0</v>
      </c>
      <c r="D29" s="165">
        <v>9</v>
      </c>
      <c r="E29" s="165">
        <v>25</v>
      </c>
      <c r="F29" s="165">
        <v>57</v>
      </c>
      <c r="G29" s="165">
        <v>215</v>
      </c>
      <c r="H29" s="165">
        <v>571</v>
      </c>
      <c r="I29" s="165">
        <v>84</v>
      </c>
      <c r="J29" s="165">
        <v>961</v>
      </c>
      <c r="K29" s="244">
        <f>(J29-'2007'!J29)/'2007'!J29*100</f>
        <v>-12.237442922374429</v>
      </c>
      <c r="L29" s="244">
        <f t="shared" si="0"/>
        <v>3443.3336916406897</v>
      </c>
      <c r="M29" s="244">
        <f>(L29-'2007'!L29)/'2007'!L29*100</f>
        <v>-13.460691147076002</v>
      </c>
      <c r="N29" s="166"/>
    </row>
    <row r="30" spans="1:14" x14ac:dyDescent="0.2">
      <c r="A30" s="374" t="s">
        <v>137</v>
      </c>
      <c r="B30" s="165">
        <v>41216</v>
      </c>
      <c r="C30" s="165">
        <v>4</v>
      </c>
      <c r="D30" s="165">
        <v>10</v>
      </c>
      <c r="E30" s="165">
        <v>69</v>
      </c>
      <c r="F30" s="165">
        <v>250</v>
      </c>
      <c r="G30" s="165">
        <v>631</v>
      </c>
      <c r="H30" s="165">
        <v>724</v>
      </c>
      <c r="I30" s="165">
        <v>131</v>
      </c>
      <c r="J30" s="165">
        <v>1819</v>
      </c>
      <c r="K30" s="244">
        <f>(J30-'2007'!J30)/'2007'!J30*100</f>
        <v>3.3522727272727275</v>
      </c>
      <c r="L30" s="244">
        <f t="shared" si="0"/>
        <v>4413.3346273291927</v>
      </c>
      <c r="M30" s="244">
        <f>(L30-'2007'!L30)/'2007'!L30*100</f>
        <v>-0.57208448396032496</v>
      </c>
      <c r="N30" s="166"/>
    </row>
    <row r="31" spans="1:14" x14ac:dyDescent="0.2">
      <c r="A31" s="374" t="s">
        <v>138</v>
      </c>
      <c r="B31" s="165">
        <v>164907</v>
      </c>
      <c r="C31" s="165">
        <v>4</v>
      </c>
      <c r="D31" s="165">
        <v>89</v>
      </c>
      <c r="E31" s="165">
        <v>91</v>
      </c>
      <c r="F31" s="165">
        <v>457</v>
      </c>
      <c r="G31" s="165">
        <v>1739</v>
      </c>
      <c r="H31" s="165">
        <v>4117</v>
      </c>
      <c r="I31" s="165">
        <v>354</v>
      </c>
      <c r="J31" s="165">
        <v>6851</v>
      </c>
      <c r="K31" s="244">
        <f>(J31-'2007'!J31)/'2007'!J31*100</f>
        <v>11.871325930764206</v>
      </c>
      <c r="L31" s="244">
        <f t="shared" si="0"/>
        <v>4154.4628184370586</v>
      </c>
      <c r="M31" s="244">
        <f>(L31-'2007'!L31)/'2007'!L31*100</f>
        <v>10.030174381247857</v>
      </c>
      <c r="N31" s="166"/>
    </row>
    <row r="32" spans="1:14" x14ac:dyDescent="0.2">
      <c r="A32" s="374" t="s">
        <v>139</v>
      </c>
      <c r="B32" s="165">
        <v>100207</v>
      </c>
      <c r="C32" s="165">
        <v>6</v>
      </c>
      <c r="D32" s="165">
        <v>19</v>
      </c>
      <c r="E32" s="165">
        <v>53</v>
      </c>
      <c r="F32" s="165">
        <v>233</v>
      </c>
      <c r="G32" s="165">
        <v>1010</v>
      </c>
      <c r="H32" s="165">
        <v>1771</v>
      </c>
      <c r="I32" s="165">
        <v>144</v>
      </c>
      <c r="J32" s="165">
        <v>3236</v>
      </c>
      <c r="K32" s="244">
        <f>(J32-'2007'!J32)/'2007'!J32*100</f>
        <v>-1.730944427573641</v>
      </c>
      <c r="L32" s="244">
        <f t="shared" si="0"/>
        <v>3229.315317293203</v>
      </c>
      <c r="M32" s="244">
        <f>(L32-'2007'!L32)/'2007'!L32*100</f>
        <v>-3.182322098267234</v>
      </c>
      <c r="N32" s="166"/>
    </row>
    <row r="33" spans="1:14" x14ac:dyDescent="0.2">
      <c r="A33" s="374" t="s">
        <v>140</v>
      </c>
      <c r="B33" s="165">
        <v>1200541</v>
      </c>
      <c r="C33" s="165">
        <v>75</v>
      </c>
      <c r="D33" s="165">
        <v>463</v>
      </c>
      <c r="E33" s="165">
        <v>2295</v>
      </c>
      <c r="F33" s="165">
        <v>5090</v>
      </c>
      <c r="G33" s="165">
        <v>12272</v>
      </c>
      <c r="H33" s="165">
        <v>31264</v>
      </c>
      <c r="I33" s="165">
        <v>4497</v>
      </c>
      <c r="J33" s="165">
        <v>55956</v>
      </c>
      <c r="K33" s="244">
        <f>(J33-'2007'!J33)/'2007'!J33*100</f>
        <v>-4.1077579558891575</v>
      </c>
      <c r="L33" s="244">
        <f t="shared" si="0"/>
        <v>4660.8987114975662</v>
      </c>
      <c r="M33" s="244">
        <f>(L33-'2007'!L33)/'2007'!L33*100</f>
        <v>-4.7211917485699484</v>
      </c>
      <c r="N33" s="166"/>
    </row>
    <row r="34" spans="1:14" x14ac:dyDescent="0.2">
      <c r="A34" s="374" t="s">
        <v>141</v>
      </c>
      <c r="B34" s="165">
        <v>19757</v>
      </c>
      <c r="C34" s="165">
        <v>0</v>
      </c>
      <c r="D34" s="165">
        <v>9</v>
      </c>
      <c r="E34" s="165">
        <v>1</v>
      </c>
      <c r="F34" s="165">
        <v>30</v>
      </c>
      <c r="G34" s="165">
        <v>87</v>
      </c>
      <c r="H34" s="165">
        <v>173</v>
      </c>
      <c r="I34" s="165">
        <v>39</v>
      </c>
      <c r="J34" s="165">
        <v>339</v>
      </c>
      <c r="K34" s="244">
        <f>(J34-'2007'!J34)/'2007'!J34*100</f>
        <v>25.555555555555554</v>
      </c>
      <c r="L34" s="244">
        <f t="shared" si="0"/>
        <v>1715.8475477046111</v>
      </c>
      <c r="M34" s="244">
        <f>(L34-'2007'!L34)/'2007'!L34*100</f>
        <v>23.693543216750186</v>
      </c>
      <c r="N34" s="166"/>
    </row>
    <row r="35" spans="1:14" x14ac:dyDescent="0.2">
      <c r="A35" s="374" t="s">
        <v>142</v>
      </c>
      <c r="B35" s="165">
        <v>141667</v>
      </c>
      <c r="C35" s="165">
        <v>4</v>
      </c>
      <c r="D35" s="165">
        <v>41</v>
      </c>
      <c r="E35" s="165">
        <v>102</v>
      </c>
      <c r="F35" s="165">
        <v>312</v>
      </c>
      <c r="G35" s="165">
        <v>1088</v>
      </c>
      <c r="H35" s="165">
        <v>3045</v>
      </c>
      <c r="I35" s="165">
        <v>152</v>
      </c>
      <c r="J35" s="165">
        <v>4744</v>
      </c>
      <c r="K35" s="244">
        <f>(J35-'2007'!J35)/'2007'!J35*100</f>
        <v>5.6805524615727334</v>
      </c>
      <c r="L35" s="244">
        <f t="shared" si="0"/>
        <v>3348.6980030635223</v>
      </c>
      <c r="M35" s="244">
        <f>(L35-'2007'!L35)/'2007'!L35*100</f>
        <v>4.2557333067829637</v>
      </c>
      <c r="N35" s="166"/>
    </row>
    <row r="36" spans="1:14" x14ac:dyDescent="0.2">
      <c r="A36" s="374" t="s">
        <v>143</v>
      </c>
      <c r="B36" s="165">
        <v>52639</v>
      </c>
      <c r="C36" s="165">
        <v>6</v>
      </c>
      <c r="D36" s="165">
        <v>16</v>
      </c>
      <c r="E36" s="165">
        <v>22</v>
      </c>
      <c r="F36" s="165">
        <v>217</v>
      </c>
      <c r="G36" s="165">
        <v>311</v>
      </c>
      <c r="H36" s="165">
        <v>583</v>
      </c>
      <c r="I36" s="165">
        <v>61</v>
      </c>
      <c r="J36" s="165">
        <v>1216</v>
      </c>
      <c r="K36" s="244">
        <f>(J36-'2007'!J36)/'2007'!J36*100</f>
        <v>-10.39056742815033</v>
      </c>
      <c r="L36" s="244">
        <f t="shared" si="0"/>
        <v>2310.0742795265869</v>
      </c>
      <c r="M36" s="244">
        <f>(L36-'2007'!L36)/'2007'!L36*100</f>
        <v>-14.174867445385104</v>
      </c>
      <c r="N36" s="166"/>
    </row>
    <row r="37" spans="1:14" x14ac:dyDescent="0.2">
      <c r="A37" s="374" t="s">
        <v>144</v>
      </c>
      <c r="B37" s="165">
        <v>14553</v>
      </c>
      <c r="C37" s="165">
        <v>0</v>
      </c>
      <c r="D37" s="165">
        <v>8</v>
      </c>
      <c r="E37" s="165">
        <v>10</v>
      </c>
      <c r="F37" s="165">
        <v>197</v>
      </c>
      <c r="G37" s="165">
        <v>85</v>
      </c>
      <c r="H37" s="165">
        <v>69</v>
      </c>
      <c r="I37" s="165">
        <v>11</v>
      </c>
      <c r="J37" s="165">
        <v>380</v>
      </c>
      <c r="K37" s="244">
        <f>(J37-'2007'!J37)/'2007'!J37*100</f>
        <v>23.376623376623375</v>
      </c>
      <c r="L37" s="244">
        <f t="shared" si="0"/>
        <v>2611.1454682883254</v>
      </c>
      <c r="M37" s="244">
        <f>(L37-'2007'!L37)/'2007'!L37*100</f>
        <v>22.876436420035674</v>
      </c>
      <c r="N37" s="166"/>
    </row>
    <row r="38" spans="1:14" x14ac:dyDescent="0.2">
      <c r="A38" s="374" t="s">
        <v>145</v>
      </c>
      <c r="B38" s="165">
        <v>8287</v>
      </c>
      <c r="C38" s="165">
        <v>0</v>
      </c>
      <c r="D38" s="165">
        <v>0</v>
      </c>
      <c r="E38" s="165">
        <v>0</v>
      </c>
      <c r="F38" s="165">
        <v>19</v>
      </c>
      <c r="G38" s="165">
        <v>13</v>
      </c>
      <c r="H38" s="165">
        <v>14</v>
      </c>
      <c r="I38" s="165">
        <v>3</v>
      </c>
      <c r="J38" s="165">
        <v>49</v>
      </c>
      <c r="K38" s="244">
        <f>(J38-'2007'!J38)/'2007'!J38*100</f>
        <v>-37.974683544303801</v>
      </c>
      <c r="L38" s="244">
        <f t="shared" si="0"/>
        <v>591.28755882707856</v>
      </c>
      <c r="M38" s="244">
        <f>(L38-'2007'!L38)/'2007'!L38*100</f>
        <v>-38.513578534627214</v>
      </c>
      <c r="N38" s="166"/>
    </row>
    <row r="39" spans="1:14" x14ac:dyDescent="0.2">
      <c r="A39" s="374" t="s">
        <v>146</v>
      </c>
      <c r="B39" s="165">
        <v>288379</v>
      </c>
      <c r="C39" s="165">
        <v>12</v>
      </c>
      <c r="D39" s="165">
        <v>120</v>
      </c>
      <c r="E39" s="165">
        <v>216</v>
      </c>
      <c r="F39" s="165">
        <v>1268</v>
      </c>
      <c r="G39" s="165">
        <v>2337</v>
      </c>
      <c r="H39" s="165">
        <v>5376</v>
      </c>
      <c r="I39" s="165">
        <v>569</v>
      </c>
      <c r="J39" s="165">
        <v>9898</v>
      </c>
      <c r="K39" s="244">
        <f>(J39-'2007'!J39)/'2007'!J39*100</f>
        <v>7.2605114867793672</v>
      </c>
      <c r="L39" s="244">
        <f t="shared" si="0"/>
        <v>3432.2887588902104</v>
      </c>
      <c r="M39" s="244">
        <f>(L39-'2007'!L39)/'2007'!L39*100</f>
        <v>6.5612589004428301</v>
      </c>
      <c r="N39" s="166"/>
    </row>
    <row r="40" spans="1:14" x14ac:dyDescent="0.2">
      <c r="A40" s="374" t="s">
        <v>147</v>
      </c>
      <c r="B40" s="165">
        <v>623725</v>
      </c>
      <c r="C40" s="165">
        <v>46</v>
      </c>
      <c r="D40" s="165">
        <v>195</v>
      </c>
      <c r="E40" s="165">
        <v>775</v>
      </c>
      <c r="F40" s="165">
        <v>1697</v>
      </c>
      <c r="G40" s="165">
        <v>6199</v>
      </c>
      <c r="H40" s="165">
        <v>13520</v>
      </c>
      <c r="I40" s="165">
        <v>1493</v>
      </c>
      <c r="J40" s="165">
        <v>23925</v>
      </c>
      <c r="K40" s="244">
        <f>(J40-'2007'!J40)/'2007'!J40*100</f>
        <v>-7.2818167725933964</v>
      </c>
      <c r="L40" s="244">
        <f t="shared" si="0"/>
        <v>3835.825083169666</v>
      </c>
      <c r="M40" s="244">
        <f>(L40-'2007'!L40)/'2007'!L40*100</f>
        <v>-8.4686570866542557</v>
      </c>
      <c r="N40" s="166"/>
    </row>
    <row r="41" spans="1:14" x14ac:dyDescent="0.2">
      <c r="A41" s="374" t="s">
        <v>148</v>
      </c>
      <c r="B41" s="165">
        <v>274892</v>
      </c>
      <c r="C41" s="165">
        <v>14</v>
      </c>
      <c r="D41" s="165">
        <v>168</v>
      </c>
      <c r="E41" s="165">
        <v>732</v>
      </c>
      <c r="F41" s="165">
        <v>1338</v>
      </c>
      <c r="G41" s="165">
        <v>3688</v>
      </c>
      <c r="H41" s="165">
        <v>7223</v>
      </c>
      <c r="I41" s="165">
        <v>654</v>
      </c>
      <c r="J41" s="165">
        <v>13817</v>
      </c>
      <c r="K41" s="244">
        <f>(J41-'2007'!J41)/'2007'!J41*100</f>
        <v>5.1122099657664508</v>
      </c>
      <c r="L41" s="244">
        <f t="shared" si="0"/>
        <v>5026.3376162274635</v>
      </c>
      <c r="M41" s="244">
        <f>(L41-'2007'!L41)/'2007'!L41*100</f>
        <v>4.3489866959307673</v>
      </c>
      <c r="N41" s="166"/>
    </row>
    <row r="42" spans="1:14" x14ac:dyDescent="0.2">
      <c r="A42" s="374" t="s">
        <v>149</v>
      </c>
      <c r="B42" s="165">
        <v>40817</v>
      </c>
      <c r="C42" s="165">
        <v>0</v>
      </c>
      <c r="D42" s="165">
        <v>29</v>
      </c>
      <c r="E42" s="165">
        <v>15</v>
      </c>
      <c r="F42" s="165">
        <v>234</v>
      </c>
      <c r="G42" s="165">
        <v>440</v>
      </c>
      <c r="H42" s="165">
        <v>764</v>
      </c>
      <c r="I42" s="165">
        <v>122</v>
      </c>
      <c r="J42" s="165">
        <v>1604</v>
      </c>
      <c r="K42" s="244">
        <f>(J42-'2007'!J42)/'2007'!J42*100</f>
        <v>24.437548487199379</v>
      </c>
      <c r="L42" s="244">
        <f t="shared" si="0"/>
        <v>3929.7351593698704</v>
      </c>
      <c r="M42" s="244">
        <f>(L42-'2007'!L42)/'2007'!L42*100</f>
        <v>22.083975529066301</v>
      </c>
      <c r="N42" s="166"/>
    </row>
    <row r="43" spans="1:14" x14ac:dyDescent="0.2">
      <c r="A43" s="374" t="s">
        <v>150</v>
      </c>
      <c r="B43" s="165">
        <v>8158</v>
      </c>
      <c r="C43" s="164" t="s">
        <v>107</v>
      </c>
      <c r="D43" s="164" t="s">
        <v>107</v>
      </c>
      <c r="E43" s="164" t="s">
        <v>107</v>
      </c>
      <c r="F43" s="164" t="s">
        <v>107</v>
      </c>
      <c r="G43" s="164" t="s">
        <v>107</v>
      </c>
      <c r="H43" s="164" t="s">
        <v>107</v>
      </c>
      <c r="I43" s="164" t="s">
        <v>107</v>
      </c>
      <c r="J43" s="164" t="s">
        <v>107</v>
      </c>
      <c r="K43" s="164" t="s">
        <v>107</v>
      </c>
      <c r="L43" s="164" t="s">
        <v>107</v>
      </c>
      <c r="M43" s="164" t="s">
        <v>107</v>
      </c>
      <c r="N43" s="166"/>
    </row>
    <row r="44" spans="1:14" x14ac:dyDescent="0.2">
      <c r="A44" s="374" t="s">
        <v>151</v>
      </c>
      <c r="B44" s="165">
        <v>20152</v>
      </c>
      <c r="C44" s="165">
        <v>2</v>
      </c>
      <c r="D44" s="165">
        <v>6</v>
      </c>
      <c r="E44" s="165">
        <v>20</v>
      </c>
      <c r="F44" s="165">
        <v>154</v>
      </c>
      <c r="G44" s="165">
        <v>221</v>
      </c>
      <c r="H44" s="165">
        <v>320</v>
      </c>
      <c r="I44" s="165">
        <v>26</v>
      </c>
      <c r="J44" s="165">
        <v>749</v>
      </c>
      <c r="K44" s="244">
        <f>(J44-'2007'!J44)/'2007'!J44*100</f>
        <v>-2.9792746113989637</v>
      </c>
      <c r="L44" s="244">
        <f t="shared" si="0"/>
        <v>3716.7526796347756</v>
      </c>
      <c r="M44" s="244">
        <f>(L44-'2007'!L44)/'2007'!L44*100</f>
        <v>-3.9806794784508139</v>
      </c>
      <c r="N44" s="166"/>
    </row>
    <row r="45" spans="1:14" x14ac:dyDescent="0.2">
      <c r="A45" s="374" t="s">
        <v>152</v>
      </c>
      <c r="B45" s="165">
        <v>322780</v>
      </c>
      <c r="C45" s="165">
        <v>12</v>
      </c>
      <c r="D45" s="165">
        <v>116</v>
      </c>
      <c r="E45" s="165">
        <v>758</v>
      </c>
      <c r="F45" s="165">
        <v>1979</v>
      </c>
      <c r="G45" s="165">
        <v>3766</v>
      </c>
      <c r="H45" s="165">
        <v>10151</v>
      </c>
      <c r="I45" s="165">
        <v>849</v>
      </c>
      <c r="J45" s="165">
        <v>17631</v>
      </c>
      <c r="K45" s="244">
        <f>(J45-'2007'!J45)/'2007'!J45*100</f>
        <v>0.47871431013848514</v>
      </c>
      <c r="L45" s="244">
        <f t="shared" si="0"/>
        <v>5462.2343391783879</v>
      </c>
      <c r="M45" s="244">
        <f>(L45-'2007'!L45)/'2007'!L45*100</f>
        <v>-8.5346134529616896E-2</v>
      </c>
      <c r="N45" s="166"/>
    </row>
    <row r="46" spans="1:14" x14ac:dyDescent="0.2">
      <c r="A46" s="374" t="s">
        <v>153</v>
      </c>
      <c r="B46" s="165">
        <v>329418</v>
      </c>
      <c r="C46" s="165">
        <v>22</v>
      </c>
      <c r="D46" s="165">
        <v>184</v>
      </c>
      <c r="E46" s="165">
        <v>312</v>
      </c>
      <c r="F46" s="165">
        <v>1427</v>
      </c>
      <c r="G46" s="165">
        <v>2365</v>
      </c>
      <c r="H46" s="165">
        <v>5469</v>
      </c>
      <c r="I46" s="165">
        <v>504</v>
      </c>
      <c r="J46" s="165">
        <v>10283</v>
      </c>
      <c r="K46" s="244">
        <f>(J46-'2007'!J46)/'2007'!J46*100</f>
        <v>-6.7301587301587311</v>
      </c>
      <c r="L46" s="244">
        <f t="shared" si="0"/>
        <v>3121.5659132166429</v>
      </c>
      <c r="M46" s="244">
        <f>(L46-'2007'!L46)/'2007'!L46*100</f>
        <v>-7.9745380669920136</v>
      </c>
      <c r="N46" s="166"/>
    </row>
    <row r="47" spans="1:14" x14ac:dyDescent="0.2">
      <c r="A47" s="374" t="s">
        <v>154</v>
      </c>
      <c r="B47" s="165">
        <v>143868</v>
      </c>
      <c r="C47" s="165">
        <v>2</v>
      </c>
      <c r="D47" s="165">
        <v>18</v>
      </c>
      <c r="E47" s="165">
        <v>164</v>
      </c>
      <c r="F47" s="165">
        <v>296</v>
      </c>
      <c r="G47" s="165">
        <v>887</v>
      </c>
      <c r="H47" s="165">
        <v>3128</v>
      </c>
      <c r="I47" s="165">
        <v>174</v>
      </c>
      <c r="J47" s="165">
        <v>4669</v>
      </c>
      <c r="K47" s="244">
        <f>(J47-'2007'!J47)/'2007'!J47*100</f>
        <v>-0.57495741056218064</v>
      </c>
      <c r="L47" s="244">
        <f t="shared" si="0"/>
        <v>3245.3360024466874</v>
      </c>
      <c r="M47" s="244">
        <f>(L47-'2007'!L47)/'2007'!L47*100</f>
        <v>-0.66548956906313372</v>
      </c>
      <c r="N47" s="166"/>
    </row>
    <row r="48" spans="1:14" x14ac:dyDescent="0.2">
      <c r="A48" s="374" t="s">
        <v>155</v>
      </c>
      <c r="B48" s="165">
        <v>76081</v>
      </c>
      <c r="C48" s="165">
        <v>4</v>
      </c>
      <c r="D48" s="165">
        <v>45</v>
      </c>
      <c r="E48" s="165">
        <v>90</v>
      </c>
      <c r="F48" s="165">
        <v>250</v>
      </c>
      <c r="G48" s="165">
        <v>880</v>
      </c>
      <c r="H48" s="165">
        <v>2870</v>
      </c>
      <c r="I48" s="165">
        <v>271</v>
      </c>
      <c r="J48" s="165">
        <v>4410</v>
      </c>
      <c r="K48" s="244">
        <f>(J48-'2007'!J48)/'2007'!J48*100</f>
        <v>9.2666005946481675</v>
      </c>
      <c r="L48" s="244">
        <f t="shared" si="0"/>
        <v>5796.4537795244541</v>
      </c>
      <c r="M48" s="244">
        <f>(L48-'2007'!L48)/'2007'!L48*100</f>
        <v>13.440162210926182</v>
      </c>
      <c r="N48" s="166"/>
    </row>
    <row r="49" spans="1:14" x14ac:dyDescent="0.2">
      <c r="A49" s="374" t="s">
        <v>156</v>
      </c>
      <c r="B49" s="165">
        <v>71915</v>
      </c>
      <c r="C49" s="165">
        <v>1</v>
      </c>
      <c r="D49" s="165">
        <v>10</v>
      </c>
      <c r="E49" s="165">
        <v>39</v>
      </c>
      <c r="F49" s="165">
        <v>584</v>
      </c>
      <c r="G49" s="165">
        <v>569</v>
      </c>
      <c r="H49" s="165">
        <v>1267</v>
      </c>
      <c r="I49" s="165">
        <v>118</v>
      </c>
      <c r="J49" s="165">
        <v>2588</v>
      </c>
      <c r="K49" s="244">
        <f>(J49-'2007'!J49)/'2007'!J49*100</f>
        <v>-3.2523364485981308</v>
      </c>
      <c r="L49" s="244">
        <f t="shared" si="0"/>
        <v>3598.6929013418621</v>
      </c>
      <c r="M49" s="244">
        <f>(L49-'2007'!L49)/'2007'!L49*100</f>
        <v>-6.4084237557188857</v>
      </c>
      <c r="N49" s="166"/>
    </row>
    <row r="50" spans="1:14" x14ac:dyDescent="0.2">
      <c r="A50" s="374" t="s">
        <v>157</v>
      </c>
      <c r="B50" s="165">
        <v>197597</v>
      </c>
      <c r="C50" s="165">
        <v>3</v>
      </c>
      <c r="D50" s="165">
        <v>63</v>
      </c>
      <c r="E50" s="165">
        <v>139</v>
      </c>
      <c r="F50" s="165">
        <v>455</v>
      </c>
      <c r="G50" s="165">
        <v>1047</v>
      </c>
      <c r="H50" s="165">
        <v>4198</v>
      </c>
      <c r="I50" s="165">
        <v>294</v>
      </c>
      <c r="J50" s="165">
        <v>6199</v>
      </c>
      <c r="K50" s="244">
        <f>(J50-'2007'!J50)/'2007'!J50*100</f>
        <v>-2.6386053086225854</v>
      </c>
      <c r="L50" s="244">
        <f t="shared" si="0"/>
        <v>3137.1933784419803</v>
      </c>
      <c r="M50" s="244">
        <f>(L50-'2007'!L50)/'2007'!L50*100</f>
        <v>-3.1594178421569272</v>
      </c>
      <c r="N50" s="166"/>
    </row>
    <row r="51" spans="1:14" x14ac:dyDescent="0.2">
      <c r="A51" s="374" t="s">
        <v>158</v>
      </c>
      <c r="B51" s="165">
        <v>40003</v>
      </c>
      <c r="C51" s="165">
        <v>2</v>
      </c>
      <c r="D51" s="165">
        <v>19</v>
      </c>
      <c r="E51" s="165">
        <v>36</v>
      </c>
      <c r="F51" s="165">
        <v>236</v>
      </c>
      <c r="G51" s="165">
        <v>589</v>
      </c>
      <c r="H51" s="165">
        <v>816</v>
      </c>
      <c r="I51" s="165">
        <v>53</v>
      </c>
      <c r="J51" s="165">
        <v>1751</v>
      </c>
      <c r="K51" s="244">
        <f>(J51-'2007'!J51)/'2007'!J51*100</f>
        <v>37.11824588880188</v>
      </c>
      <c r="L51" s="244">
        <f t="shared" si="0"/>
        <v>4377.1717121215906</v>
      </c>
      <c r="M51" s="244">
        <f>(L51-'2007'!L51)/'2007'!L51*100</f>
        <v>33.783094693896373</v>
      </c>
      <c r="N51" s="166"/>
    </row>
    <row r="52" spans="1:14" x14ac:dyDescent="0.2">
      <c r="A52" s="374" t="s">
        <v>159</v>
      </c>
      <c r="B52" s="165">
        <v>1114979</v>
      </c>
      <c r="C52" s="165">
        <v>126</v>
      </c>
      <c r="D52" s="165">
        <v>678</v>
      </c>
      <c r="E52" s="165">
        <v>3967</v>
      </c>
      <c r="F52" s="165">
        <v>6859</v>
      </c>
      <c r="G52" s="165">
        <v>15950</v>
      </c>
      <c r="H52" s="165">
        <v>38762</v>
      </c>
      <c r="I52" s="165">
        <v>6027</v>
      </c>
      <c r="J52" s="165">
        <v>72369</v>
      </c>
      <c r="K52" s="244">
        <f>(J52-'2007'!J52)/'2007'!J52*100</f>
        <v>2.7910346003068005</v>
      </c>
      <c r="L52" s="244">
        <f t="shared" si="0"/>
        <v>6490.6155183191786</v>
      </c>
      <c r="M52" s="244">
        <f>(L52-'2007'!L52)/'2007'!L52*100</f>
        <v>1.9266517371206004</v>
      </c>
      <c r="N52" s="166"/>
    </row>
    <row r="53" spans="1:14" x14ac:dyDescent="0.2">
      <c r="A53" s="374" t="s">
        <v>237</v>
      </c>
      <c r="B53" s="165">
        <v>273709</v>
      </c>
      <c r="C53" s="165">
        <v>10</v>
      </c>
      <c r="D53" s="165">
        <v>56</v>
      </c>
      <c r="E53" s="165">
        <v>309</v>
      </c>
      <c r="F53" s="165">
        <v>1167</v>
      </c>
      <c r="G53" s="165">
        <v>3643</v>
      </c>
      <c r="H53" s="165">
        <v>6229</v>
      </c>
      <c r="I53" s="165">
        <v>644</v>
      </c>
      <c r="J53" s="165">
        <v>12058</v>
      </c>
      <c r="K53" s="244">
        <f>(J53-'2007'!J53)/'2007'!J53*100</f>
        <v>-0.96098562628336748</v>
      </c>
      <c r="L53" s="244">
        <f t="shared" si="0"/>
        <v>4405.4086639460156</v>
      </c>
      <c r="M53" s="244">
        <f>(L53-'2007'!L53)/'2007'!L53*100</f>
        <v>-3.7059080184553914</v>
      </c>
      <c r="N53" s="166"/>
    </row>
    <row r="54" spans="1:14" x14ac:dyDescent="0.2">
      <c r="A54" s="374" t="s">
        <v>160</v>
      </c>
      <c r="B54" s="165">
        <v>1294654</v>
      </c>
      <c r="C54" s="165">
        <v>96</v>
      </c>
      <c r="D54" s="165">
        <v>440</v>
      </c>
      <c r="E54" s="165">
        <v>2847</v>
      </c>
      <c r="F54" s="165">
        <v>5110</v>
      </c>
      <c r="G54" s="165">
        <v>13246</v>
      </c>
      <c r="H54" s="165">
        <v>36299</v>
      </c>
      <c r="I54" s="165">
        <v>4637</v>
      </c>
      <c r="J54" s="165">
        <v>62675</v>
      </c>
      <c r="K54" s="244">
        <f>(J54-'2007'!J54)/'2007'!J54*100</f>
        <v>-3.5962038361558459</v>
      </c>
      <c r="L54" s="244">
        <f t="shared" si="0"/>
        <v>4841.0617817579059</v>
      </c>
      <c r="M54" s="244">
        <f>(L54-'2007'!L54)/'2007'!L54*100</f>
        <v>-3.5679823663684704</v>
      </c>
      <c r="N54" s="166"/>
    </row>
    <row r="55" spans="1:14" x14ac:dyDescent="0.2">
      <c r="A55" s="374" t="s">
        <v>161</v>
      </c>
      <c r="B55" s="165">
        <v>438668</v>
      </c>
      <c r="C55" s="165">
        <v>24</v>
      </c>
      <c r="D55" s="165">
        <v>167</v>
      </c>
      <c r="E55" s="165">
        <v>402</v>
      </c>
      <c r="F55" s="165">
        <v>1253</v>
      </c>
      <c r="G55" s="165">
        <v>4795</v>
      </c>
      <c r="H55" s="165">
        <v>11414</v>
      </c>
      <c r="I55" s="165">
        <v>1225</v>
      </c>
      <c r="J55" s="165">
        <v>19280</v>
      </c>
      <c r="K55" s="244">
        <f>(J55-'2007'!J55)/'2007'!J55*100</f>
        <v>9.5890410958904102</v>
      </c>
      <c r="L55" s="244">
        <f t="shared" si="0"/>
        <v>4395.1234190777541</v>
      </c>
      <c r="M55" s="244">
        <f>(L55-'2007'!L55)/'2007'!L55*100</f>
        <v>8.5290451505060858</v>
      </c>
      <c r="N55" s="166"/>
    </row>
    <row r="56" spans="1:14" x14ac:dyDescent="0.2">
      <c r="A56" s="374" t="s">
        <v>162</v>
      </c>
      <c r="B56" s="165">
        <v>938461</v>
      </c>
      <c r="C56" s="165">
        <v>50</v>
      </c>
      <c r="D56" s="165">
        <v>491</v>
      </c>
      <c r="E56" s="165">
        <v>2040</v>
      </c>
      <c r="F56" s="165">
        <v>4360</v>
      </c>
      <c r="G56" s="165">
        <v>9677</v>
      </c>
      <c r="H56" s="165">
        <v>28356</v>
      </c>
      <c r="I56" s="165">
        <v>2828</v>
      </c>
      <c r="J56" s="165">
        <v>47802</v>
      </c>
      <c r="K56" s="244">
        <f>(J56-'2007'!J56)/'2007'!J56*100</f>
        <v>3.2262244104690336</v>
      </c>
      <c r="L56" s="244">
        <f t="shared" si="0"/>
        <v>5093.6586602959533</v>
      </c>
      <c r="M56" s="244">
        <f>(L56-'2007'!L56)/'2007'!L56*100</f>
        <v>3.85737698438236</v>
      </c>
      <c r="N56" s="166"/>
    </row>
    <row r="57" spans="1:14" x14ac:dyDescent="0.2">
      <c r="A57" s="374" t="s">
        <v>163</v>
      </c>
      <c r="B57" s="165">
        <v>585733</v>
      </c>
      <c r="C57" s="165">
        <v>44</v>
      </c>
      <c r="D57" s="165">
        <v>203</v>
      </c>
      <c r="E57" s="165">
        <v>702</v>
      </c>
      <c r="F57" s="165">
        <v>1786</v>
      </c>
      <c r="G57" s="165">
        <v>6635</v>
      </c>
      <c r="H57" s="165">
        <v>15264</v>
      </c>
      <c r="I57" s="165">
        <v>1634</v>
      </c>
      <c r="J57" s="165">
        <v>26268</v>
      </c>
      <c r="K57" s="244">
        <f>(J57-'2007'!J57)/'2007'!J57*100</f>
        <v>4.3084620577373629</v>
      </c>
      <c r="L57" s="244">
        <f t="shared" si="0"/>
        <v>4484.6371981773264</v>
      </c>
      <c r="M57" s="244">
        <f>(L57-'2007'!L57)/'2007'!L57*100</f>
        <v>3.4759290433435583</v>
      </c>
      <c r="N57" s="166"/>
    </row>
    <row r="58" spans="1:14" x14ac:dyDescent="0.2">
      <c r="A58" s="374" t="s">
        <v>164</v>
      </c>
      <c r="B58" s="165">
        <v>74989</v>
      </c>
      <c r="C58" s="165">
        <v>7</v>
      </c>
      <c r="D58" s="165">
        <v>40</v>
      </c>
      <c r="E58" s="165">
        <v>105</v>
      </c>
      <c r="F58" s="165">
        <v>627</v>
      </c>
      <c r="G58" s="165">
        <v>1576</v>
      </c>
      <c r="H58" s="165">
        <v>2245</v>
      </c>
      <c r="I58" s="165">
        <v>264</v>
      </c>
      <c r="J58" s="165">
        <v>4864</v>
      </c>
      <c r="K58" s="244">
        <f>(J58-'2007'!J58)/'2007'!J58*100</f>
        <v>8.498773142984609</v>
      </c>
      <c r="L58" s="244">
        <f t="shared" si="0"/>
        <v>6486.2846550827453</v>
      </c>
      <c r="M58" s="244">
        <f>(L58-'2007'!L58)/'2007'!L58*100</f>
        <v>8.2238692651203031</v>
      </c>
      <c r="N58" s="166"/>
    </row>
    <row r="59" spans="1:14" x14ac:dyDescent="0.2">
      <c r="A59" s="374" t="s">
        <v>165</v>
      </c>
      <c r="B59" s="165">
        <v>181180</v>
      </c>
      <c r="C59" s="165">
        <v>4</v>
      </c>
      <c r="D59" s="165">
        <v>27</v>
      </c>
      <c r="E59" s="165">
        <v>71</v>
      </c>
      <c r="F59" s="165">
        <v>582</v>
      </c>
      <c r="G59" s="165">
        <v>1085</v>
      </c>
      <c r="H59" s="165">
        <v>4010</v>
      </c>
      <c r="I59" s="165">
        <v>266</v>
      </c>
      <c r="J59" s="165">
        <v>6045</v>
      </c>
      <c r="K59" s="244">
        <f>(J59-'2007'!J59)/'2007'!J59*100</f>
        <v>4.6934534118462077</v>
      </c>
      <c r="L59" s="244">
        <f t="shared" si="0"/>
        <v>3336.4609780328956</v>
      </c>
      <c r="M59" s="244">
        <f>(L59-'2007'!L59)/'2007'!L59*100</f>
        <v>0.50698652825626711</v>
      </c>
      <c r="N59" s="166"/>
    </row>
    <row r="60" spans="1:14" x14ac:dyDescent="0.2">
      <c r="A60" s="374" t="s">
        <v>166</v>
      </c>
      <c r="B60" s="165">
        <v>276585</v>
      </c>
      <c r="C60" s="165">
        <v>11</v>
      </c>
      <c r="D60" s="165">
        <v>109</v>
      </c>
      <c r="E60" s="165">
        <v>348</v>
      </c>
      <c r="F60" s="165">
        <v>967</v>
      </c>
      <c r="G60" s="165">
        <v>2559</v>
      </c>
      <c r="H60" s="165">
        <v>5548</v>
      </c>
      <c r="I60" s="165">
        <v>393</v>
      </c>
      <c r="J60" s="165">
        <v>9935</v>
      </c>
      <c r="K60" s="244">
        <f>(J60-'2007'!J60)/'2007'!J60*100</f>
        <v>2.4860738601196619</v>
      </c>
      <c r="L60" s="244">
        <f t="shared" si="0"/>
        <v>3592.0241517074319</v>
      </c>
      <c r="M60" s="244">
        <f>(L60-'2007'!L60)/'2007'!L60*100</f>
        <v>0.7726924203120481</v>
      </c>
      <c r="N60" s="166"/>
    </row>
    <row r="61" spans="1:14" x14ac:dyDescent="0.2">
      <c r="A61" s="374" t="s">
        <v>167</v>
      </c>
      <c r="B61" s="165">
        <v>144136</v>
      </c>
      <c r="C61" s="165">
        <v>2</v>
      </c>
      <c r="D61" s="165">
        <v>25</v>
      </c>
      <c r="E61" s="165">
        <v>26</v>
      </c>
      <c r="F61" s="165">
        <v>195</v>
      </c>
      <c r="G61" s="165">
        <v>518</v>
      </c>
      <c r="H61" s="165">
        <v>1484</v>
      </c>
      <c r="I61" s="165">
        <v>125</v>
      </c>
      <c r="J61" s="165">
        <v>2375</v>
      </c>
      <c r="K61" s="244">
        <f>(J61-'2007'!J61)/'2007'!J61*100</f>
        <v>-4.2338709677419351</v>
      </c>
      <c r="L61" s="244">
        <f t="shared" si="0"/>
        <v>1647.7493478381527</v>
      </c>
      <c r="M61" s="244">
        <f>(L61-'2007'!L61)/'2007'!L61*100</f>
        <v>-5.5573857664893689</v>
      </c>
      <c r="N61" s="166"/>
    </row>
    <row r="62" spans="1:14" x14ac:dyDescent="0.2">
      <c r="A62" s="374" t="s">
        <v>168</v>
      </c>
      <c r="B62" s="165">
        <v>388527</v>
      </c>
      <c r="C62" s="165">
        <v>16</v>
      </c>
      <c r="D62" s="165">
        <v>109</v>
      </c>
      <c r="E62" s="165">
        <v>396</v>
      </c>
      <c r="F62" s="165">
        <v>971</v>
      </c>
      <c r="G62" s="165">
        <v>3531</v>
      </c>
      <c r="H62" s="165">
        <v>10468</v>
      </c>
      <c r="I62" s="165">
        <v>663</v>
      </c>
      <c r="J62" s="165">
        <v>16154</v>
      </c>
      <c r="K62" s="244">
        <f>(J62-'2007'!J62)/'2007'!J62*100</f>
        <v>1.247257912879975</v>
      </c>
      <c r="L62" s="244">
        <f t="shared" si="0"/>
        <v>4157.7548021115654</v>
      </c>
      <c r="M62" s="244">
        <f>(L62-'2007'!L62)/'2007'!L62*100</f>
        <v>-0.3538229711170815</v>
      </c>
      <c r="N62" s="166"/>
    </row>
    <row r="63" spans="1:14" x14ac:dyDescent="0.2">
      <c r="A63" s="374" t="s">
        <v>169</v>
      </c>
      <c r="B63" s="165">
        <v>426413</v>
      </c>
      <c r="C63" s="165">
        <v>15</v>
      </c>
      <c r="D63" s="165">
        <v>109</v>
      </c>
      <c r="E63" s="165">
        <v>442</v>
      </c>
      <c r="F63" s="165">
        <v>995</v>
      </c>
      <c r="G63" s="165">
        <v>3057</v>
      </c>
      <c r="H63" s="165">
        <v>8438</v>
      </c>
      <c r="I63" s="165">
        <v>1048</v>
      </c>
      <c r="J63" s="165">
        <v>14104</v>
      </c>
      <c r="K63" s="244">
        <f>(J63-'2007'!J63)/'2007'!J63*100</f>
        <v>10.247791761119363</v>
      </c>
      <c r="L63" s="244">
        <f t="shared" si="0"/>
        <v>3307.5914664890611</v>
      </c>
      <c r="M63" s="244">
        <f>(L63-'2007'!L63)/'2007'!L63*100</f>
        <v>10.062930673138453</v>
      </c>
      <c r="N63" s="166"/>
    </row>
    <row r="64" spans="1:14" x14ac:dyDescent="0.2">
      <c r="A64" s="374" t="s">
        <v>170</v>
      </c>
      <c r="B64" s="165">
        <v>93034</v>
      </c>
      <c r="C64" s="165">
        <v>2</v>
      </c>
      <c r="D64" s="165">
        <v>21</v>
      </c>
      <c r="E64" s="165">
        <v>29</v>
      </c>
      <c r="F64" s="165">
        <v>172</v>
      </c>
      <c r="G64" s="165">
        <v>370</v>
      </c>
      <c r="H64" s="165">
        <v>819</v>
      </c>
      <c r="I64" s="165">
        <v>77</v>
      </c>
      <c r="J64" s="165">
        <v>1490</v>
      </c>
      <c r="K64" s="244">
        <f>(J64-'2007'!J64)/'2007'!J64*100</f>
        <v>4.929577464788732</v>
      </c>
      <c r="L64" s="244">
        <f t="shared" si="0"/>
        <v>1601.5650192402777</v>
      </c>
      <c r="M64" s="244">
        <f>(L64-'2007'!L64)/'2007'!L64*100</f>
        <v>1.2493615086048944</v>
      </c>
      <c r="N64" s="166"/>
    </row>
    <row r="65" spans="1:14" x14ac:dyDescent="0.2">
      <c r="A65" s="374" t="s">
        <v>171</v>
      </c>
      <c r="B65" s="165">
        <v>40927</v>
      </c>
      <c r="C65" s="165">
        <v>3</v>
      </c>
      <c r="D65" s="165">
        <v>11</v>
      </c>
      <c r="E65" s="165">
        <v>34</v>
      </c>
      <c r="F65" s="165">
        <v>179</v>
      </c>
      <c r="G65" s="165">
        <v>306</v>
      </c>
      <c r="H65" s="165">
        <v>444</v>
      </c>
      <c r="I65" s="165">
        <v>60</v>
      </c>
      <c r="J65" s="165">
        <v>1037</v>
      </c>
      <c r="K65" s="244">
        <f>(J65-'2007'!J65)/'2007'!J65*100</f>
        <v>-10.216450216450216</v>
      </c>
      <c r="L65" s="244">
        <f t="shared" si="0"/>
        <v>2533.7796564615046</v>
      </c>
      <c r="M65" s="244">
        <f>(L65-'2007'!L65)/'2007'!L65*100</f>
        <v>-13.110004646643054</v>
      </c>
      <c r="N65" s="166"/>
    </row>
    <row r="66" spans="1:14" x14ac:dyDescent="0.2">
      <c r="A66" s="374" t="s">
        <v>172</v>
      </c>
      <c r="B66" s="165">
        <v>23199</v>
      </c>
      <c r="C66" s="165">
        <v>1</v>
      </c>
      <c r="D66" s="165">
        <v>21</v>
      </c>
      <c r="E66" s="165">
        <v>14</v>
      </c>
      <c r="F66" s="165">
        <v>242</v>
      </c>
      <c r="G66" s="165">
        <v>256</v>
      </c>
      <c r="H66" s="165">
        <v>282</v>
      </c>
      <c r="I66" s="165">
        <v>28</v>
      </c>
      <c r="J66" s="165">
        <v>844</v>
      </c>
      <c r="K66" s="244">
        <f>(J66-'2007'!J66)/'2007'!J66*100</f>
        <v>9.8958333333333321</v>
      </c>
      <c r="L66" s="244">
        <f t="shared" si="0"/>
        <v>3638.0878486141646</v>
      </c>
      <c r="M66" s="244">
        <f>(L66-'2007'!L66)/'2007'!L66*100</f>
        <v>6.6603984367142353</v>
      </c>
      <c r="N66" s="166"/>
    </row>
    <row r="67" spans="1:14" x14ac:dyDescent="0.2">
      <c r="A67" s="374" t="s">
        <v>173</v>
      </c>
      <c r="B67" s="165">
        <v>15974</v>
      </c>
      <c r="C67" s="165">
        <v>1</v>
      </c>
      <c r="D67" s="165">
        <v>1</v>
      </c>
      <c r="E67" s="165">
        <v>4</v>
      </c>
      <c r="F67" s="165">
        <v>50</v>
      </c>
      <c r="G67" s="165">
        <v>60</v>
      </c>
      <c r="H67" s="165">
        <v>55</v>
      </c>
      <c r="I67" s="165">
        <v>15</v>
      </c>
      <c r="J67" s="165">
        <v>186</v>
      </c>
      <c r="K67" s="244">
        <f>(J67-'2007'!J67)/'2007'!J67*100</f>
        <v>-18.421052631578945</v>
      </c>
      <c r="L67" s="244">
        <f t="shared" si="0"/>
        <v>1164.3921372229875</v>
      </c>
      <c r="M67" s="244">
        <f>(L67-'2007'!L67)/'2007'!L67*100</f>
        <v>-19.708012362193823</v>
      </c>
      <c r="N67" s="166"/>
    </row>
    <row r="68" spans="1:14" x14ac:dyDescent="0.2">
      <c r="A68" s="374" t="s">
        <v>174</v>
      </c>
      <c r="B68" s="165">
        <v>510674</v>
      </c>
      <c r="C68" s="165">
        <v>15</v>
      </c>
      <c r="D68" s="165">
        <v>190</v>
      </c>
      <c r="E68" s="165">
        <v>722</v>
      </c>
      <c r="F68" s="165">
        <v>1943</v>
      </c>
      <c r="G68" s="165">
        <v>5067</v>
      </c>
      <c r="H68" s="165">
        <v>12645</v>
      </c>
      <c r="I68" s="165">
        <v>1434</v>
      </c>
      <c r="J68" s="165">
        <v>22016</v>
      </c>
      <c r="K68" s="244">
        <f>(J68-'2007'!J68)/'2007'!J68*100</f>
        <v>4.5245216730760101</v>
      </c>
      <c r="L68" s="244">
        <f t="shared" si="0"/>
        <v>4311.165244363332</v>
      </c>
      <c r="M68" s="244">
        <f>(L68-'2007'!L68)/'2007'!L68*100</f>
        <v>3.9645184395110959</v>
      </c>
      <c r="N68" s="166"/>
    </row>
    <row r="69" spans="1:14" x14ac:dyDescent="0.2">
      <c r="A69" s="374" t="s">
        <v>175</v>
      </c>
      <c r="B69" s="165">
        <v>30717</v>
      </c>
      <c r="C69" s="165">
        <v>0</v>
      </c>
      <c r="D69" s="165">
        <v>13</v>
      </c>
      <c r="E69" s="165">
        <v>8</v>
      </c>
      <c r="F69" s="165">
        <v>51</v>
      </c>
      <c r="G69" s="165">
        <v>167</v>
      </c>
      <c r="H69" s="165">
        <v>437</v>
      </c>
      <c r="I69" s="165">
        <v>44</v>
      </c>
      <c r="J69" s="165">
        <v>720</v>
      </c>
      <c r="K69" s="244">
        <f>(J69-'2007'!J69)/'2007'!J69*100</f>
        <v>-0.82644628099173556</v>
      </c>
      <c r="L69" s="244">
        <f t="shared" si="0"/>
        <v>2343.9789041898621</v>
      </c>
      <c r="M69" s="244">
        <f>(L69-'2007'!L69)/'2007'!L69*100</f>
        <v>-5.023653685188453</v>
      </c>
      <c r="N69" s="166"/>
    </row>
    <row r="70" spans="1:14" x14ac:dyDescent="0.2">
      <c r="A70" s="374" t="s">
        <v>176</v>
      </c>
      <c r="B70" s="165">
        <v>57784</v>
      </c>
      <c r="C70" s="165">
        <v>1</v>
      </c>
      <c r="D70" s="165">
        <v>16</v>
      </c>
      <c r="E70" s="165">
        <v>18</v>
      </c>
      <c r="F70" s="165">
        <v>204</v>
      </c>
      <c r="G70" s="165">
        <v>298</v>
      </c>
      <c r="H70" s="165">
        <v>755</v>
      </c>
      <c r="I70" s="165">
        <v>75</v>
      </c>
      <c r="J70" s="165">
        <v>1367</v>
      </c>
      <c r="K70" s="244">
        <f>(J70-'2007'!J70)/'2007'!J70*100</f>
        <v>4.0334855403348548</v>
      </c>
      <c r="L70" s="244">
        <f t="shared" ref="L70:L72" si="1">J70/B70*100000</f>
        <v>2365.7067700401494</v>
      </c>
      <c r="M70" s="244">
        <f>(L70-'2007'!L70)/'2007'!L70*100</f>
        <v>2.789419042543567</v>
      </c>
      <c r="N70" s="166"/>
    </row>
    <row r="71" spans="1:14" x14ac:dyDescent="0.2">
      <c r="A71" s="443" t="s">
        <v>177</v>
      </c>
      <c r="B71" s="179">
        <v>24779</v>
      </c>
      <c r="C71" s="179">
        <v>0</v>
      </c>
      <c r="D71" s="179">
        <v>5</v>
      </c>
      <c r="E71" s="179">
        <v>4</v>
      </c>
      <c r="F71" s="179">
        <v>37</v>
      </c>
      <c r="G71" s="179">
        <v>97</v>
      </c>
      <c r="H71" s="179">
        <v>193</v>
      </c>
      <c r="I71" s="179">
        <v>30</v>
      </c>
      <c r="J71" s="179">
        <v>366</v>
      </c>
      <c r="K71" s="180">
        <f>(J71-'2007'!J71)/'2007'!J71*100</f>
        <v>9.5808383233532943</v>
      </c>
      <c r="L71" s="180">
        <f t="shared" si="1"/>
        <v>1477.0571855199969</v>
      </c>
      <c r="M71" s="180">
        <f>(L71-'2007'!L71)/'2007'!L71*100</f>
        <v>4.8931718064335517</v>
      </c>
      <c r="N71" s="166"/>
    </row>
    <row r="72" spans="1:14" ht="15" customHeight="1" x14ac:dyDescent="0.2">
      <c r="A72" s="223" t="s">
        <v>91</v>
      </c>
      <c r="B72" s="165">
        <f>SUM(B5:B71)</f>
        <v>18807219</v>
      </c>
      <c r="C72" s="165">
        <f t="shared" ref="C72:J72" si="2">SUM(C5:C71)</f>
        <v>1168</v>
      </c>
      <c r="D72" s="165">
        <f t="shared" si="2"/>
        <v>7263</v>
      </c>
      <c r="E72" s="165">
        <f t="shared" si="2"/>
        <v>36232</v>
      </c>
      <c r="F72" s="165">
        <f t="shared" si="2"/>
        <v>77849</v>
      </c>
      <c r="G72" s="165">
        <f t="shared" si="2"/>
        <v>188159</v>
      </c>
      <c r="H72" s="165">
        <f t="shared" si="2"/>
        <v>506237</v>
      </c>
      <c r="I72" s="165">
        <f t="shared" si="2"/>
        <v>63437</v>
      </c>
      <c r="J72" s="165">
        <f t="shared" si="2"/>
        <v>880345</v>
      </c>
      <c r="K72" s="222">
        <f>(J72-'2007'!J72)/'2007'!J72*100</f>
        <v>0.80509415857297606</v>
      </c>
      <c r="L72" s="472">
        <f t="shared" si="1"/>
        <v>4680.8887587261042</v>
      </c>
      <c r="M72" s="222">
        <f>(L72-'2007'!L72)/'2007'!L72*100</f>
        <v>0.12517822819523269</v>
      </c>
      <c r="N72" s="166"/>
    </row>
    <row r="73" spans="1:14" x14ac:dyDescent="0.2">
      <c r="C73" s="6"/>
      <c r="D73" s="6"/>
      <c r="E73" s="6"/>
      <c r="F73" s="6"/>
      <c r="G73" s="6"/>
      <c r="H73" s="6"/>
      <c r="I73" s="6"/>
      <c r="J73" s="6"/>
      <c r="K73" s="6"/>
      <c r="L73" s="472"/>
      <c r="M73" s="6"/>
      <c r="N73" s="166"/>
    </row>
    <row r="74" spans="1:14" ht="32.25" customHeight="1" x14ac:dyDescent="0.2">
      <c r="A74" s="561" t="s">
        <v>181</v>
      </c>
      <c r="B74" s="561"/>
      <c r="C74" s="561"/>
      <c r="D74" s="561"/>
      <c r="E74" s="561"/>
      <c r="F74" s="561"/>
      <c r="G74" s="561"/>
      <c r="H74" s="561"/>
      <c r="I74" s="561"/>
      <c r="J74" s="561"/>
      <c r="K74" s="561"/>
      <c r="L74" s="561"/>
      <c r="M74" s="561"/>
      <c r="N74" s="227"/>
    </row>
    <row r="75" spans="1:14" s="366" customFormat="1" x14ac:dyDescent="0.2">
      <c r="A75" s="366" t="s">
        <v>229</v>
      </c>
    </row>
    <row r="76" spans="1:14" x14ac:dyDescent="0.2">
      <c r="A76" s="163" t="s">
        <v>79</v>
      </c>
      <c r="B76" s="227"/>
      <c r="C76" s="227"/>
      <c r="D76" s="227"/>
      <c r="E76" s="227"/>
      <c r="F76" s="227"/>
      <c r="G76" s="227"/>
      <c r="H76" s="227"/>
      <c r="I76" s="227"/>
      <c r="J76" s="227"/>
      <c r="K76" s="227"/>
      <c r="L76" s="227"/>
      <c r="M76" s="227"/>
      <c r="N76" s="227"/>
    </row>
    <row r="77" spans="1:14" x14ac:dyDescent="0.2">
      <c r="A77" s="473" t="s">
        <v>216</v>
      </c>
    </row>
    <row r="78" spans="1:14" x14ac:dyDescent="0.2">
      <c r="B78" s="227"/>
      <c r="C78" s="227"/>
      <c r="D78" s="227"/>
      <c r="E78" s="227"/>
      <c r="F78" s="227"/>
      <c r="G78" s="227"/>
      <c r="H78" s="227"/>
      <c r="I78" s="227"/>
      <c r="J78" s="227"/>
      <c r="K78" s="227"/>
      <c r="L78" s="227"/>
      <c r="M78" s="227"/>
      <c r="N78" s="227"/>
    </row>
    <row r="80" spans="1:14" x14ac:dyDescent="0.2">
      <c r="A80" s="235" t="s">
        <v>96</v>
      </c>
    </row>
  </sheetData>
  <mergeCells count="2">
    <mergeCell ref="A1:G1"/>
    <mergeCell ref="A74:M74"/>
  </mergeCells>
  <phoneticPr fontId="14" type="noConversion"/>
  <pageMargins left="0.75" right="0.75" top="1" bottom="1" header="0.5" footer="0.5"/>
  <pageSetup scale="82" fitToHeight="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M80"/>
  <sheetViews>
    <sheetView workbookViewId="0">
      <pane ySplit="3" topLeftCell="A4" activePane="bottomLeft" state="frozen"/>
      <selection pane="bottomLeft" activeCell="A5" sqref="A5"/>
    </sheetView>
  </sheetViews>
  <sheetFormatPr defaultRowHeight="12.75" x14ac:dyDescent="0.2"/>
  <cols>
    <col min="1" max="1" width="20.5703125" customWidth="1"/>
    <col min="2" max="2" width="12.85546875" customWidth="1"/>
    <col min="3" max="3" width="9.42578125" customWidth="1"/>
    <col min="4" max="4" width="9.5703125" customWidth="1"/>
    <col min="5" max="5" width="10.85546875" customWidth="1"/>
    <col min="6" max="6" width="12.5703125" customWidth="1"/>
    <col min="7" max="8" width="10.28515625" customWidth="1"/>
    <col min="9" max="9" width="10.140625" customWidth="1"/>
    <col min="10" max="10" width="10.42578125" customWidth="1"/>
    <col min="11" max="11" width="10.5703125" customWidth="1"/>
    <col min="12" max="13" width="10.85546875" customWidth="1"/>
  </cols>
  <sheetData>
    <row r="1" spans="1:13" ht="20.25" customHeight="1" x14ac:dyDescent="0.25">
      <c r="A1" s="564" t="s">
        <v>187</v>
      </c>
      <c r="B1" s="564"/>
      <c r="C1" s="564"/>
      <c r="D1" s="564"/>
      <c r="E1" s="564"/>
      <c r="F1" s="564"/>
      <c r="G1" s="564"/>
      <c r="H1" s="215"/>
      <c r="I1" s="215"/>
      <c r="J1" s="215"/>
      <c r="K1" s="215"/>
      <c r="L1" s="215"/>
      <c r="M1" s="215"/>
    </row>
    <row r="2" spans="1:13" ht="18.75" customHeight="1" x14ac:dyDescent="0.2">
      <c r="A2" s="368" t="s">
        <v>242</v>
      </c>
      <c r="B2" s="215"/>
      <c r="C2" s="215"/>
      <c r="D2" s="215"/>
      <c r="E2" s="215"/>
      <c r="F2" s="215"/>
      <c r="G2" s="215"/>
      <c r="H2" s="215"/>
      <c r="I2" s="215"/>
      <c r="J2" s="215"/>
      <c r="K2" s="215"/>
      <c r="L2" s="215"/>
      <c r="M2" s="215"/>
    </row>
    <row r="3" spans="1:13" ht="38.25" x14ac:dyDescent="0.2">
      <c r="A3" s="208" t="s">
        <v>0</v>
      </c>
      <c r="B3" s="214" t="s">
        <v>1</v>
      </c>
      <c r="C3" s="213" t="s">
        <v>2</v>
      </c>
      <c r="D3" s="212" t="s">
        <v>180</v>
      </c>
      <c r="E3" s="213" t="s">
        <v>4</v>
      </c>
      <c r="F3" s="213" t="s">
        <v>228</v>
      </c>
      <c r="G3" s="213" t="s">
        <v>5</v>
      </c>
      <c r="H3" s="213" t="s">
        <v>6</v>
      </c>
      <c r="I3" s="213" t="s">
        <v>7</v>
      </c>
      <c r="J3" s="213" t="s">
        <v>8</v>
      </c>
      <c r="K3" s="322" t="s">
        <v>275</v>
      </c>
      <c r="L3" s="321" t="s">
        <v>9</v>
      </c>
      <c r="M3" s="322" t="s">
        <v>276</v>
      </c>
    </row>
    <row r="4" spans="1:13" s="423" customFormat="1" x14ac:dyDescent="0.2">
      <c r="A4" s="455"/>
      <c r="B4" s="456"/>
      <c r="C4" s="457"/>
      <c r="D4" s="458"/>
      <c r="E4" s="457"/>
      <c r="F4" s="457"/>
      <c r="G4" s="457"/>
      <c r="H4" s="457"/>
      <c r="I4" s="457"/>
      <c r="J4" s="457"/>
      <c r="K4" s="460"/>
      <c r="L4" s="461"/>
      <c r="M4" s="462"/>
    </row>
    <row r="5" spans="1:13" ht="12.75" customHeight="1" x14ac:dyDescent="0.2">
      <c r="A5" s="374" t="s">
        <v>114</v>
      </c>
      <c r="B5" s="207">
        <v>247561</v>
      </c>
      <c r="C5" s="207">
        <v>7</v>
      </c>
      <c r="D5" s="207">
        <v>197</v>
      </c>
      <c r="E5" s="207">
        <v>409</v>
      </c>
      <c r="F5" s="207">
        <v>1574</v>
      </c>
      <c r="G5" s="207">
        <v>2920</v>
      </c>
      <c r="H5" s="207">
        <v>7070</v>
      </c>
      <c r="I5" s="207">
        <v>768</v>
      </c>
      <c r="J5" s="207">
        <v>12945</v>
      </c>
      <c r="K5" s="206">
        <f>(J5-'2006'!J5)/'2006'!J5*100</f>
        <v>-2.6325686348251223</v>
      </c>
      <c r="L5" s="206">
        <f>J5/B5*100000</f>
        <v>5229.0142631513045</v>
      </c>
      <c r="M5" s="206">
        <f>(L5-'2006'!L5)/'2006'!L5*100</f>
        <v>-4.1200550540231848</v>
      </c>
    </row>
    <row r="6" spans="1:13" ht="12.75" customHeight="1" x14ac:dyDescent="0.2">
      <c r="A6" s="374" t="s">
        <v>115</v>
      </c>
      <c r="B6" s="207">
        <v>25623</v>
      </c>
      <c r="C6" s="207">
        <v>3</v>
      </c>
      <c r="D6" s="207">
        <v>5</v>
      </c>
      <c r="E6" s="207">
        <v>4</v>
      </c>
      <c r="F6" s="207">
        <v>69</v>
      </c>
      <c r="G6" s="207">
        <v>28</v>
      </c>
      <c r="H6" s="207">
        <v>277</v>
      </c>
      <c r="I6" s="207">
        <v>21</v>
      </c>
      <c r="J6" s="207">
        <v>407</v>
      </c>
      <c r="K6" s="206">
        <f>(J6-'2006'!J6)/'2006'!J6*100</f>
        <v>-16.255144032921812</v>
      </c>
      <c r="L6" s="206">
        <f t="shared" ref="L6:L69" si="0">J6/B6*100000</f>
        <v>1588.4166569098077</v>
      </c>
      <c r="M6" s="206">
        <f>(L6-'2006'!L6)/'2006'!L6*100</f>
        <v>-18.278250844911874</v>
      </c>
    </row>
    <row r="7" spans="1:13" ht="12.75" customHeight="1" x14ac:dyDescent="0.2">
      <c r="A7" s="374" t="s">
        <v>116</v>
      </c>
      <c r="B7" s="207">
        <v>167631</v>
      </c>
      <c r="C7" s="207">
        <v>8</v>
      </c>
      <c r="D7" s="207">
        <v>109</v>
      </c>
      <c r="E7" s="207">
        <v>171</v>
      </c>
      <c r="F7" s="207">
        <v>682</v>
      </c>
      <c r="G7" s="207">
        <v>1569</v>
      </c>
      <c r="H7" s="207">
        <v>4870</v>
      </c>
      <c r="I7" s="207">
        <v>400</v>
      </c>
      <c r="J7" s="207">
        <v>7809</v>
      </c>
      <c r="K7" s="206">
        <f>(J7-'2006'!J7)/'2006'!J7*100</f>
        <v>0.48899755501222492</v>
      </c>
      <c r="L7" s="206">
        <f t="shared" si="0"/>
        <v>4658.4462301125686</v>
      </c>
      <c r="M7" s="206">
        <f>(L7-'2006'!L7)/'2006'!L7*100</f>
        <v>-0.77947139659223597</v>
      </c>
    </row>
    <row r="8" spans="1:13" ht="12.75" customHeight="1" x14ac:dyDescent="0.2">
      <c r="A8" s="374" t="s">
        <v>117</v>
      </c>
      <c r="B8" s="207">
        <v>29055</v>
      </c>
      <c r="C8" s="207">
        <v>1</v>
      </c>
      <c r="D8" s="207">
        <v>8</v>
      </c>
      <c r="E8" s="207">
        <v>12</v>
      </c>
      <c r="F8" s="207">
        <v>119</v>
      </c>
      <c r="G8" s="207">
        <v>209</v>
      </c>
      <c r="H8" s="207">
        <v>393</v>
      </c>
      <c r="I8" s="207">
        <v>61</v>
      </c>
      <c r="J8" s="207">
        <v>803</v>
      </c>
      <c r="K8" s="206">
        <f>(J8-'2006'!J8)/'2006'!J8*100</f>
        <v>29.307568438003223</v>
      </c>
      <c r="L8" s="206">
        <f t="shared" si="0"/>
        <v>2763.7239717776629</v>
      </c>
      <c r="M8" s="206">
        <f>(L8-'2006'!L8)/'2006'!L8*100</f>
        <v>27.06454608409668</v>
      </c>
    </row>
    <row r="9" spans="1:13" ht="12.75" customHeight="1" x14ac:dyDescent="0.2">
      <c r="A9" s="374" t="s">
        <v>118</v>
      </c>
      <c r="B9" s="207">
        <v>552109</v>
      </c>
      <c r="C9" s="207">
        <v>32</v>
      </c>
      <c r="D9" s="207">
        <v>233</v>
      </c>
      <c r="E9" s="207">
        <v>710</v>
      </c>
      <c r="F9" s="207">
        <v>2698</v>
      </c>
      <c r="G9" s="207">
        <v>4728</v>
      </c>
      <c r="H9" s="207">
        <v>12424</v>
      </c>
      <c r="I9" s="207">
        <v>1359</v>
      </c>
      <c r="J9" s="207">
        <v>22184</v>
      </c>
      <c r="K9" s="206">
        <f>(J9-'2006'!J9)/'2006'!J9*100</f>
        <v>1.7521328318502889</v>
      </c>
      <c r="L9" s="206">
        <f t="shared" si="0"/>
        <v>4018.0471609772708</v>
      </c>
      <c r="M9" s="206">
        <f>(L9-'2006'!L9)/'2006'!L9*100</f>
        <v>8.2584660522284442E-2</v>
      </c>
    </row>
    <row r="10" spans="1:13" ht="12.75" customHeight="1" x14ac:dyDescent="0.2">
      <c r="A10" s="374" t="s">
        <v>119</v>
      </c>
      <c r="B10" s="207">
        <v>1765707</v>
      </c>
      <c r="C10" s="207">
        <v>105</v>
      </c>
      <c r="D10" s="207">
        <v>562</v>
      </c>
      <c r="E10" s="207">
        <v>4051</v>
      </c>
      <c r="F10" s="207">
        <v>5940</v>
      </c>
      <c r="G10" s="207">
        <v>14183</v>
      </c>
      <c r="H10" s="207">
        <v>47763</v>
      </c>
      <c r="I10" s="207">
        <v>6993</v>
      </c>
      <c r="J10" s="207">
        <v>79597</v>
      </c>
      <c r="K10" s="206">
        <f>(J10-'2006'!J10)/'2006'!J10*100</f>
        <v>6.0430849575678449</v>
      </c>
      <c r="L10" s="206">
        <f t="shared" si="0"/>
        <v>4507.9393126945752</v>
      </c>
      <c r="M10" s="206">
        <f>(L10-'2006'!L10)/'2006'!L10*100</f>
        <v>5.2896697528975825</v>
      </c>
    </row>
    <row r="11" spans="1:13" ht="12.75" customHeight="1" x14ac:dyDescent="0.2">
      <c r="A11" s="374" t="s">
        <v>120</v>
      </c>
      <c r="B11" s="207">
        <v>14477</v>
      </c>
      <c r="C11" s="207">
        <v>1</v>
      </c>
      <c r="D11" s="207">
        <v>3</v>
      </c>
      <c r="E11" s="207">
        <v>2</v>
      </c>
      <c r="F11" s="207">
        <v>20</v>
      </c>
      <c r="G11" s="207">
        <v>45</v>
      </c>
      <c r="H11" s="207">
        <v>72</v>
      </c>
      <c r="I11" s="207">
        <v>10</v>
      </c>
      <c r="J11" s="207">
        <v>153</v>
      </c>
      <c r="K11" s="206">
        <f>(J11-'2006'!J11)/'2006'!J11*100</f>
        <v>19.53125</v>
      </c>
      <c r="L11" s="206">
        <f t="shared" si="0"/>
        <v>1056.8487946397734</v>
      </c>
      <c r="M11" s="206">
        <f>(L11-'2006'!L11)/'2006'!L11*100</f>
        <v>16.525836240243127</v>
      </c>
    </row>
    <row r="12" spans="1:13" ht="12.75" customHeight="1" x14ac:dyDescent="0.2">
      <c r="A12" s="374" t="s">
        <v>121</v>
      </c>
      <c r="B12" s="207">
        <v>164584</v>
      </c>
      <c r="C12" s="207">
        <v>10</v>
      </c>
      <c r="D12" s="207">
        <v>29</v>
      </c>
      <c r="E12" s="207">
        <v>73</v>
      </c>
      <c r="F12" s="207">
        <v>518</v>
      </c>
      <c r="G12" s="207">
        <v>1149</v>
      </c>
      <c r="H12" s="207">
        <v>3365</v>
      </c>
      <c r="I12" s="207">
        <v>258</v>
      </c>
      <c r="J12" s="207">
        <v>5402</v>
      </c>
      <c r="K12" s="206">
        <f>(J12-'2006'!J12)/'2006'!J12*100</f>
        <v>-12.687893971229999</v>
      </c>
      <c r="L12" s="206">
        <f t="shared" si="0"/>
        <v>3282.2145530549747</v>
      </c>
      <c r="M12" s="206">
        <f>(L12-'2006'!L12)/'2006'!L12*100</f>
        <v>-14.952606097784349</v>
      </c>
    </row>
    <row r="13" spans="1:13" ht="12.75" customHeight="1" x14ac:dyDescent="0.2">
      <c r="A13" s="374" t="s">
        <v>122</v>
      </c>
      <c r="B13" s="207">
        <v>140124</v>
      </c>
      <c r="C13" s="207">
        <v>4</v>
      </c>
      <c r="D13" s="207">
        <v>37</v>
      </c>
      <c r="E13" s="207">
        <v>41</v>
      </c>
      <c r="F13" s="207">
        <v>314</v>
      </c>
      <c r="G13" s="207">
        <v>700</v>
      </c>
      <c r="H13" s="207">
        <v>1880</v>
      </c>
      <c r="I13" s="207">
        <v>164</v>
      </c>
      <c r="J13" s="207">
        <v>3140</v>
      </c>
      <c r="K13" s="206">
        <f>(J13-'2006'!J13)/'2006'!J13*100</f>
        <v>-3.1760715386987362</v>
      </c>
      <c r="L13" s="206">
        <f t="shared" si="0"/>
        <v>2240.872370186406</v>
      </c>
      <c r="M13" s="206">
        <f>(L13-'2006'!L13)/'2006'!L13*100</f>
        <v>-5.5081542551277192</v>
      </c>
    </row>
    <row r="14" spans="1:13" ht="12.75" customHeight="1" x14ac:dyDescent="0.2">
      <c r="A14" s="374" t="s">
        <v>123</v>
      </c>
      <c r="B14" s="207">
        <v>184644</v>
      </c>
      <c r="C14" s="207">
        <v>6</v>
      </c>
      <c r="D14" s="207">
        <v>68</v>
      </c>
      <c r="E14" s="207">
        <v>117</v>
      </c>
      <c r="F14" s="207">
        <v>676</v>
      </c>
      <c r="G14" s="207">
        <v>1040</v>
      </c>
      <c r="H14" s="207">
        <v>3249</v>
      </c>
      <c r="I14" s="207">
        <v>326</v>
      </c>
      <c r="J14" s="207">
        <v>5482</v>
      </c>
      <c r="K14" s="206">
        <f>(J14-'2006'!J14)/'2006'!J14*100</f>
        <v>2.4672897196261685</v>
      </c>
      <c r="L14" s="206">
        <f t="shared" si="0"/>
        <v>2968.9564784125128</v>
      </c>
      <c r="M14" s="206">
        <f>(L14-'2006'!L14)/'2006'!L14*100</f>
        <v>-1.8296504695977804</v>
      </c>
    </row>
    <row r="15" spans="1:13" ht="12.75" customHeight="1" x14ac:dyDescent="0.2">
      <c r="A15" s="374" t="s">
        <v>124</v>
      </c>
      <c r="B15" s="207">
        <v>333858</v>
      </c>
      <c r="C15" s="207">
        <v>16</v>
      </c>
      <c r="D15" s="207">
        <v>88</v>
      </c>
      <c r="E15" s="207">
        <v>242</v>
      </c>
      <c r="F15" s="207">
        <v>936</v>
      </c>
      <c r="G15" s="207">
        <v>1485</v>
      </c>
      <c r="H15" s="207">
        <v>4216</v>
      </c>
      <c r="I15" s="207">
        <v>392</v>
      </c>
      <c r="J15" s="207">
        <v>7375</v>
      </c>
      <c r="K15" s="206">
        <f>(J15-'2006'!J15)/'2006'!J15*100</f>
        <v>-1.5222326078248096</v>
      </c>
      <c r="L15" s="206">
        <f t="shared" si="0"/>
        <v>2209.0229978014604</v>
      </c>
      <c r="M15" s="206">
        <f>(L15-'2006'!L15)/'2006'!L15*100</f>
        <v>-3.646009558575309</v>
      </c>
    </row>
    <row r="16" spans="1:13" ht="12.75" customHeight="1" x14ac:dyDescent="0.2">
      <c r="A16" s="374" t="s">
        <v>125</v>
      </c>
      <c r="B16" s="207">
        <v>65373</v>
      </c>
      <c r="C16" s="207">
        <v>2</v>
      </c>
      <c r="D16" s="207">
        <v>18</v>
      </c>
      <c r="E16" s="207">
        <v>58</v>
      </c>
      <c r="F16" s="207">
        <v>323</v>
      </c>
      <c r="G16" s="207">
        <v>745</v>
      </c>
      <c r="H16" s="207">
        <v>1802</v>
      </c>
      <c r="I16" s="207">
        <v>138</v>
      </c>
      <c r="J16" s="207">
        <v>3086</v>
      </c>
      <c r="K16" s="206">
        <f>(J16-'2006'!J16)/'2006'!J16*100</f>
        <v>29.283619606200251</v>
      </c>
      <c r="L16" s="206">
        <f t="shared" si="0"/>
        <v>4720.6033071757456</v>
      </c>
      <c r="M16" s="206">
        <f>(L16-'2006'!L16)/'2006'!L16*100</f>
        <v>25.654668173997692</v>
      </c>
    </row>
    <row r="17" spans="1:13" ht="12.75" customHeight="1" x14ac:dyDescent="0.2">
      <c r="A17" s="374" t="s">
        <v>235</v>
      </c>
      <c r="B17" s="207">
        <v>2462292</v>
      </c>
      <c r="C17" s="207">
        <v>228</v>
      </c>
      <c r="D17" s="207">
        <v>941</v>
      </c>
      <c r="E17" s="207">
        <v>8872</v>
      </c>
      <c r="F17" s="207">
        <v>13251</v>
      </c>
      <c r="G17" s="207">
        <v>26713</v>
      </c>
      <c r="H17" s="207">
        <v>87420</v>
      </c>
      <c r="I17" s="207">
        <v>17177</v>
      </c>
      <c r="J17" s="207">
        <v>154602</v>
      </c>
      <c r="K17" s="206">
        <f>(J17-'2006'!J17)/'2006'!J17*100</f>
        <v>6.753117620251067</v>
      </c>
      <c r="L17" s="206">
        <f t="shared" si="0"/>
        <v>6278.7841571998779</v>
      </c>
      <c r="M17" s="206">
        <f>(L17-'2006'!L17)/'2006'!L17*100</f>
        <v>5.6575321729264907</v>
      </c>
    </row>
    <row r="18" spans="1:13" ht="12.75" customHeight="1" x14ac:dyDescent="0.2">
      <c r="A18" s="374" t="s">
        <v>236</v>
      </c>
      <c r="B18" s="207">
        <v>33983</v>
      </c>
      <c r="C18" s="207">
        <v>4</v>
      </c>
      <c r="D18" s="207">
        <v>8</v>
      </c>
      <c r="E18" s="207">
        <v>30</v>
      </c>
      <c r="F18" s="207">
        <v>219</v>
      </c>
      <c r="G18" s="207">
        <v>510</v>
      </c>
      <c r="H18" s="207">
        <v>524</v>
      </c>
      <c r="I18" s="207">
        <v>63</v>
      </c>
      <c r="J18" s="207">
        <v>1358</v>
      </c>
      <c r="K18" s="206">
        <f>(J18-'2006'!J18)/'2006'!J18*100</f>
        <v>18.395815170008721</v>
      </c>
      <c r="L18" s="206">
        <f t="shared" si="0"/>
        <v>3996.1157049112794</v>
      </c>
      <c r="M18" s="206">
        <f>(L18-'2006'!L18)/'2006'!L18*100</f>
        <v>15.542442229884628</v>
      </c>
    </row>
    <row r="19" spans="1:13" ht="12.75" customHeight="1" x14ac:dyDescent="0.2">
      <c r="A19" s="374" t="s">
        <v>126</v>
      </c>
      <c r="B19" s="207">
        <v>15808</v>
      </c>
      <c r="C19" s="207">
        <v>2</v>
      </c>
      <c r="D19" s="207">
        <v>11</v>
      </c>
      <c r="E19" s="207">
        <v>5</v>
      </c>
      <c r="F19" s="207">
        <v>68</v>
      </c>
      <c r="G19" s="207">
        <v>164</v>
      </c>
      <c r="H19" s="207">
        <v>273</v>
      </c>
      <c r="I19" s="207">
        <v>28</v>
      </c>
      <c r="J19" s="207">
        <v>551</v>
      </c>
      <c r="K19" s="206">
        <f>(J19-'2006'!J19)/'2006'!J19*100</f>
        <v>2.0370370370370372</v>
      </c>
      <c r="L19" s="206">
        <f t="shared" si="0"/>
        <v>3485.5769230769233</v>
      </c>
      <c r="M19" s="206">
        <f>(L19-'2006'!L19)/'2006'!L19*100</f>
        <v>1.1914618945868947</v>
      </c>
    </row>
    <row r="20" spans="1:13" ht="12.75" customHeight="1" x14ac:dyDescent="0.2">
      <c r="A20" s="374" t="s">
        <v>127</v>
      </c>
      <c r="B20" s="207">
        <v>897597</v>
      </c>
      <c r="C20" s="207">
        <v>125</v>
      </c>
      <c r="D20" s="207">
        <v>409</v>
      </c>
      <c r="E20" s="207">
        <v>3245</v>
      </c>
      <c r="F20" s="207">
        <v>4636</v>
      </c>
      <c r="G20" s="207">
        <v>11837</v>
      </c>
      <c r="H20" s="207">
        <v>32069</v>
      </c>
      <c r="I20" s="207">
        <v>5082</v>
      </c>
      <c r="J20" s="207">
        <v>57403</v>
      </c>
      <c r="K20" s="206">
        <f>(J20-'2006'!J20)/'2006'!J20*100</f>
        <v>7.6353340458645071</v>
      </c>
      <c r="L20" s="206">
        <f t="shared" si="0"/>
        <v>6395.1862584210958</v>
      </c>
      <c r="M20" s="206">
        <f>(L20-'2006'!L20)/'2006'!L20*100</f>
        <v>5.4334550247111899</v>
      </c>
    </row>
    <row r="21" spans="1:13" ht="12.75" customHeight="1" x14ac:dyDescent="0.2">
      <c r="A21" s="374" t="s">
        <v>128</v>
      </c>
      <c r="B21" s="207">
        <v>311775</v>
      </c>
      <c r="C21" s="207">
        <v>20</v>
      </c>
      <c r="D21" s="207">
        <v>188</v>
      </c>
      <c r="E21" s="207">
        <v>668</v>
      </c>
      <c r="F21" s="207">
        <v>1567</v>
      </c>
      <c r="G21" s="207">
        <v>3018</v>
      </c>
      <c r="H21" s="207">
        <v>8758</v>
      </c>
      <c r="I21" s="207">
        <v>975</v>
      </c>
      <c r="J21" s="207">
        <v>15194</v>
      </c>
      <c r="K21" s="206">
        <f>(J21-'2006'!J21)/'2006'!J21*100</f>
        <v>-0.28875180469877937</v>
      </c>
      <c r="L21" s="206">
        <f t="shared" si="0"/>
        <v>4873.386256114185</v>
      </c>
      <c r="M21" s="206">
        <f>(L21-'2006'!L21)/'2006'!L21*100</f>
        <v>-0.96932444894414926</v>
      </c>
    </row>
    <row r="22" spans="1:13" ht="12.75" customHeight="1" x14ac:dyDescent="0.2">
      <c r="A22" s="374" t="s">
        <v>129</v>
      </c>
      <c r="B22" s="207">
        <v>93644</v>
      </c>
      <c r="C22" s="207">
        <v>4</v>
      </c>
      <c r="D22" s="207">
        <v>23</v>
      </c>
      <c r="E22" s="207">
        <v>54</v>
      </c>
      <c r="F22" s="207">
        <v>180</v>
      </c>
      <c r="G22" s="207">
        <v>609</v>
      </c>
      <c r="H22" s="207">
        <v>1660</v>
      </c>
      <c r="I22" s="207">
        <v>167</v>
      </c>
      <c r="J22" s="207">
        <v>2697</v>
      </c>
      <c r="K22" s="206">
        <f>(J22-'2006'!J22)/'2006'!J22*100</f>
        <v>18.705985915492956</v>
      </c>
      <c r="L22" s="206">
        <f t="shared" si="0"/>
        <v>2880.0563837512282</v>
      </c>
      <c r="M22" s="206">
        <f>(L22-'2006'!L22)/'2006'!L22*100</f>
        <v>13.010522300970834</v>
      </c>
    </row>
    <row r="23" spans="1:13" ht="12.75" customHeight="1" x14ac:dyDescent="0.2">
      <c r="A23" s="374" t="s">
        <v>130</v>
      </c>
      <c r="B23" s="207">
        <v>12249</v>
      </c>
      <c r="C23" s="207">
        <v>0</v>
      </c>
      <c r="D23" s="207">
        <v>2</v>
      </c>
      <c r="E23" s="207">
        <v>1</v>
      </c>
      <c r="F23" s="207">
        <v>33</v>
      </c>
      <c r="G23" s="207">
        <v>78</v>
      </c>
      <c r="H23" s="207">
        <v>155</v>
      </c>
      <c r="I23" s="207">
        <v>22</v>
      </c>
      <c r="J23" s="207">
        <v>291</v>
      </c>
      <c r="K23" s="206">
        <f>(J23-'2006'!J23)/'2006'!J23*100</f>
        <v>-3.6423841059602649</v>
      </c>
      <c r="L23" s="206">
        <f t="shared" si="0"/>
        <v>2375.7041391133966</v>
      </c>
      <c r="M23" s="206">
        <f>(L23-'2006'!L23)/'2006'!L23*100</f>
        <v>-6.2619519149826566</v>
      </c>
    </row>
    <row r="24" spans="1:13" ht="12.75" customHeight="1" x14ac:dyDescent="0.2">
      <c r="A24" s="374" t="s">
        <v>131</v>
      </c>
      <c r="B24" s="207">
        <v>49398</v>
      </c>
      <c r="C24" s="207">
        <v>1</v>
      </c>
      <c r="D24" s="207">
        <v>22</v>
      </c>
      <c r="E24" s="207">
        <v>45</v>
      </c>
      <c r="F24" s="207">
        <v>345</v>
      </c>
      <c r="G24" s="207">
        <v>640</v>
      </c>
      <c r="H24" s="207">
        <v>540</v>
      </c>
      <c r="I24" s="207">
        <v>92</v>
      </c>
      <c r="J24" s="207">
        <v>1685</v>
      </c>
      <c r="K24" s="206">
        <f>(J24-'2006'!J24)/'2006'!J24*100</f>
        <v>-9.408602150537634</v>
      </c>
      <c r="L24" s="206">
        <f t="shared" si="0"/>
        <v>3411.0692740596783</v>
      </c>
      <c r="M24" s="206">
        <f>(L24-'2006'!L24)/'2006'!L24*100</f>
        <v>-11.614793729405264</v>
      </c>
    </row>
    <row r="25" spans="1:13" ht="12.75" customHeight="1" x14ac:dyDescent="0.2">
      <c r="A25" s="374" t="s">
        <v>132</v>
      </c>
      <c r="B25" s="207">
        <v>17106</v>
      </c>
      <c r="C25" s="207">
        <v>0</v>
      </c>
      <c r="D25" s="207">
        <v>0</v>
      </c>
      <c r="E25" s="207">
        <v>1</v>
      </c>
      <c r="F25" s="207">
        <v>34</v>
      </c>
      <c r="G25" s="207">
        <v>81</v>
      </c>
      <c r="H25" s="207">
        <v>80</v>
      </c>
      <c r="I25" s="207">
        <v>20</v>
      </c>
      <c r="J25" s="207">
        <v>216</v>
      </c>
      <c r="K25" s="206">
        <f>(J25-'2006'!J25)/'2006'!J25*100</f>
        <v>-22.021660649819495</v>
      </c>
      <c r="L25" s="206">
        <f t="shared" si="0"/>
        <v>1262.7148368993335</v>
      </c>
      <c r="M25" s="206">
        <f>(L25-'2006'!L25)/'2006'!L25*100</f>
        <v>-23.858751188701927</v>
      </c>
    </row>
    <row r="26" spans="1:13" ht="12.75" customHeight="1" x14ac:dyDescent="0.2">
      <c r="A26" s="374" t="s">
        <v>133</v>
      </c>
      <c r="B26" s="207">
        <v>11055</v>
      </c>
      <c r="C26" s="207">
        <v>0</v>
      </c>
      <c r="D26" s="207">
        <v>1</v>
      </c>
      <c r="E26" s="207">
        <v>7</v>
      </c>
      <c r="F26" s="207">
        <v>36</v>
      </c>
      <c r="G26" s="207">
        <v>115</v>
      </c>
      <c r="H26" s="207">
        <v>179</v>
      </c>
      <c r="I26" s="207">
        <v>30</v>
      </c>
      <c r="J26" s="207">
        <v>368</v>
      </c>
      <c r="K26" s="206">
        <f>(J26-'2006'!J26)/'2006'!J26*100</f>
        <v>5.444126074498568</v>
      </c>
      <c r="L26" s="206">
        <f t="shared" si="0"/>
        <v>3328.8104929895972</v>
      </c>
      <c r="M26" s="206">
        <f>(L26-'2006'!L26)/'2006'!L26*100</f>
        <v>2.9737480868644495</v>
      </c>
    </row>
    <row r="27" spans="1:13" ht="12.75" customHeight="1" x14ac:dyDescent="0.2">
      <c r="A27" s="374" t="s">
        <v>134</v>
      </c>
      <c r="B27" s="207">
        <v>16815</v>
      </c>
      <c r="C27" s="207">
        <v>0</v>
      </c>
      <c r="D27" s="207">
        <v>5</v>
      </c>
      <c r="E27" s="207">
        <v>3</v>
      </c>
      <c r="F27" s="207">
        <v>97</v>
      </c>
      <c r="G27" s="207">
        <v>120</v>
      </c>
      <c r="H27" s="207">
        <v>173</v>
      </c>
      <c r="I27" s="207">
        <v>14</v>
      </c>
      <c r="J27" s="207">
        <v>412</v>
      </c>
      <c r="K27" s="206">
        <f>(J27-'2006'!J27)/'2006'!J27*100</f>
        <v>17.378917378917379</v>
      </c>
      <c r="L27" s="206">
        <f t="shared" si="0"/>
        <v>2450.1932798096936</v>
      </c>
      <c r="M27" s="206">
        <f>(L27-'2006'!L27)/'2006'!L27*100</f>
        <v>15.242851442673025</v>
      </c>
    </row>
    <row r="28" spans="1:13" ht="12.75" customHeight="1" x14ac:dyDescent="0.2">
      <c r="A28" s="374" t="s">
        <v>135</v>
      </c>
      <c r="B28" s="207">
        <v>14705</v>
      </c>
      <c r="C28" s="207">
        <v>0</v>
      </c>
      <c r="D28" s="207">
        <v>4</v>
      </c>
      <c r="E28" s="207">
        <v>6</v>
      </c>
      <c r="F28" s="207">
        <v>38</v>
      </c>
      <c r="G28" s="207">
        <v>109</v>
      </c>
      <c r="H28" s="207">
        <v>134</v>
      </c>
      <c r="I28" s="207">
        <v>11</v>
      </c>
      <c r="J28" s="207">
        <v>302</v>
      </c>
      <c r="K28" s="206">
        <f>(J28-'2006'!J28)/'2006'!J28*100</f>
        <v>-5.625</v>
      </c>
      <c r="L28" s="206">
        <f t="shared" si="0"/>
        <v>2053.7232233934033</v>
      </c>
      <c r="M28" s="206">
        <f>(L28-'2006'!L28)/'2006'!L28*100</f>
        <v>-6.8315623937436332</v>
      </c>
    </row>
    <row r="29" spans="1:13" ht="12.75" customHeight="1" x14ac:dyDescent="0.2">
      <c r="A29" s="374" t="s">
        <v>136</v>
      </c>
      <c r="B29" s="207">
        <v>27520</v>
      </c>
      <c r="C29" s="207">
        <v>3</v>
      </c>
      <c r="D29" s="207">
        <v>13</v>
      </c>
      <c r="E29" s="207">
        <v>27</v>
      </c>
      <c r="F29" s="207">
        <v>90</v>
      </c>
      <c r="G29" s="207">
        <v>259</v>
      </c>
      <c r="H29" s="207">
        <v>622</v>
      </c>
      <c r="I29" s="207">
        <v>81</v>
      </c>
      <c r="J29" s="207">
        <v>1095</v>
      </c>
      <c r="K29" s="206">
        <f>(J29-'2006'!J29)/'2006'!J29*100</f>
        <v>23.589164785553045</v>
      </c>
      <c r="L29" s="206">
        <f t="shared" si="0"/>
        <v>3978.9244186046512</v>
      </c>
      <c r="M29" s="206">
        <f>(L29-'2006'!L29)/'2006'!L29*100</f>
        <v>22.089209079216754</v>
      </c>
    </row>
    <row r="30" spans="1:13" ht="12.75" customHeight="1" x14ac:dyDescent="0.2">
      <c r="A30" s="374" t="s">
        <v>137</v>
      </c>
      <c r="B30" s="207">
        <v>39651</v>
      </c>
      <c r="C30" s="207">
        <v>6</v>
      </c>
      <c r="D30" s="207">
        <v>12</v>
      </c>
      <c r="E30" s="207">
        <v>64</v>
      </c>
      <c r="F30" s="207">
        <v>225</v>
      </c>
      <c r="G30" s="207">
        <v>529</v>
      </c>
      <c r="H30" s="207">
        <v>766</v>
      </c>
      <c r="I30" s="207">
        <v>158</v>
      </c>
      <c r="J30" s="207">
        <v>1760</v>
      </c>
      <c r="K30" s="206">
        <f>(J30-'2006'!J30)/'2006'!J30*100</f>
        <v>15.942028985507244</v>
      </c>
      <c r="L30" s="206">
        <f t="shared" si="0"/>
        <v>4438.7279009356635</v>
      </c>
      <c r="M30" s="206">
        <f>(L30-'2006'!L30)/'2006'!L30*100</f>
        <v>13.096915515408158</v>
      </c>
    </row>
    <row r="31" spans="1:13" ht="12.75" customHeight="1" x14ac:dyDescent="0.2">
      <c r="A31" s="374" t="s">
        <v>138</v>
      </c>
      <c r="B31" s="207">
        <v>162193</v>
      </c>
      <c r="C31" s="207">
        <v>1</v>
      </c>
      <c r="D31" s="207">
        <v>83</v>
      </c>
      <c r="E31" s="207">
        <v>82</v>
      </c>
      <c r="F31" s="207">
        <v>544</v>
      </c>
      <c r="G31" s="207">
        <v>1639</v>
      </c>
      <c r="H31" s="207">
        <v>3429</v>
      </c>
      <c r="I31" s="207">
        <v>346</v>
      </c>
      <c r="J31" s="207">
        <v>6124</v>
      </c>
      <c r="K31" s="206">
        <f>(J31-'2006'!J31)/'2006'!J31*100</f>
        <v>-1.4166130070830651</v>
      </c>
      <c r="L31" s="206">
        <f t="shared" si="0"/>
        <v>3775.7486451326504</v>
      </c>
      <c r="M31" s="206">
        <f>(L31-'2006'!L31)/'2006'!L31*100</f>
        <v>-4.5693509694628354</v>
      </c>
    </row>
    <row r="32" spans="1:13" ht="12.75" customHeight="1" x14ac:dyDescent="0.2">
      <c r="A32" s="374" t="s">
        <v>139</v>
      </c>
      <c r="B32" s="207">
        <v>98727</v>
      </c>
      <c r="C32" s="207">
        <v>6</v>
      </c>
      <c r="D32" s="207">
        <v>26</v>
      </c>
      <c r="E32" s="207">
        <v>65</v>
      </c>
      <c r="F32" s="207">
        <v>314</v>
      </c>
      <c r="G32" s="207">
        <v>1107</v>
      </c>
      <c r="H32" s="207">
        <v>1616</v>
      </c>
      <c r="I32" s="207">
        <v>159</v>
      </c>
      <c r="J32" s="207">
        <v>3293</v>
      </c>
      <c r="K32" s="206">
        <f>(J32-'2006'!J32)/'2006'!J32*100</f>
        <v>-1.8187239117471676</v>
      </c>
      <c r="L32" s="206">
        <f t="shared" si="0"/>
        <v>3335.4604110324435</v>
      </c>
      <c r="M32" s="206">
        <f>(L32-'2006'!L32)/'2006'!L32*100</f>
        <v>-3.8623646823707829</v>
      </c>
    </row>
    <row r="33" spans="1:13" ht="12.75" customHeight="1" x14ac:dyDescent="0.2">
      <c r="A33" s="374" t="s">
        <v>140</v>
      </c>
      <c r="B33" s="207">
        <v>1192861</v>
      </c>
      <c r="C33" s="207">
        <v>67</v>
      </c>
      <c r="D33" s="207">
        <v>425</v>
      </c>
      <c r="E33" s="207">
        <v>2670</v>
      </c>
      <c r="F33" s="207">
        <v>5375</v>
      </c>
      <c r="G33" s="207">
        <v>11578</v>
      </c>
      <c r="H33" s="207">
        <v>32527</v>
      </c>
      <c r="I33" s="207">
        <v>5711</v>
      </c>
      <c r="J33" s="207">
        <v>58353</v>
      </c>
      <c r="K33" s="206">
        <f>(J33-'2006'!J33)/'2006'!J33*100</f>
        <v>-5.7834826834584643</v>
      </c>
      <c r="L33" s="206">
        <f t="shared" si="0"/>
        <v>4891.8524455070628</v>
      </c>
      <c r="M33" s="206">
        <f>(L33-'2006'!L33)/'2006'!L33*100</f>
        <v>-8.0294617928544234</v>
      </c>
    </row>
    <row r="34" spans="1:13" ht="12.75" customHeight="1" x14ac:dyDescent="0.2">
      <c r="A34" s="374" t="s">
        <v>141</v>
      </c>
      <c r="B34" s="207">
        <v>19464</v>
      </c>
      <c r="C34" s="207">
        <v>2</v>
      </c>
      <c r="D34" s="207">
        <v>12</v>
      </c>
      <c r="E34" s="207">
        <v>6</v>
      </c>
      <c r="F34" s="207">
        <v>31</v>
      </c>
      <c r="G34" s="207">
        <v>64</v>
      </c>
      <c r="H34" s="207">
        <v>134</v>
      </c>
      <c r="I34" s="207">
        <v>21</v>
      </c>
      <c r="J34" s="207">
        <v>270</v>
      </c>
      <c r="K34" s="206">
        <f>(J34-'2006'!J34)/'2006'!J34*100</f>
        <v>7.1428571428571423</v>
      </c>
      <c r="L34" s="206">
        <f t="shared" si="0"/>
        <v>1387.1763255240444</v>
      </c>
      <c r="M34" s="206">
        <f>(L34-'2006'!L34)/'2006'!L34*100</f>
        <v>7.352034525277432</v>
      </c>
    </row>
    <row r="35" spans="1:13" ht="12.75" customHeight="1" x14ac:dyDescent="0.2">
      <c r="A35" s="374" t="s">
        <v>142</v>
      </c>
      <c r="B35" s="207">
        <v>139757</v>
      </c>
      <c r="C35" s="207">
        <v>2</v>
      </c>
      <c r="D35" s="207">
        <v>37</v>
      </c>
      <c r="E35" s="207">
        <v>101</v>
      </c>
      <c r="F35" s="207">
        <v>308</v>
      </c>
      <c r="G35" s="207">
        <v>1046</v>
      </c>
      <c r="H35" s="207">
        <v>2753</v>
      </c>
      <c r="I35" s="207">
        <v>242</v>
      </c>
      <c r="J35" s="207">
        <v>4489</v>
      </c>
      <c r="K35" s="206">
        <f>(J35-'2006'!J35)/'2006'!J35*100</f>
        <v>1.7913832199546484</v>
      </c>
      <c r="L35" s="206">
        <f t="shared" si="0"/>
        <v>3212.0036921227556</v>
      </c>
      <c r="M35" s="206">
        <f>(L35-'2006'!L35)/'2006'!L35*100</f>
        <v>-1.4825298403836351</v>
      </c>
    </row>
    <row r="36" spans="1:13" ht="12.75" customHeight="1" x14ac:dyDescent="0.2">
      <c r="A36" s="374" t="s">
        <v>143</v>
      </c>
      <c r="B36" s="207">
        <v>50416</v>
      </c>
      <c r="C36" s="207">
        <v>6</v>
      </c>
      <c r="D36" s="207">
        <v>20</v>
      </c>
      <c r="E36" s="207">
        <v>24</v>
      </c>
      <c r="F36" s="207">
        <v>268</v>
      </c>
      <c r="G36" s="207">
        <v>332</v>
      </c>
      <c r="H36" s="207">
        <v>643</v>
      </c>
      <c r="I36" s="207">
        <v>64</v>
      </c>
      <c r="J36" s="207">
        <v>1357</v>
      </c>
      <c r="K36" s="206">
        <f>(J36-'2006'!J36)/'2006'!J36*100</f>
        <v>15</v>
      </c>
      <c r="L36" s="206">
        <f t="shared" si="0"/>
        <v>2691.6058394160582</v>
      </c>
      <c r="M36" s="206">
        <f>(L36-'2006'!L36)/'2006'!L36*100</f>
        <v>14.612226277372253</v>
      </c>
    </row>
    <row r="37" spans="1:13" ht="12.75" customHeight="1" x14ac:dyDescent="0.2">
      <c r="A37" s="374" t="s">
        <v>144</v>
      </c>
      <c r="B37" s="207">
        <v>14494</v>
      </c>
      <c r="C37" s="207">
        <v>1</v>
      </c>
      <c r="D37" s="207">
        <v>8</v>
      </c>
      <c r="E37" s="207">
        <v>9</v>
      </c>
      <c r="F37" s="207">
        <v>125</v>
      </c>
      <c r="G37" s="207">
        <v>89</v>
      </c>
      <c r="H37" s="207">
        <v>70</v>
      </c>
      <c r="I37" s="207">
        <v>6</v>
      </c>
      <c r="J37" s="207">
        <v>308</v>
      </c>
      <c r="K37" s="206">
        <f>(J37-'2006'!J37)/'2006'!J37*100</f>
        <v>-1.5974440894568689</v>
      </c>
      <c r="L37" s="206">
        <f t="shared" si="0"/>
        <v>2125.0172485166277</v>
      </c>
      <c r="M37" s="206">
        <f>(L37-'2006'!L37)/'2006'!L37*100</f>
        <v>-2.5547202301624541</v>
      </c>
    </row>
    <row r="38" spans="1:13" ht="12.75" customHeight="1" x14ac:dyDescent="0.2">
      <c r="A38" s="374" t="s">
        <v>145</v>
      </c>
      <c r="B38" s="207">
        <v>8215</v>
      </c>
      <c r="C38" s="207">
        <v>0</v>
      </c>
      <c r="D38" s="207">
        <v>1</v>
      </c>
      <c r="E38" s="207">
        <v>0</v>
      </c>
      <c r="F38" s="207">
        <v>17</v>
      </c>
      <c r="G38" s="207">
        <v>29</v>
      </c>
      <c r="H38" s="207">
        <v>29</v>
      </c>
      <c r="I38" s="207">
        <v>3</v>
      </c>
      <c r="J38" s="207">
        <v>79</v>
      </c>
      <c r="K38" s="206">
        <f>(J38-'2006'!J38)/'2006'!J38*100</f>
        <v>12.857142857142856</v>
      </c>
      <c r="L38" s="206">
        <f t="shared" si="0"/>
        <v>961.65550821667682</v>
      </c>
      <c r="M38" s="206">
        <f>(L38-'2006'!L38)/'2006'!L38*100</f>
        <v>10.7277628032345</v>
      </c>
    </row>
    <row r="39" spans="1:13" ht="12.75" customHeight="1" x14ac:dyDescent="0.2">
      <c r="A39" s="374" t="s">
        <v>146</v>
      </c>
      <c r="B39" s="207">
        <v>286499</v>
      </c>
      <c r="C39" s="207">
        <v>5</v>
      </c>
      <c r="D39" s="207">
        <v>111</v>
      </c>
      <c r="E39" s="207">
        <v>169</v>
      </c>
      <c r="F39" s="207">
        <v>1130</v>
      </c>
      <c r="G39" s="207">
        <v>2322</v>
      </c>
      <c r="H39" s="207">
        <v>4827</v>
      </c>
      <c r="I39" s="207">
        <v>664</v>
      </c>
      <c r="J39" s="207">
        <v>9228</v>
      </c>
      <c r="K39" s="206">
        <f>(J39-'2006'!J39)/'2006'!J39*100</f>
        <v>1.0401839483192816</v>
      </c>
      <c r="L39" s="206">
        <f t="shared" si="0"/>
        <v>3220.9536507980829</v>
      </c>
      <c r="M39" s="206">
        <f>(L39-'2006'!L39)/'2006'!L39*100</f>
        <v>-2.3863774960203976</v>
      </c>
    </row>
    <row r="40" spans="1:13" ht="12.75" customHeight="1" x14ac:dyDescent="0.2">
      <c r="A40" s="374" t="s">
        <v>147</v>
      </c>
      <c r="B40" s="207">
        <v>615741</v>
      </c>
      <c r="C40" s="207">
        <v>47</v>
      </c>
      <c r="D40" s="207">
        <v>219</v>
      </c>
      <c r="E40" s="207">
        <v>988</v>
      </c>
      <c r="F40" s="207">
        <v>1928</v>
      </c>
      <c r="G40" s="207">
        <v>6501</v>
      </c>
      <c r="H40" s="207">
        <v>13983</v>
      </c>
      <c r="I40" s="207">
        <v>2138</v>
      </c>
      <c r="J40" s="207">
        <v>25804</v>
      </c>
      <c r="K40" s="206">
        <f>(J40-'2006'!J40)/'2006'!J40*100</f>
        <v>11.899392888117953</v>
      </c>
      <c r="L40" s="206">
        <f t="shared" si="0"/>
        <v>4190.7230475151073</v>
      </c>
      <c r="M40" s="206">
        <f>(L40-'2006'!L40)/'2006'!L40*100</f>
        <v>6.4232845797583229</v>
      </c>
    </row>
    <row r="41" spans="1:13" ht="12.75" customHeight="1" x14ac:dyDescent="0.2">
      <c r="A41" s="374" t="s">
        <v>148</v>
      </c>
      <c r="B41" s="207">
        <v>272896</v>
      </c>
      <c r="C41" s="207">
        <v>5</v>
      </c>
      <c r="D41" s="207">
        <v>212</v>
      </c>
      <c r="E41" s="207">
        <v>654</v>
      </c>
      <c r="F41" s="207">
        <v>1287</v>
      </c>
      <c r="G41" s="207">
        <v>3421</v>
      </c>
      <c r="H41" s="207">
        <v>6775</v>
      </c>
      <c r="I41" s="207">
        <v>791</v>
      </c>
      <c r="J41" s="207">
        <v>13145</v>
      </c>
      <c r="K41" s="206">
        <f>(J41-'2006'!J41)/'2006'!J41*100</f>
        <v>4.9584797189396363</v>
      </c>
      <c r="L41" s="206">
        <f t="shared" si="0"/>
        <v>4816.8533067542212</v>
      </c>
      <c r="M41" s="206">
        <f>(L41-'2006'!L41)/'2006'!L41*100</f>
        <v>4.8050204032741117</v>
      </c>
    </row>
    <row r="42" spans="1:13" ht="12.75" customHeight="1" x14ac:dyDescent="0.2">
      <c r="A42" s="374" t="s">
        <v>149</v>
      </c>
      <c r="B42" s="207">
        <v>40045</v>
      </c>
      <c r="C42" s="207">
        <v>0</v>
      </c>
      <c r="D42" s="207">
        <v>28</v>
      </c>
      <c r="E42" s="207">
        <v>10</v>
      </c>
      <c r="F42" s="207">
        <v>202</v>
      </c>
      <c r="G42" s="207">
        <v>311</v>
      </c>
      <c r="H42" s="207">
        <v>646</v>
      </c>
      <c r="I42" s="207">
        <v>92</v>
      </c>
      <c r="J42" s="207">
        <v>1289</v>
      </c>
      <c r="K42" s="206">
        <f>(J42-'2006'!J42)/'2006'!J42*100</f>
        <v>-14.579191517561298</v>
      </c>
      <c r="L42" s="206">
        <f t="shared" si="0"/>
        <v>3218.8787613934323</v>
      </c>
      <c r="M42" s="206">
        <f>(L42-'2006'!L42)/'2006'!L42*100</f>
        <v>-16.84883167801366</v>
      </c>
    </row>
    <row r="43" spans="1:13" ht="12.75" customHeight="1" x14ac:dyDescent="0.2">
      <c r="A43" s="374" t="s">
        <v>150</v>
      </c>
      <c r="B43" s="207">
        <v>7772</v>
      </c>
      <c r="C43" s="164" t="s">
        <v>107</v>
      </c>
      <c r="D43" s="164" t="s">
        <v>107</v>
      </c>
      <c r="E43" s="164" t="s">
        <v>107</v>
      </c>
      <c r="F43" s="164" t="s">
        <v>107</v>
      </c>
      <c r="G43" s="164" t="s">
        <v>107</v>
      </c>
      <c r="H43" s="164" t="s">
        <v>107</v>
      </c>
      <c r="I43" s="164" t="s">
        <v>107</v>
      </c>
      <c r="J43" s="164" t="s">
        <v>107</v>
      </c>
      <c r="K43" s="164" t="s">
        <v>107</v>
      </c>
      <c r="L43" s="164" t="s">
        <v>107</v>
      </c>
      <c r="M43" s="164" t="s">
        <v>107</v>
      </c>
    </row>
    <row r="44" spans="1:13" ht="12.75" customHeight="1" x14ac:dyDescent="0.2">
      <c r="A44" s="374" t="s">
        <v>151</v>
      </c>
      <c r="B44" s="207">
        <v>19944</v>
      </c>
      <c r="C44" s="207">
        <v>0</v>
      </c>
      <c r="D44" s="207">
        <v>8</v>
      </c>
      <c r="E44" s="207">
        <v>10</v>
      </c>
      <c r="F44" s="207">
        <v>166</v>
      </c>
      <c r="G44" s="207">
        <v>191</v>
      </c>
      <c r="H44" s="207">
        <v>366</v>
      </c>
      <c r="I44" s="207">
        <v>31</v>
      </c>
      <c r="J44" s="207">
        <v>772</v>
      </c>
      <c r="K44" s="206">
        <f>(J44-'2006'!J44)/'2006'!J44*100</f>
        <v>5.1771117166212539</v>
      </c>
      <c r="L44" s="206">
        <f t="shared" si="0"/>
        <v>3870.8383473726431</v>
      </c>
      <c r="M44" s="206">
        <f>(L44-'2006'!L44)/'2006'!L44*100</f>
        <v>4.4915408921546893</v>
      </c>
    </row>
    <row r="45" spans="1:13" ht="12.75" customHeight="1" x14ac:dyDescent="0.2">
      <c r="A45" s="374" t="s">
        <v>152</v>
      </c>
      <c r="B45" s="207">
        <v>320968</v>
      </c>
      <c r="C45" s="207">
        <v>22</v>
      </c>
      <c r="D45" s="207">
        <v>143</v>
      </c>
      <c r="E45" s="207">
        <v>692</v>
      </c>
      <c r="F45" s="207">
        <v>2134</v>
      </c>
      <c r="G45" s="207">
        <v>3329</v>
      </c>
      <c r="H45" s="207">
        <v>10132</v>
      </c>
      <c r="I45" s="207">
        <v>1095</v>
      </c>
      <c r="J45" s="207">
        <v>17547</v>
      </c>
      <c r="K45" s="206">
        <f>(J45-'2006'!J45)/'2006'!J45*100</f>
        <v>-3.8415168785620337</v>
      </c>
      <c r="L45" s="206">
        <f t="shared" si="0"/>
        <v>5466.9001271154757</v>
      </c>
      <c r="M45" s="206">
        <f>(L45-'2006'!L45)/'2006'!L45*100</f>
        <v>-6.11120316544425</v>
      </c>
    </row>
    <row r="46" spans="1:13" ht="12.75" customHeight="1" x14ac:dyDescent="0.2">
      <c r="A46" s="374" t="s">
        <v>153</v>
      </c>
      <c r="B46" s="207">
        <v>325023</v>
      </c>
      <c r="C46" s="207">
        <v>14</v>
      </c>
      <c r="D46" s="207">
        <v>171</v>
      </c>
      <c r="E46" s="207">
        <v>275</v>
      </c>
      <c r="F46" s="207">
        <v>1561</v>
      </c>
      <c r="G46" s="207">
        <v>2489</v>
      </c>
      <c r="H46" s="207">
        <v>5931</v>
      </c>
      <c r="I46" s="207">
        <v>584</v>
      </c>
      <c r="J46" s="207">
        <v>11025</v>
      </c>
      <c r="K46" s="206">
        <f>(J46-'2006'!J46)/'2006'!J46*100</f>
        <v>7.4456680635415644</v>
      </c>
      <c r="L46" s="206">
        <f t="shared" si="0"/>
        <v>3392.0676382902129</v>
      </c>
      <c r="M46" s="206">
        <f>(L46-'2006'!L46)/'2006'!L46*100</f>
        <v>4.1567409674155087</v>
      </c>
    </row>
    <row r="47" spans="1:13" ht="12.75" customHeight="1" x14ac:dyDescent="0.2">
      <c r="A47" s="374" t="s">
        <v>154</v>
      </c>
      <c r="B47" s="207">
        <v>143737</v>
      </c>
      <c r="C47" s="207">
        <v>3</v>
      </c>
      <c r="D47" s="207">
        <v>17</v>
      </c>
      <c r="E47" s="207">
        <v>156</v>
      </c>
      <c r="F47" s="207">
        <v>389</v>
      </c>
      <c r="G47" s="207">
        <v>808</v>
      </c>
      <c r="H47" s="207">
        <v>3094</v>
      </c>
      <c r="I47" s="207">
        <v>229</v>
      </c>
      <c r="J47" s="207">
        <v>4696</v>
      </c>
      <c r="K47" s="206">
        <f>(J47-'2006'!J47)/'2006'!J47*100</f>
        <v>4.7279214986619094</v>
      </c>
      <c r="L47" s="206">
        <f t="shared" si="0"/>
        <v>3267.0780661903336</v>
      </c>
      <c r="M47" s="206">
        <f>(L47-'2006'!L47)/'2006'!L47*100</f>
        <v>3.9322816127832541</v>
      </c>
    </row>
    <row r="48" spans="1:13" ht="12.75" customHeight="1" x14ac:dyDescent="0.2">
      <c r="A48" s="374" t="s">
        <v>155</v>
      </c>
      <c r="B48" s="207">
        <v>78987</v>
      </c>
      <c r="C48" s="207">
        <v>4</v>
      </c>
      <c r="D48" s="207">
        <v>40</v>
      </c>
      <c r="E48" s="207">
        <v>68</v>
      </c>
      <c r="F48" s="207">
        <v>321</v>
      </c>
      <c r="G48" s="207">
        <v>690</v>
      </c>
      <c r="H48" s="207">
        <v>2602</v>
      </c>
      <c r="I48" s="207">
        <v>311</v>
      </c>
      <c r="J48" s="207">
        <v>4036</v>
      </c>
      <c r="K48" s="206">
        <f>(J48-'2006'!J48)/'2006'!J48*100</f>
        <v>-1.2478590653290922</v>
      </c>
      <c r="L48" s="206">
        <f t="shared" si="0"/>
        <v>5109.701596465241</v>
      </c>
      <c r="M48" s="206">
        <f>(L48-'2006'!L48)/'2006'!L48*100</f>
        <v>0.65624554230892107</v>
      </c>
    </row>
    <row r="49" spans="1:13" ht="12.75" customHeight="1" x14ac:dyDescent="0.2">
      <c r="A49" s="374" t="s">
        <v>156</v>
      </c>
      <c r="B49" s="207">
        <v>69569</v>
      </c>
      <c r="C49" s="207">
        <v>2</v>
      </c>
      <c r="D49" s="207">
        <v>16</v>
      </c>
      <c r="E49" s="207">
        <v>30</v>
      </c>
      <c r="F49" s="207">
        <v>959</v>
      </c>
      <c r="G49" s="207">
        <v>497</v>
      </c>
      <c r="H49" s="207">
        <v>1018</v>
      </c>
      <c r="I49" s="207">
        <v>153</v>
      </c>
      <c r="J49" s="207">
        <v>2675</v>
      </c>
      <c r="K49" s="206">
        <f>(J49-'2006'!J49)/'2006'!J49*100</f>
        <v>-5.8761435608726247</v>
      </c>
      <c r="L49" s="206">
        <f t="shared" si="0"/>
        <v>3845.1034225014018</v>
      </c>
      <c r="M49" s="206">
        <f>(L49-'2006'!L49)/'2006'!L49*100</f>
        <v>-7.7445769973520138</v>
      </c>
    </row>
    <row r="50" spans="1:13" ht="12.75" customHeight="1" x14ac:dyDescent="0.2">
      <c r="A50" s="374" t="s">
        <v>157</v>
      </c>
      <c r="B50" s="207">
        <v>196540</v>
      </c>
      <c r="C50" s="207">
        <v>4</v>
      </c>
      <c r="D50" s="207">
        <v>68</v>
      </c>
      <c r="E50" s="207">
        <v>144</v>
      </c>
      <c r="F50" s="207">
        <v>481</v>
      </c>
      <c r="G50" s="207">
        <v>1182</v>
      </c>
      <c r="H50" s="207">
        <v>4125</v>
      </c>
      <c r="I50" s="207">
        <v>363</v>
      </c>
      <c r="J50" s="207">
        <v>6367</v>
      </c>
      <c r="K50" s="206">
        <f>(J50-'2006'!J50)/'2006'!J50*100</f>
        <v>5.8520365752285954</v>
      </c>
      <c r="L50" s="206">
        <f t="shared" si="0"/>
        <v>3239.5441131576267</v>
      </c>
      <c r="M50" s="206">
        <f>(L50-'2006'!L50)/'2006'!L50*100</f>
        <v>3.7688185154291474</v>
      </c>
    </row>
    <row r="51" spans="1:13" ht="12.75" customHeight="1" x14ac:dyDescent="0.2">
      <c r="A51" s="374" t="s">
        <v>158</v>
      </c>
      <c r="B51" s="207">
        <v>39030</v>
      </c>
      <c r="C51" s="207">
        <v>1</v>
      </c>
      <c r="D51" s="207">
        <v>20</v>
      </c>
      <c r="E51" s="207">
        <v>12</v>
      </c>
      <c r="F51" s="207">
        <v>207</v>
      </c>
      <c r="G51" s="207">
        <v>369</v>
      </c>
      <c r="H51" s="207">
        <v>597</v>
      </c>
      <c r="I51" s="207">
        <v>71</v>
      </c>
      <c r="J51" s="207">
        <v>1277</v>
      </c>
      <c r="K51" s="206">
        <f>(J51-'2006'!J51)/'2006'!J51*100</f>
        <v>-16.426701570680631</v>
      </c>
      <c r="L51" s="206">
        <f t="shared" si="0"/>
        <v>3271.8421726876763</v>
      </c>
      <c r="M51" s="206">
        <f>(L51-'2006'!L51)/'2006'!L51*100</f>
        <v>-17.206119470456997</v>
      </c>
    </row>
    <row r="52" spans="1:13" ht="12.75" customHeight="1" x14ac:dyDescent="0.2">
      <c r="A52" s="374" t="s">
        <v>159</v>
      </c>
      <c r="B52" s="207">
        <v>1105603</v>
      </c>
      <c r="C52" s="207">
        <v>105</v>
      </c>
      <c r="D52" s="207">
        <v>690</v>
      </c>
      <c r="E52" s="207">
        <v>4359</v>
      </c>
      <c r="F52" s="207">
        <v>6894</v>
      </c>
      <c r="G52" s="207">
        <v>14608</v>
      </c>
      <c r="H52" s="207">
        <v>36423</v>
      </c>
      <c r="I52" s="207">
        <v>7325</v>
      </c>
      <c r="J52" s="207">
        <v>70404</v>
      </c>
      <c r="K52" s="206">
        <f>(J52-'2006'!J52)/'2006'!J52*100</f>
        <v>3.1968690910689941</v>
      </c>
      <c r="L52" s="206">
        <f t="shared" si="0"/>
        <v>6367.9277281266423</v>
      </c>
      <c r="M52" s="206">
        <f>(L52-'2006'!L52)/'2006'!L52*100</f>
        <v>0.76265794201640935</v>
      </c>
    </row>
    <row r="53" spans="1:13" ht="12.75" customHeight="1" x14ac:dyDescent="0.2">
      <c r="A53" s="374" t="s">
        <v>237</v>
      </c>
      <c r="B53" s="207">
        <v>266123</v>
      </c>
      <c r="C53" s="207">
        <v>16</v>
      </c>
      <c r="D53" s="207">
        <v>26</v>
      </c>
      <c r="E53" s="207">
        <v>396</v>
      </c>
      <c r="F53" s="207">
        <v>1121</v>
      </c>
      <c r="G53" s="207">
        <v>3951</v>
      </c>
      <c r="H53" s="207">
        <v>5900</v>
      </c>
      <c r="I53" s="207">
        <v>765</v>
      </c>
      <c r="J53" s="207">
        <v>12175</v>
      </c>
      <c r="K53" s="206">
        <f>(J53-'2006'!J53)/'2006'!J53*100</f>
        <v>13.003527009467236</v>
      </c>
      <c r="L53" s="206">
        <f t="shared" si="0"/>
        <v>4574.9521837646498</v>
      </c>
      <c r="M53" s="206">
        <f>(L53-'2006'!L53)/'2006'!L53*100</f>
        <v>8.6638192576503812</v>
      </c>
    </row>
    <row r="54" spans="1:13" ht="12.75" customHeight="1" x14ac:dyDescent="0.2">
      <c r="A54" s="374" t="s">
        <v>160</v>
      </c>
      <c r="B54" s="207">
        <v>1295033</v>
      </c>
      <c r="C54" s="207">
        <v>96</v>
      </c>
      <c r="D54" s="207">
        <v>457</v>
      </c>
      <c r="E54" s="207">
        <v>3152</v>
      </c>
      <c r="F54" s="207">
        <v>5478</v>
      </c>
      <c r="G54" s="207">
        <v>13666</v>
      </c>
      <c r="H54" s="207">
        <v>36635</v>
      </c>
      <c r="I54" s="207">
        <v>5529</v>
      </c>
      <c r="J54" s="207">
        <v>65013</v>
      </c>
      <c r="K54" s="206">
        <f>(J54-'2006'!J54)/'2006'!J54*100</f>
        <v>2.1285620032046246</v>
      </c>
      <c r="L54" s="206">
        <f t="shared" si="0"/>
        <v>5020.1809529178017</v>
      </c>
      <c r="M54" s="206">
        <f>(L54-'2006'!L54)/'2006'!L54*100</f>
        <v>1.5729021490738115</v>
      </c>
    </row>
    <row r="55" spans="1:13" ht="12.75" customHeight="1" x14ac:dyDescent="0.2">
      <c r="A55" s="374" t="s">
        <v>161</v>
      </c>
      <c r="B55" s="207">
        <v>434425</v>
      </c>
      <c r="C55" s="207">
        <v>18</v>
      </c>
      <c r="D55" s="207">
        <v>170</v>
      </c>
      <c r="E55" s="207">
        <v>360</v>
      </c>
      <c r="F55" s="207">
        <v>1352</v>
      </c>
      <c r="G55" s="207">
        <v>4449</v>
      </c>
      <c r="H55" s="207">
        <v>10075</v>
      </c>
      <c r="I55" s="207">
        <v>1169</v>
      </c>
      <c r="J55" s="207">
        <v>17593</v>
      </c>
      <c r="K55" s="206">
        <f>(J55-'2006'!J55)/'2006'!J55*100</f>
        <v>3.1665982525068901</v>
      </c>
      <c r="L55" s="206">
        <f t="shared" si="0"/>
        <v>4049.720895436496</v>
      </c>
      <c r="M55" s="206">
        <f>(L55-'2006'!L55)/'2006'!L55*100</f>
        <v>0.77518973687645187</v>
      </c>
    </row>
    <row r="56" spans="1:13" ht="12.75" customHeight="1" x14ac:dyDescent="0.2">
      <c r="A56" s="374" t="s">
        <v>162</v>
      </c>
      <c r="B56" s="207">
        <v>944199</v>
      </c>
      <c r="C56" s="207">
        <v>57</v>
      </c>
      <c r="D56" s="207">
        <v>520</v>
      </c>
      <c r="E56" s="207">
        <v>1865</v>
      </c>
      <c r="F56" s="207">
        <v>4879</v>
      </c>
      <c r="G56" s="207">
        <v>9040</v>
      </c>
      <c r="H56" s="207">
        <v>25955</v>
      </c>
      <c r="I56" s="207">
        <v>3992</v>
      </c>
      <c r="J56" s="207">
        <v>46308</v>
      </c>
      <c r="K56" s="206">
        <f>(J56-'2006'!J56)/'2006'!J56*100</f>
        <v>-1.6481182567326482</v>
      </c>
      <c r="L56" s="206">
        <f t="shared" si="0"/>
        <v>4904.4745863954531</v>
      </c>
      <c r="M56" s="206">
        <f>(L56-'2006'!L56)/'2006'!L56*100</f>
        <v>-1.2415647712449727</v>
      </c>
    </row>
    <row r="57" spans="1:13" ht="12.75" customHeight="1" x14ac:dyDescent="0.2">
      <c r="A57" s="374" t="s">
        <v>163</v>
      </c>
      <c r="B57" s="207">
        <v>581058</v>
      </c>
      <c r="C57" s="207">
        <v>31</v>
      </c>
      <c r="D57" s="207">
        <v>245</v>
      </c>
      <c r="E57" s="207">
        <v>731</v>
      </c>
      <c r="F57" s="207">
        <v>1925</v>
      </c>
      <c r="G57" s="207">
        <v>6292</v>
      </c>
      <c r="H57" s="207">
        <v>14337</v>
      </c>
      <c r="I57" s="207">
        <v>1622</v>
      </c>
      <c r="J57" s="207">
        <v>25183</v>
      </c>
      <c r="K57" s="206">
        <f>(J57-'2006'!J57)/'2006'!J57*100</f>
        <v>5.797588539259757</v>
      </c>
      <c r="L57" s="206">
        <f t="shared" si="0"/>
        <v>4333.9907547955627</v>
      </c>
      <c r="M57" s="206">
        <f>(L57-'2006'!L57)/'2006'!L57*100</f>
        <v>2.8827098267645908</v>
      </c>
    </row>
    <row r="58" spans="1:13" ht="12.75" customHeight="1" x14ac:dyDescent="0.2">
      <c r="A58" s="374" t="s">
        <v>164</v>
      </c>
      <c r="B58" s="207">
        <v>74799</v>
      </c>
      <c r="C58" s="207">
        <v>10</v>
      </c>
      <c r="D58" s="207">
        <v>45</v>
      </c>
      <c r="E58" s="207">
        <v>91</v>
      </c>
      <c r="F58" s="207">
        <v>630</v>
      </c>
      <c r="G58" s="207">
        <v>1416</v>
      </c>
      <c r="H58" s="207">
        <v>2030</v>
      </c>
      <c r="I58" s="207">
        <v>261</v>
      </c>
      <c r="J58" s="207">
        <v>4483</v>
      </c>
      <c r="K58" s="206">
        <f>(J58-'2006'!J58)/'2006'!J58*100</f>
        <v>9.8774509803921564</v>
      </c>
      <c r="L58" s="206">
        <f t="shared" si="0"/>
        <v>5993.395633631465</v>
      </c>
      <c r="M58" s="206">
        <f>(L58-'2006'!L58)/'2006'!L58*100</f>
        <v>9.3148356549801736</v>
      </c>
    </row>
    <row r="59" spans="1:13" ht="12.75" customHeight="1" x14ac:dyDescent="0.2">
      <c r="A59" s="374" t="s">
        <v>165</v>
      </c>
      <c r="B59" s="207">
        <v>173935</v>
      </c>
      <c r="C59" s="207">
        <v>4</v>
      </c>
      <c r="D59" s="207">
        <v>30</v>
      </c>
      <c r="E59" s="207">
        <v>90</v>
      </c>
      <c r="F59" s="207">
        <v>544</v>
      </c>
      <c r="G59" s="207">
        <v>1348</v>
      </c>
      <c r="H59" s="207">
        <v>3452</v>
      </c>
      <c r="I59" s="207">
        <v>306</v>
      </c>
      <c r="J59" s="207">
        <v>5774</v>
      </c>
      <c r="K59" s="206">
        <f>(J59-'2006'!J59)/'2006'!J59*100</f>
        <v>20.366895976652074</v>
      </c>
      <c r="L59" s="206">
        <f t="shared" si="0"/>
        <v>3319.6308965993044</v>
      </c>
      <c r="M59" s="206">
        <f>(L59-'2006'!L59)/'2006'!L59*100</f>
        <v>14.385055353303239</v>
      </c>
    </row>
    <row r="60" spans="1:13" ht="12.75" customHeight="1" x14ac:dyDescent="0.2">
      <c r="A60" s="374" t="s">
        <v>166</v>
      </c>
      <c r="B60" s="207">
        <v>271961</v>
      </c>
      <c r="C60" s="207">
        <v>12</v>
      </c>
      <c r="D60" s="207">
        <v>138</v>
      </c>
      <c r="E60" s="207">
        <v>327</v>
      </c>
      <c r="F60" s="207">
        <v>1053</v>
      </c>
      <c r="G60" s="207">
        <v>2391</v>
      </c>
      <c r="H60" s="207">
        <v>5244</v>
      </c>
      <c r="I60" s="207">
        <v>529</v>
      </c>
      <c r="J60" s="207">
        <v>9694</v>
      </c>
      <c r="K60" s="206">
        <f>(J60-'2006'!J60)/'2006'!J60*100</f>
        <v>-1.4837398373983739</v>
      </c>
      <c r="L60" s="206">
        <f t="shared" si="0"/>
        <v>3564.4816720044414</v>
      </c>
      <c r="M60" s="206">
        <f>(L60-'2006'!L60)/'2006'!L60*100</f>
        <v>-6.0646783764398604</v>
      </c>
    </row>
    <row r="61" spans="1:13" ht="12.75" customHeight="1" x14ac:dyDescent="0.2">
      <c r="A61" s="374" t="s">
        <v>167</v>
      </c>
      <c r="B61" s="207">
        <v>142144</v>
      </c>
      <c r="C61" s="207">
        <v>4</v>
      </c>
      <c r="D61" s="207">
        <v>57</v>
      </c>
      <c r="E61" s="207">
        <v>31</v>
      </c>
      <c r="F61" s="207">
        <v>232</v>
      </c>
      <c r="G61" s="207">
        <v>583</v>
      </c>
      <c r="H61" s="207">
        <v>1467</v>
      </c>
      <c r="I61" s="207">
        <v>106</v>
      </c>
      <c r="J61" s="207">
        <v>2480</v>
      </c>
      <c r="K61" s="206">
        <f>(J61-'2006'!J61)/'2006'!J61*100</f>
        <v>-12.676056338028168</v>
      </c>
      <c r="L61" s="206">
        <f t="shared" si="0"/>
        <v>1744.7095902746512</v>
      </c>
      <c r="M61" s="206">
        <f>(L61-'2006'!L61)/'2006'!L61*100</f>
        <v>-13.115919741773464</v>
      </c>
    </row>
    <row r="62" spans="1:13" ht="12.75" customHeight="1" x14ac:dyDescent="0.2">
      <c r="A62" s="374" t="s">
        <v>168</v>
      </c>
      <c r="B62" s="207">
        <v>382383</v>
      </c>
      <c r="C62" s="207">
        <v>21</v>
      </c>
      <c r="D62" s="207">
        <v>116</v>
      </c>
      <c r="E62" s="207">
        <v>370</v>
      </c>
      <c r="F62" s="207">
        <v>1015</v>
      </c>
      <c r="G62" s="207">
        <v>3285</v>
      </c>
      <c r="H62" s="207">
        <v>10320</v>
      </c>
      <c r="I62" s="207">
        <v>828</v>
      </c>
      <c r="J62" s="207">
        <v>15955</v>
      </c>
      <c r="K62" s="206">
        <f>(J62-'2006'!J62)/'2006'!J62*100</f>
        <v>9.9359195204299589</v>
      </c>
      <c r="L62" s="206">
        <f t="shared" si="0"/>
        <v>4172.5181297285699</v>
      </c>
      <c r="M62" s="206">
        <f>(L62-'2006'!L62)/'2006'!L62*100</f>
        <v>7.6175025013345667</v>
      </c>
    </row>
    <row r="63" spans="1:13" ht="12.75" customHeight="1" x14ac:dyDescent="0.2">
      <c r="A63" s="374" t="s">
        <v>169</v>
      </c>
      <c r="B63" s="207">
        <v>425698</v>
      </c>
      <c r="C63" s="207">
        <v>20</v>
      </c>
      <c r="D63" s="207">
        <v>142</v>
      </c>
      <c r="E63" s="207">
        <v>437</v>
      </c>
      <c r="F63" s="207">
        <v>874</v>
      </c>
      <c r="G63" s="207">
        <v>2680</v>
      </c>
      <c r="H63" s="207">
        <v>7503</v>
      </c>
      <c r="I63" s="207">
        <v>1137</v>
      </c>
      <c r="J63" s="207">
        <v>12793</v>
      </c>
      <c r="K63" s="206">
        <f>(J63-'2006'!J63)/'2006'!J63*100</f>
        <v>-4.7147326083718157</v>
      </c>
      <c r="L63" s="206">
        <f t="shared" si="0"/>
        <v>3005.1820774351772</v>
      </c>
      <c r="M63" s="206">
        <f>(L63-'2006'!L63)/'2006'!L63*100</f>
        <v>-5.840836513598723</v>
      </c>
    </row>
    <row r="64" spans="1:13" ht="12.75" customHeight="1" x14ac:dyDescent="0.2">
      <c r="A64" s="374" t="s">
        <v>170</v>
      </c>
      <c r="B64" s="207">
        <v>89771</v>
      </c>
      <c r="C64" s="207">
        <v>3</v>
      </c>
      <c r="D64" s="207">
        <v>23</v>
      </c>
      <c r="E64" s="207">
        <v>35</v>
      </c>
      <c r="F64" s="207">
        <v>177</v>
      </c>
      <c r="G64" s="207">
        <v>404</v>
      </c>
      <c r="H64" s="207">
        <v>715</v>
      </c>
      <c r="I64" s="207">
        <v>63</v>
      </c>
      <c r="J64" s="207">
        <v>1420</v>
      </c>
      <c r="K64" s="206">
        <f>(J64-'2006'!J64)/'2006'!J64*100</f>
        <v>5.8122205663189268</v>
      </c>
      <c r="L64" s="206">
        <f t="shared" si="0"/>
        <v>1581.8025865814129</v>
      </c>
      <c r="M64" s="206">
        <f>(L64-'2006'!L64)/'2006'!L64*100</f>
        <v>-2.6413473554112272</v>
      </c>
    </row>
    <row r="65" spans="1:13" ht="12.75" customHeight="1" x14ac:dyDescent="0.2">
      <c r="A65" s="374" t="s">
        <v>171</v>
      </c>
      <c r="B65" s="207">
        <v>39608</v>
      </c>
      <c r="C65" s="207">
        <v>3</v>
      </c>
      <c r="D65" s="207">
        <v>5</v>
      </c>
      <c r="E65" s="207">
        <v>21</v>
      </c>
      <c r="F65" s="207">
        <v>223</v>
      </c>
      <c r="G65" s="207">
        <v>322</v>
      </c>
      <c r="H65" s="207">
        <v>472</v>
      </c>
      <c r="I65" s="207">
        <v>109</v>
      </c>
      <c r="J65" s="207">
        <v>1155</v>
      </c>
      <c r="K65" s="206">
        <f>(J65-'2006'!J65)/'2006'!J65*100</f>
        <v>20.3125</v>
      </c>
      <c r="L65" s="206">
        <f t="shared" si="0"/>
        <v>2916.077560088871</v>
      </c>
      <c r="M65" s="206">
        <f>(L65-'2006'!L65)/'2006'!L65*100</f>
        <v>17.855097139466778</v>
      </c>
    </row>
    <row r="66" spans="1:13" ht="12.75" customHeight="1" x14ac:dyDescent="0.2">
      <c r="A66" s="374" t="s">
        <v>172</v>
      </c>
      <c r="B66" s="207">
        <v>22516</v>
      </c>
      <c r="C66" s="207">
        <v>0</v>
      </c>
      <c r="D66" s="207">
        <v>10</v>
      </c>
      <c r="E66" s="207">
        <v>14</v>
      </c>
      <c r="F66" s="207">
        <v>272</v>
      </c>
      <c r="G66" s="207">
        <v>196</v>
      </c>
      <c r="H66" s="207">
        <v>252</v>
      </c>
      <c r="I66" s="207">
        <v>24</v>
      </c>
      <c r="J66" s="207">
        <v>768</v>
      </c>
      <c r="K66" s="206">
        <f>(J66-'2006'!J66)/'2006'!J66*100</f>
        <v>56.734693877551024</v>
      </c>
      <c r="L66" s="206">
        <f t="shared" si="0"/>
        <v>3410.9077988985609</v>
      </c>
      <c r="M66" s="206">
        <f>(L66-'2006'!L66)/'2006'!L66*100</f>
        <v>49.460410918675528</v>
      </c>
    </row>
    <row r="67" spans="1:13" ht="12.75" customHeight="1" x14ac:dyDescent="0.2">
      <c r="A67" s="374" t="s">
        <v>173</v>
      </c>
      <c r="B67" s="207">
        <v>15722</v>
      </c>
      <c r="C67" s="207">
        <v>0</v>
      </c>
      <c r="D67" s="207">
        <v>4</v>
      </c>
      <c r="E67" s="207">
        <v>4</v>
      </c>
      <c r="F67" s="207">
        <v>57</v>
      </c>
      <c r="G67" s="207">
        <v>73</v>
      </c>
      <c r="H67" s="207">
        <v>72</v>
      </c>
      <c r="I67" s="207">
        <v>18</v>
      </c>
      <c r="J67" s="207">
        <v>228</v>
      </c>
      <c r="K67" s="206">
        <f>(J67-'2006'!J67)/'2006'!J67*100</f>
        <v>-13.307984790874524</v>
      </c>
      <c r="L67" s="206">
        <f t="shared" si="0"/>
        <v>1450.1971759318153</v>
      </c>
      <c r="M67" s="206">
        <f>(L67-'2006'!L67)/'2006'!L67*100</f>
        <v>-17.134740836869494</v>
      </c>
    </row>
    <row r="68" spans="1:13" ht="12.75" customHeight="1" x14ac:dyDescent="0.2">
      <c r="A68" s="374" t="s">
        <v>174</v>
      </c>
      <c r="B68" s="207">
        <v>507938</v>
      </c>
      <c r="C68" s="207">
        <v>20</v>
      </c>
      <c r="D68" s="207">
        <v>190</v>
      </c>
      <c r="E68" s="207">
        <v>728</v>
      </c>
      <c r="F68" s="207">
        <v>1890</v>
      </c>
      <c r="G68" s="207">
        <v>4719</v>
      </c>
      <c r="H68" s="207">
        <v>11749</v>
      </c>
      <c r="I68" s="207">
        <v>1767</v>
      </c>
      <c r="J68" s="207">
        <v>21063</v>
      </c>
      <c r="K68" s="206">
        <f>(J68-'2006'!J68)/'2006'!J68*100</f>
        <v>-3.2564762079735439</v>
      </c>
      <c r="L68" s="206">
        <f t="shared" si="0"/>
        <v>4146.7659438750397</v>
      </c>
      <c r="M68" s="206">
        <f>(L68-'2006'!L68)/'2006'!L68*100</f>
        <v>-4.0507079728990956</v>
      </c>
    </row>
    <row r="69" spans="1:13" ht="12.75" customHeight="1" x14ac:dyDescent="0.2">
      <c r="A69" s="374" t="s">
        <v>175</v>
      </c>
      <c r="B69" s="207">
        <v>29417</v>
      </c>
      <c r="C69" s="207">
        <v>1</v>
      </c>
      <c r="D69" s="207">
        <v>10</v>
      </c>
      <c r="E69" s="207">
        <v>6</v>
      </c>
      <c r="F69" s="207">
        <v>58</v>
      </c>
      <c r="G69" s="207">
        <v>229</v>
      </c>
      <c r="H69" s="207">
        <v>372</v>
      </c>
      <c r="I69" s="207">
        <v>50</v>
      </c>
      <c r="J69" s="207">
        <v>726</v>
      </c>
      <c r="K69" s="206">
        <f>(J69-'2006'!J69)/'2006'!J69*100</f>
        <v>9.667673716012084</v>
      </c>
      <c r="L69" s="206">
        <f t="shared" si="0"/>
        <v>2467.9607029948666</v>
      </c>
      <c r="M69" s="206">
        <f>(L69-'2006'!L69)/'2006'!L69*100</f>
        <v>5.8501635047329996</v>
      </c>
    </row>
    <row r="70" spans="1:13" ht="12.75" customHeight="1" x14ac:dyDescent="0.2">
      <c r="A70" s="374" t="s">
        <v>176</v>
      </c>
      <c r="B70" s="207">
        <v>57093</v>
      </c>
      <c r="C70" s="207">
        <v>0</v>
      </c>
      <c r="D70" s="207">
        <v>6</v>
      </c>
      <c r="E70" s="207">
        <v>12</v>
      </c>
      <c r="F70" s="207">
        <v>110</v>
      </c>
      <c r="G70" s="207">
        <v>250</v>
      </c>
      <c r="H70" s="207">
        <v>869</v>
      </c>
      <c r="I70" s="207">
        <v>67</v>
      </c>
      <c r="J70" s="207">
        <v>1314</v>
      </c>
      <c r="K70" s="206">
        <f>(J70-'2006'!J70)/'2006'!J70*100</f>
        <v>27.325581395348834</v>
      </c>
      <c r="L70" s="206">
        <f t="shared" ref="L70:L72" si="1">J70/B70*100000</f>
        <v>2301.5080657873996</v>
      </c>
      <c r="M70" s="206">
        <f>(L70-'2006'!L70)/'2006'!L70*100</f>
        <v>24.410783874046395</v>
      </c>
    </row>
    <row r="71" spans="1:13" ht="12.75" customHeight="1" x14ac:dyDescent="0.2">
      <c r="A71" s="443" t="s">
        <v>177</v>
      </c>
      <c r="B71" s="463">
        <v>23719</v>
      </c>
      <c r="C71" s="463">
        <v>1</v>
      </c>
      <c r="D71" s="463">
        <v>2</v>
      </c>
      <c r="E71" s="463">
        <v>0</v>
      </c>
      <c r="F71" s="463">
        <v>34</v>
      </c>
      <c r="G71" s="463">
        <v>95</v>
      </c>
      <c r="H71" s="463">
        <v>171</v>
      </c>
      <c r="I71" s="463">
        <v>31</v>
      </c>
      <c r="J71" s="463">
        <v>334</v>
      </c>
      <c r="K71" s="464">
        <f>(J71-'2006'!J71)/'2006'!J71*100</f>
        <v>-3.4682080924855487</v>
      </c>
      <c r="L71" s="464">
        <f t="shared" si="1"/>
        <v>1408.1538007504532</v>
      </c>
      <c r="M71" s="464">
        <f>(L71-'2006'!L71)/'2006'!L71*100</f>
        <v>-6.097304495042744</v>
      </c>
    </row>
    <row r="72" spans="1:13" ht="15" customHeight="1" x14ac:dyDescent="0.2">
      <c r="A72" s="209" t="s">
        <v>91</v>
      </c>
      <c r="B72" s="207">
        <f>SUM(B5:B71)</f>
        <v>18680367</v>
      </c>
      <c r="C72" s="207">
        <f t="shared" ref="C72:J72" si="2">SUM(C5:C71)</f>
        <v>1202</v>
      </c>
      <c r="D72" s="207">
        <f t="shared" si="2"/>
        <v>7547</v>
      </c>
      <c r="E72" s="207">
        <f t="shared" si="2"/>
        <v>38112</v>
      </c>
      <c r="F72" s="207">
        <f t="shared" si="2"/>
        <v>81253</v>
      </c>
      <c r="G72" s="207">
        <f t="shared" si="2"/>
        <v>181574</v>
      </c>
      <c r="H72" s="207">
        <f t="shared" si="2"/>
        <v>490044</v>
      </c>
      <c r="I72" s="207">
        <f t="shared" si="2"/>
        <v>73582</v>
      </c>
      <c r="J72" s="207">
        <f t="shared" si="2"/>
        <v>873314</v>
      </c>
      <c r="K72" s="211">
        <f>(J72-'2006'!J72)/'2006'!J72*100</f>
        <v>3.2054266772237909</v>
      </c>
      <c r="L72" s="210">
        <f t="shared" si="1"/>
        <v>4675.0366307043105</v>
      </c>
      <c r="M72" s="211">
        <f>(L72-'2006'!L72)/'2006'!L72*100</f>
        <v>1.3754171541009048</v>
      </c>
    </row>
    <row r="74" spans="1:13" s="366" customFormat="1" ht="29.25" customHeight="1" x14ac:dyDescent="0.2">
      <c r="A74" s="561" t="s">
        <v>181</v>
      </c>
      <c r="B74" s="561"/>
      <c r="C74" s="561"/>
      <c r="D74" s="561"/>
      <c r="E74" s="561"/>
      <c r="F74" s="561"/>
      <c r="G74" s="561"/>
      <c r="H74" s="561"/>
      <c r="I74" s="561"/>
      <c r="J74" s="561"/>
      <c r="K74" s="561"/>
      <c r="L74" s="561"/>
      <c r="M74" s="561"/>
    </row>
    <row r="75" spans="1:13" s="366" customFormat="1" x14ac:dyDescent="0.2">
      <c r="A75" s="366" t="s">
        <v>229</v>
      </c>
    </row>
    <row r="76" spans="1:13" x14ac:dyDescent="0.2">
      <c r="A76" s="366" t="s">
        <v>79</v>
      </c>
    </row>
    <row r="78" spans="1:13" x14ac:dyDescent="0.2">
      <c r="A78" s="474" t="s">
        <v>216</v>
      </c>
    </row>
    <row r="80" spans="1:13" x14ac:dyDescent="0.2">
      <c r="A80" s="436" t="s">
        <v>94</v>
      </c>
    </row>
  </sheetData>
  <mergeCells count="2">
    <mergeCell ref="A1:G1"/>
    <mergeCell ref="A74:M74"/>
  </mergeCells>
  <phoneticPr fontId="14" type="noConversion"/>
  <pageMargins left="0.75" right="0.75" top="1" bottom="1" header="0.5" footer="0.5"/>
  <pageSetup scale="82"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N77"/>
  <sheetViews>
    <sheetView workbookViewId="0">
      <pane ySplit="3" topLeftCell="A4" activePane="bottomLeft" state="frozen"/>
      <selection pane="bottomLeft" activeCell="A5" sqref="A5"/>
    </sheetView>
  </sheetViews>
  <sheetFormatPr defaultColWidth="13.85546875" defaultRowHeight="12.75" x14ac:dyDescent="0.2"/>
  <cols>
    <col min="1" max="1" width="20.5703125" style="138" customWidth="1"/>
    <col min="2" max="2" width="12.85546875" style="9" customWidth="1"/>
    <col min="3" max="3" width="9.42578125" style="9" customWidth="1"/>
    <col min="4" max="4" width="9.5703125" style="9" customWidth="1"/>
    <col min="5" max="5" width="10.85546875" style="9" customWidth="1"/>
    <col min="6" max="6" width="12.5703125" style="9" customWidth="1"/>
    <col min="7" max="8" width="10.28515625" style="9" customWidth="1"/>
    <col min="9" max="9" width="10.140625" style="9" customWidth="1"/>
    <col min="10" max="10" width="10.42578125" style="12" customWidth="1"/>
    <col min="11" max="11" width="10.5703125" style="12" customWidth="1"/>
    <col min="12" max="13" width="10.85546875" style="12" customWidth="1"/>
    <col min="14" max="16384" width="13.85546875" style="12"/>
  </cols>
  <sheetData>
    <row r="1" spans="1:14" ht="20.25" customHeight="1" x14ac:dyDescent="0.25">
      <c r="A1" s="566" t="s">
        <v>188</v>
      </c>
      <c r="B1" s="566"/>
      <c r="C1" s="566"/>
      <c r="D1" s="566"/>
      <c r="E1" s="566"/>
      <c r="F1" s="566"/>
      <c r="G1" s="566"/>
      <c r="H1" s="258"/>
      <c r="I1" s="258"/>
      <c r="J1" s="258"/>
      <c r="K1" s="258"/>
      <c r="L1" s="258"/>
      <c r="M1" s="258"/>
      <c r="N1" s="258"/>
    </row>
    <row r="2" spans="1:14" ht="18.75" customHeight="1" x14ac:dyDescent="0.2">
      <c r="A2" s="368" t="s">
        <v>242</v>
      </c>
      <c r="B2" s="258"/>
      <c r="C2" s="258"/>
      <c r="D2" s="258"/>
      <c r="E2" s="258"/>
      <c r="F2" s="258"/>
      <c r="G2" s="258"/>
      <c r="H2" s="258"/>
      <c r="I2" s="258"/>
      <c r="J2" s="258"/>
      <c r="K2" s="172"/>
      <c r="L2" s="258"/>
      <c r="M2" s="168"/>
      <c r="N2" s="173"/>
    </row>
    <row r="3" spans="1:14" ht="39" customHeight="1" x14ac:dyDescent="0.2">
      <c r="A3" s="174" t="s">
        <v>0</v>
      </c>
      <c r="B3" s="169" t="s">
        <v>1</v>
      </c>
      <c r="C3" s="170" t="s">
        <v>2</v>
      </c>
      <c r="D3" s="171" t="s">
        <v>180</v>
      </c>
      <c r="E3" s="170" t="s">
        <v>4</v>
      </c>
      <c r="F3" s="170" t="s">
        <v>228</v>
      </c>
      <c r="G3" s="170" t="s">
        <v>5</v>
      </c>
      <c r="H3" s="170" t="s">
        <v>6</v>
      </c>
      <c r="I3" s="170" t="s">
        <v>7</v>
      </c>
      <c r="J3" s="170" t="s">
        <v>8</v>
      </c>
      <c r="K3" s="322" t="s">
        <v>277</v>
      </c>
      <c r="L3" s="321" t="s">
        <v>9</v>
      </c>
      <c r="M3" s="322" t="s">
        <v>278</v>
      </c>
      <c r="N3" s="176"/>
    </row>
    <row r="4" spans="1:14" s="427" customFormat="1" x14ac:dyDescent="0.2">
      <c r="A4" s="475"/>
      <c r="B4" s="466"/>
      <c r="C4" s="467"/>
      <c r="D4" s="468"/>
      <c r="E4" s="467"/>
      <c r="F4" s="467"/>
      <c r="G4" s="467"/>
      <c r="H4" s="467"/>
      <c r="I4" s="467"/>
      <c r="J4" s="467"/>
      <c r="K4" s="172"/>
      <c r="L4" s="470"/>
      <c r="M4" s="280"/>
      <c r="N4" s="272"/>
    </row>
    <row r="5" spans="1:14" x14ac:dyDescent="0.2">
      <c r="A5" s="374" t="s">
        <v>114</v>
      </c>
      <c r="B5" s="177">
        <v>243779</v>
      </c>
      <c r="C5" s="177">
        <v>13</v>
      </c>
      <c r="D5" s="177">
        <v>239</v>
      </c>
      <c r="E5" s="177">
        <v>382</v>
      </c>
      <c r="F5" s="177">
        <v>1558</v>
      </c>
      <c r="G5" s="177">
        <v>2779</v>
      </c>
      <c r="H5" s="177">
        <v>7530</v>
      </c>
      <c r="I5" s="177">
        <v>794</v>
      </c>
      <c r="J5" s="177">
        <v>13295</v>
      </c>
      <c r="K5" s="178">
        <f>(J5-'2005'!J5)/'2005'!J5*100</f>
        <v>13.817310161801217</v>
      </c>
      <c r="L5" s="178">
        <f>J5/B5*100000</f>
        <v>5453.7101226930954</v>
      </c>
      <c r="M5" s="178">
        <f>(L5-'2005'!L5)/'2005'!L5*100</f>
        <v>12.409645062929592</v>
      </c>
      <c r="N5" s="176"/>
    </row>
    <row r="6" spans="1:14" x14ac:dyDescent="0.2">
      <c r="A6" s="374" t="s">
        <v>115</v>
      </c>
      <c r="B6" s="177">
        <v>25004</v>
      </c>
      <c r="C6" s="177">
        <v>2</v>
      </c>
      <c r="D6" s="177">
        <v>4</v>
      </c>
      <c r="E6" s="177">
        <v>7</v>
      </c>
      <c r="F6" s="177">
        <v>70</v>
      </c>
      <c r="G6" s="177">
        <v>30</v>
      </c>
      <c r="H6" s="177">
        <v>340</v>
      </c>
      <c r="I6" s="177">
        <v>33</v>
      </c>
      <c r="J6" s="177">
        <v>486</v>
      </c>
      <c r="K6" s="178">
        <f>(J6-'2005'!J6)/'2005'!J6*100</f>
        <v>-19.801980198019802</v>
      </c>
      <c r="L6" s="178">
        <f t="shared" ref="L6:L69" si="0">J6/B6*100000</f>
        <v>1943.6890097584387</v>
      </c>
      <c r="M6" s="178">
        <f>(L6-'2005'!L6)/'2005'!L6*100</f>
        <v>-23.172965592831872</v>
      </c>
      <c r="N6" s="176"/>
    </row>
    <row r="7" spans="1:14" x14ac:dyDescent="0.2">
      <c r="A7" s="374" t="s">
        <v>116</v>
      </c>
      <c r="B7" s="177">
        <v>165515</v>
      </c>
      <c r="C7" s="177">
        <v>5</v>
      </c>
      <c r="D7" s="177">
        <v>98</v>
      </c>
      <c r="E7" s="177">
        <v>184</v>
      </c>
      <c r="F7" s="177">
        <v>999</v>
      </c>
      <c r="G7" s="177">
        <v>1386</v>
      </c>
      <c r="H7" s="177">
        <v>4720</v>
      </c>
      <c r="I7" s="177">
        <v>379</v>
      </c>
      <c r="J7" s="177">
        <v>7771</v>
      </c>
      <c r="K7" s="178">
        <f>(J7-'2005'!J7)/'2005'!J7*100</f>
        <v>-0.43561819346572705</v>
      </c>
      <c r="L7" s="178">
        <f t="shared" si="0"/>
        <v>4695.0427453705106</v>
      </c>
      <c r="M7" s="178">
        <f>(L7-'2005'!L7)/'2005'!L7*100</f>
        <v>-2.7178721557893262</v>
      </c>
      <c r="N7" s="176"/>
    </row>
    <row r="8" spans="1:14" x14ac:dyDescent="0.2">
      <c r="A8" s="374" t="s">
        <v>117</v>
      </c>
      <c r="B8" s="177">
        <v>28551</v>
      </c>
      <c r="C8" s="177">
        <v>0</v>
      </c>
      <c r="D8" s="177">
        <v>8</v>
      </c>
      <c r="E8" s="177">
        <v>13</v>
      </c>
      <c r="F8" s="177">
        <v>98</v>
      </c>
      <c r="G8" s="177">
        <v>114</v>
      </c>
      <c r="H8" s="177">
        <v>347</v>
      </c>
      <c r="I8" s="177">
        <v>41</v>
      </c>
      <c r="J8" s="177">
        <v>621</v>
      </c>
      <c r="K8" s="178">
        <f>(J8-'2005'!J8)/'2005'!J8*100</f>
        <v>10.106382978723403</v>
      </c>
      <c r="L8" s="178">
        <f t="shared" si="0"/>
        <v>2175.0551644425768</v>
      </c>
      <c r="M8" s="178">
        <f>(L8-'2005'!L8)/'2005'!L8*100</f>
        <v>8.4365267975112932</v>
      </c>
      <c r="N8" s="176"/>
    </row>
    <row r="9" spans="1:14" x14ac:dyDescent="0.2">
      <c r="A9" s="374" t="s">
        <v>118</v>
      </c>
      <c r="B9" s="177">
        <v>543050</v>
      </c>
      <c r="C9" s="177">
        <v>22</v>
      </c>
      <c r="D9" s="177">
        <v>278</v>
      </c>
      <c r="E9" s="177">
        <v>635</v>
      </c>
      <c r="F9" s="177">
        <v>2585</v>
      </c>
      <c r="G9" s="177">
        <v>4735</v>
      </c>
      <c r="H9" s="177">
        <v>12270</v>
      </c>
      <c r="I9" s="177">
        <v>1277</v>
      </c>
      <c r="J9" s="177">
        <v>21802</v>
      </c>
      <c r="K9" s="178">
        <f>(J9-'2005'!J9)/'2005'!J9*100</f>
        <v>7.7227135728049801</v>
      </c>
      <c r="L9" s="178">
        <f t="shared" si="0"/>
        <v>4014.731608507504</v>
      </c>
      <c r="M9" s="178">
        <f>(L9-'2005'!L9)/'2005'!L9*100</f>
        <v>5.524817124252043</v>
      </c>
      <c r="N9" s="176"/>
    </row>
    <row r="10" spans="1:14" x14ac:dyDescent="0.2">
      <c r="A10" s="374" t="s">
        <v>119</v>
      </c>
      <c r="B10" s="177">
        <v>1753162</v>
      </c>
      <c r="C10" s="177">
        <v>87</v>
      </c>
      <c r="D10" s="177">
        <v>587</v>
      </c>
      <c r="E10" s="177">
        <v>3685</v>
      </c>
      <c r="F10" s="177">
        <v>6152</v>
      </c>
      <c r="G10" s="177">
        <v>13218</v>
      </c>
      <c r="H10" s="177">
        <v>44240</v>
      </c>
      <c r="I10" s="177">
        <v>7092</v>
      </c>
      <c r="J10" s="177">
        <v>75061</v>
      </c>
      <c r="K10" s="178">
        <f>(J10-'2005'!J10)/'2005'!J10*100</f>
        <v>-0.93834133980890044</v>
      </c>
      <c r="L10" s="178">
        <f t="shared" si="0"/>
        <v>4281.4640061785512</v>
      </c>
      <c r="M10" s="178">
        <f>(L10-'2005'!L10)/'2005'!L10*100</f>
        <v>-1.6262844358763473</v>
      </c>
      <c r="N10" s="176"/>
    </row>
    <row r="11" spans="1:14" x14ac:dyDescent="0.2">
      <c r="A11" s="374" t="s">
        <v>120</v>
      </c>
      <c r="B11" s="177">
        <v>14113</v>
      </c>
      <c r="C11" s="177">
        <v>0</v>
      </c>
      <c r="D11" s="177">
        <v>0</v>
      </c>
      <c r="E11" s="177">
        <v>1</v>
      </c>
      <c r="F11" s="177">
        <v>19</v>
      </c>
      <c r="G11" s="177">
        <v>37</v>
      </c>
      <c r="H11" s="177">
        <v>58</v>
      </c>
      <c r="I11" s="177">
        <v>13</v>
      </c>
      <c r="J11" s="177">
        <v>128</v>
      </c>
      <c r="K11" s="178">
        <f>(J11-'2005'!J11)/'2005'!J11*100</f>
        <v>-12.328767123287671</v>
      </c>
      <c r="L11" s="178">
        <f t="shared" si="0"/>
        <v>906.96520938142146</v>
      </c>
      <c r="M11" s="178">
        <f>(L11-'2005'!L11)/'2005'!L11*100</f>
        <v>-13.372398323123816</v>
      </c>
      <c r="N11" s="176"/>
    </row>
    <row r="12" spans="1:14" x14ac:dyDescent="0.2">
      <c r="A12" s="374" t="s">
        <v>121</v>
      </c>
      <c r="B12" s="177">
        <v>160315</v>
      </c>
      <c r="C12" s="177">
        <v>2</v>
      </c>
      <c r="D12" s="177">
        <v>19</v>
      </c>
      <c r="E12" s="177">
        <v>95</v>
      </c>
      <c r="F12" s="177">
        <v>617</v>
      </c>
      <c r="G12" s="177">
        <v>1343</v>
      </c>
      <c r="H12" s="177">
        <v>3754</v>
      </c>
      <c r="I12" s="177">
        <v>357</v>
      </c>
      <c r="J12" s="177">
        <v>6187</v>
      </c>
      <c r="K12" s="178">
        <f>(J12-'2005'!J12)/'2005'!J12*100</f>
        <v>9.3689234576630724</v>
      </c>
      <c r="L12" s="178">
        <f t="shared" si="0"/>
        <v>3859.2770483111376</v>
      </c>
      <c r="M12" s="178">
        <f>(L12-'2005'!L12)/'2005'!L12*100</f>
        <v>5.0812168554648114</v>
      </c>
      <c r="N12" s="176"/>
    </row>
    <row r="13" spans="1:14" x14ac:dyDescent="0.2">
      <c r="A13" s="374" t="s">
        <v>122</v>
      </c>
      <c r="B13" s="177">
        <v>136749</v>
      </c>
      <c r="C13" s="177">
        <v>1</v>
      </c>
      <c r="D13" s="177">
        <v>48</v>
      </c>
      <c r="E13" s="177">
        <v>36</v>
      </c>
      <c r="F13" s="177">
        <v>316</v>
      </c>
      <c r="G13" s="177">
        <v>643</v>
      </c>
      <c r="H13" s="177">
        <v>2025</v>
      </c>
      <c r="I13" s="177">
        <v>174</v>
      </c>
      <c r="J13" s="177">
        <v>3243</v>
      </c>
      <c r="K13" s="178">
        <f>(J13-'2005'!J13)/'2005'!J13*100</f>
        <v>14.431898376852507</v>
      </c>
      <c r="L13" s="178">
        <f t="shared" si="0"/>
        <v>2371.4981462387295</v>
      </c>
      <c r="M13" s="178">
        <f>(L13-'2005'!L13)/'2005'!L13*100</f>
        <v>10.989293093286468</v>
      </c>
      <c r="N13" s="176"/>
    </row>
    <row r="14" spans="1:14" x14ac:dyDescent="0.2">
      <c r="A14" s="374" t="s">
        <v>123</v>
      </c>
      <c r="B14" s="177">
        <v>176901</v>
      </c>
      <c r="C14" s="177">
        <v>7</v>
      </c>
      <c r="D14" s="177">
        <v>92</v>
      </c>
      <c r="E14" s="177">
        <v>101</v>
      </c>
      <c r="F14" s="177">
        <v>562</v>
      </c>
      <c r="G14" s="177">
        <v>1018</v>
      </c>
      <c r="H14" s="177">
        <v>3272</v>
      </c>
      <c r="I14" s="177">
        <v>298</v>
      </c>
      <c r="J14" s="177">
        <v>5350</v>
      </c>
      <c r="K14" s="178">
        <f>(J14-'2005'!J14)/'2005'!J14*100</f>
        <v>10.127624536846438</v>
      </c>
      <c r="L14" s="178">
        <f t="shared" si="0"/>
        <v>3024.2904223266123</v>
      </c>
      <c r="M14" s="178">
        <f>(L14-'2005'!L14)/'2005'!L14*100</f>
        <v>5.5967917468725767</v>
      </c>
      <c r="N14" s="176"/>
    </row>
    <row r="15" spans="1:14" x14ac:dyDescent="0.2">
      <c r="A15" s="374" t="s">
        <v>124</v>
      </c>
      <c r="B15" s="177">
        <v>326658</v>
      </c>
      <c r="C15" s="177">
        <v>7</v>
      </c>
      <c r="D15" s="177">
        <v>116</v>
      </c>
      <c r="E15" s="177">
        <v>291</v>
      </c>
      <c r="F15" s="177">
        <v>876</v>
      </c>
      <c r="G15" s="177">
        <v>1456</v>
      </c>
      <c r="H15" s="177">
        <v>4379</v>
      </c>
      <c r="I15" s="177">
        <v>364</v>
      </c>
      <c r="J15" s="177">
        <v>7489</v>
      </c>
      <c r="K15" s="178">
        <f>(J15-'2005'!J15)/'2005'!J15*100</f>
        <v>-2.4488732577829881</v>
      </c>
      <c r="L15" s="178">
        <f t="shared" si="0"/>
        <v>2292.6118448040456</v>
      </c>
      <c r="M15" s="178">
        <f>(L15-'2005'!L15)/'2005'!L15*100</f>
        <v>-5.0977552511934237</v>
      </c>
      <c r="N15" s="176"/>
    </row>
    <row r="16" spans="1:14" x14ac:dyDescent="0.2">
      <c r="A16" s="374" t="s">
        <v>125</v>
      </c>
      <c r="B16" s="177">
        <v>63538</v>
      </c>
      <c r="C16" s="177">
        <v>2</v>
      </c>
      <c r="D16" s="177">
        <v>27</v>
      </c>
      <c r="E16" s="177">
        <v>43</v>
      </c>
      <c r="F16" s="177">
        <v>340</v>
      </c>
      <c r="G16" s="177">
        <v>499</v>
      </c>
      <c r="H16" s="177">
        <v>1340</v>
      </c>
      <c r="I16" s="177">
        <v>136</v>
      </c>
      <c r="J16" s="177">
        <v>2387</v>
      </c>
      <c r="K16" s="178">
        <f>(J16-'2005'!J16)/'2005'!J16*100</f>
        <v>-3.7111738604275919</v>
      </c>
      <c r="L16" s="178">
        <f t="shared" si="0"/>
        <v>3756.8069501715513</v>
      </c>
      <c r="M16" s="178">
        <f>(L16-'2005'!L16)/'2005'!L16*100</f>
        <v>-6.8511916098247045</v>
      </c>
      <c r="N16" s="176"/>
    </row>
    <row r="17" spans="1:14" x14ac:dyDescent="0.2">
      <c r="A17" s="374" t="s">
        <v>235</v>
      </c>
      <c r="B17" s="177">
        <v>2437022</v>
      </c>
      <c r="C17" s="177">
        <v>240</v>
      </c>
      <c r="D17" s="177">
        <v>1058</v>
      </c>
      <c r="E17" s="177">
        <v>7538</v>
      </c>
      <c r="F17" s="177">
        <v>14160</v>
      </c>
      <c r="G17" s="177">
        <v>24525</v>
      </c>
      <c r="H17" s="177">
        <v>80282</v>
      </c>
      <c r="I17" s="177">
        <v>17019</v>
      </c>
      <c r="J17" s="177">
        <v>144822</v>
      </c>
      <c r="K17" s="178">
        <f>(J17-'2005'!J17)/'2005'!J17*100</f>
        <v>-3.7311795792202611</v>
      </c>
      <c r="L17" s="178">
        <f t="shared" si="0"/>
        <v>5942.5807399358728</v>
      </c>
      <c r="M17" s="178">
        <f>(L17-'2005'!L17)/'2005'!L17*100</f>
        <v>-4.3216256477536517</v>
      </c>
      <c r="N17" s="176"/>
    </row>
    <row r="18" spans="1:14" x14ac:dyDescent="0.2">
      <c r="A18" s="374" t="s">
        <v>236</v>
      </c>
      <c r="B18" s="177">
        <v>33164</v>
      </c>
      <c r="C18" s="177">
        <v>1</v>
      </c>
      <c r="D18" s="177">
        <v>12</v>
      </c>
      <c r="E18" s="177">
        <v>38</v>
      </c>
      <c r="F18" s="177">
        <v>186</v>
      </c>
      <c r="G18" s="177">
        <v>323</v>
      </c>
      <c r="H18" s="177">
        <v>552</v>
      </c>
      <c r="I18" s="177">
        <v>35</v>
      </c>
      <c r="J18" s="177">
        <v>1147</v>
      </c>
      <c r="K18" s="178">
        <f>(J18-'2005'!J18)/'2005'!J18*100</f>
        <v>-15.970695970695969</v>
      </c>
      <c r="L18" s="178">
        <f t="shared" si="0"/>
        <v>3458.5695332288024</v>
      </c>
      <c r="M18" s="178">
        <f>(L18-'2005'!L18)/'2005'!L18*100</f>
        <v>-17.384528790873009</v>
      </c>
      <c r="N18" s="176"/>
    </row>
    <row r="19" spans="1:14" x14ac:dyDescent="0.2">
      <c r="A19" s="374" t="s">
        <v>126</v>
      </c>
      <c r="B19" s="177">
        <v>15677</v>
      </c>
      <c r="C19" s="177">
        <v>1</v>
      </c>
      <c r="D19" s="177">
        <v>5</v>
      </c>
      <c r="E19" s="177">
        <v>12</v>
      </c>
      <c r="F19" s="177">
        <v>59</v>
      </c>
      <c r="G19" s="177">
        <v>158</v>
      </c>
      <c r="H19" s="177">
        <v>292</v>
      </c>
      <c r="I19" s="177">
        <v>13</v>
      </c>
      <c r="J19" s="177">
        <v>540</v>
      </c>
      <c r="K19" s="178">
        <f>(J19-'2005'!J19)/'2005'!J19*100</f>
        <v>5.2631578947368416</v>
      </c>
      <c r="L19" s="178">
        <f t="shared" si="0"/>
        <v>3444.5365822542581</v>
      </c>
      <c r="M19" s="178">
        <f>(L19-'2005'!L19)/'2005'!L19*100</f>
        <v>3.2488090162255956</v>
      </c>
      <c r="N19" s="176"/>
    </row>
    <row r="20" spans="1:14" x14ac:dyDescent="0.2">
      <c r="A20" s="374" t="s">
        <v>127</v>
      </c>
      <c r="B20" s="177">
        <v>879235</v>
      </c>
      <c r="C20" s="177">
        <v>115</v>
      </c>
      <c r="D20" s="177">
        <v>333</v>
      </c>
      <c r="E20" s="177">
        <v>2419</v>
      </c>
      <c r="F20" s="177">
        <v>4070</v>
      </c>
      <c r="G20" s="177">
        <v>10167</v>
      </c>
      <c r="H20" s="177">
        <v>31675</v>
      </c>
      <c r="I20" s="177">
        <v>4552</v>
      </c>
      <c r="J20" s="177">
        <v>53331</v>
      </c>
      <c r="K20" s="178">
        <f>(J20-'2005'!J20)/'2005'!J20*100</f>
        <v>0.18033248802479573</v>
      </c>
      <c r="L20" s="178">
        <f t="shared" si="0"/>
        <v>6065.6138575011228</v>
      </c>
      <c r="M20" s="178">
        <f>(L20-'2005'!L20)/'2005'!L20*100</f>
        <v>-1.8802785124994579</v>
      </c>
      <c r="N20" s="176"/>
    </row>
    <row r="21" spans="1:14" x14ac:dyDescent="0.2">
      <c r="A21" s="374" t="s">
        <v>128</v>
      </c>
      <c r="B21" s="177">
        <v>309647</v>
      </c>
      <c r="C21" s="177">
        <v>11</v>
      </c>
      <c r="D21" s="177">
        <v>214</v>
      </c>
      <c r="E21" s="177">
        <v>561</v>
      </c>
      <c r="F21" s="177">
        <v>1529</v>
      </c>
      <c r="G21" s="177">
        <v>3210</v>
      </c>
      <c r="H21" s="177">
        <v>8674</v>
      </c>
      <c r="I21" s="177">
        <v>1039</v>
      </c>
      <c r="J21" s="177">
        <v>15238</v>
      </c>
      <c r="K21" s="178">
        <f>(J21-'2005'!J21)/'2005'!J21*100</f>
        <v>7.5750088245675959</v>
      </c>
      <c r="L21" s="178">
        <f t="shared" si="0"/>
        <v>4921.0875609968771</v>
      </c>
      <c r="M21" s="178">
        <f>(L21-'2005'!L21)/'2005'!L21*100</f>
        <v>5.4822003905792309</v>
      </c>
      <c r="N21" s="176"/>
    </row>
    <row r="22" spans="1:14" x14ac:dyDescent="0.2">
      <c r="A22" s="374" t="s">
        <v>129</v>
      </c>
      <c r="B22" s="177">
        <v>89151</v>
      </c>
      <c r="C22" s="177">
        <v>4</v>
      </c>
      <c r="D22" s="177">
        <v>18</v>
      </c>
      <c r="E22" s="177">
        <v>37</v>
      </c>
      <c r="F22" s="177">
        <v>150</v>
      </c>
      <c r="G22" s="177">
        <v>502</v>
      </c>
      <c r="H22" s="177">
        <v>1391</v>
      </c>
      <c r="I22" s="177">
        <v>170</v>
      </c>
      <c r="J22" s="177">
        <v>2272</v>
      </c>
      <c r="K22" s="178">
        <f>(J22-'2005'!J22)/'2005'!J22*100</f>
        <v>15.977539561000512</v>
      </c>
      <c r="L22" s="178">
        <f t="shared" si="0"/>
        <v>2548.4851544009603</v>
      </c>
      <c r="M22" s="178">
        <f>(L22-'2005'!L22)/'2005'!L22*100</f>
        <v>2.3726096249488293</v>
      </c>
      <c r="N22" s="176"/>
    </row>
    <row r="23" spans="1:14" x14ac:dyDescent="0.2">
      <c r="A23" s="374" t="s">
        <v>130</v>
      </c>
      <c r="B23" s="177">
        <v>11916</v>
      </c>
      <c r="C23" s="177">
        <v>1</v>
      </c>
      <c r="D23" s="177">
        <v>0</v>
      </c>
      <c r="E23" s="177">
        <v>3</v>
      </c>
      <c r="F23" s="177">
        <v>23</v>
      </c>
      <c r="G23" s="177">
        <v>105</v>
      </c>
      <c r="H23" s="177">
        <v>154</v>
      </c>
      <c r="I23" s="177">
        <v>16</v>
      </c>
      <c r="J23" s="177">
        <v>302</v>
      </c>
      <c r="K23" s="178">
        <f>(J23-'2005'!J23)/'2005'!J23*100</f>
        <v>0</v>
      </c>
      <c r="L23" s="178">
        <f t="shared" si="0"/>
        <v>2534.4075193017788</v>
      </c>
      <c r="M23" s="178">
        <f>(L23-'2005'!L23)/'2005'!L23*100</f>
        <v>-8.9879154078550059</v>
      </c>
      <c r="N23" s="176"/>
    </row>
    <row r="24" spans="1:14" x14ac:dyDescent="0.2">
      <c r="A24" s="374" t="s">
        <v>131</v>
      </c>
      <c r="B24" s="177">
        <v>48195</v>
      </c>
      <c r="C24" s="177">
        <v>1</v>
      </c>
      <c r="D24" s="177">
        <v>24</v>
      </c>
      <c r="E24" s="177">
        <v>35</v>
      </c>
      <c r="F24" s="177">
        <v>353</v>
      </c>
      <c r="G24" s="177">
        <v>537</v>
      </c>
      <c r="H24" s="177">
        <v>802</v>
      </c>
      <c r="I24" s="177">
        <v>108</v>
      </c>
      <c r="J24" s="177">
        <v>1860</v>
      </c>
      <c r="K24" s="178">
        <f>(J24-'2005'!J24)/'2005'!J24*100</f>
        <v>-5.1020408163265305</v>
      </c>
      <c r="L24" s="178">
        <f t="shared" si="0"/>
        <v>3859.3215063803295</v>
      </c>
      <c r="M24" s="178">
        <f>(L24-'2005'!L24)/'2005'!L24*100</f>
        <v>-6.0511188602425197</v>
      </c>
      <c r="N24" s="176"/>
    </row>
    <row r="25" spans="1:14" x14ac:dyDescent="0.2">
      <c r="A25" s="374" t="s">
        <v>132</v>
      </c>
      <c r="B25" s="177">
        <v>16703</v>
      </c>
      <c r="C25" s="177">
        <v>1</v>
      </c>
      <c r="D25" s="177">
        <v>1</v>
      </c>
      <c r="E25" s="177">
        <v>0</v>
      </c>
      <c r="F25" s="177">
        <v>19</v>
      </c>
      <c r="G25" s="177">
        <v>101</v>
      </c>
      <c r="H25" s="177">
        <v>125</v>
      </c>
      <c r="I25" s="177">
        <v>30</v>
      </c>
      <c r="J25" s="177">
        <v>277</v>
      </c>
      <c r="K25" s="178">
        <f>(J25-'2005'!J25)/'2005'!J25*100</f>
        <v>-31.604938271604937</v>
      </c>
      <c r="L25" s="178">
        <f t="shared" si="0"/>
        <v>1658.3847213075496</v>
      </c>
      <c r="M25" s="178">
        <f>(L25-'2005'!L25)/'2005'!L25*100</f>
        <v>-33.578620828815389</v>
      </c>
      <c r="N25" s="176"/>
    </row>
    <row r="26" spans="1:14" x14ac:dyDescent="0.2">
      <c r="A26" s="374" t="s">
        <v>133</v>
      </c>
      <c r="B26" s="177">
        <v>10796</v>
      </c>
      <c r="C26" s="177">
        <v>1</v>
      </c>
      <c r="D26" s="177">
        <v>7</v>
      </c>
      <c r="E26" s="177">
        <v>8</v>
      </c>
      <c r="F26" s="177">
        <v>45</v>
      </c>
      <c r="G26" s="177">
        <v>87</v>
      </c>
      <c r="H26" s="177">
        <v>171</v>
      </c>
      <c r="I26" s="177">
        <v>30</v>
      </c>
      <c r="J26" s="177">
        <v>349</v>
      </c>
      <c r="K26" s="178">
        <f>(J26-'2005'!J26)/'2005'!J26*100</f>
        <v>11.858974358974358</v>
      </c>
      <c r="L26" s="178">
        <f t="shared" si="0"/>
        <v>3232.6787699147831</v>
      </c>
      <c r="M26" s="178">
        <f>(L26-'2005'!L26)/'2005'!L26*100</f>
        <v>11.164777315434968</v>
      </c>
      <c r="N26" s="176"/>
    </row>
    <row r="27" spans="1:14" x14ac:dyDescent="0.2">
      <c r="A27" s="374" t="s">
        <v>134</v>
      </c>
      <c r="B27" s="177">
        <v>16509</v>
      </c>
      <c r="C27" s="177">
        <v>0</v>
      </c>
      <c r="D27" s="177">
        <v>3</v>
      </c>
      <c r="E27" s="177">
        <v>2</v>
      </c>
      <c r="F27" s="177">
        <v>94</v>
      </c>
      <c r="G27" s="177">
        <v>73</v>
      </c>
      <c r="H27" s="177">
        <v>165</v>
      </c>
      <c r="I27" s="177">
        <v>14</v>
      </c>
      <c r="J27" s="177">
        <v>351</v>
      </c>
      <c r="K27" s="178">
        <f>(J27-'2005'!J27)/'2005'!J27*100</f>
        <v>2.9325513196480939</v>
      </c>
      <c r="L27" s="178">
        <f t="shared" si="0"/>
        <v>2126.1130292567691</v>
      </c>
      <c r="M27" s="178">
        <f>(L27-'2005'!L27)/'2005'!L27*100</f>
        <v>2.7455032525580672</v>
      </c>
      <c r="N27" s="176"/>
    </row>
    <row r="28" spans="1:14" x14ac:dyDescent="0.2">
      <c r="A28" s="374" t="s">
        <v>135</v>
      </c>
      <c r="B28" s="177">
        <v>14517</v>
      </c>
      <c r="C28" s="177">
        <v>0</v>
      </c>
      <c r="D28" s="177">
        <v>1</v>
      </c>
      <c r="E28" s="177">
        <v>11</v>
      </c>
      <c r="F28" s="177">
        <v>46</v>
      </c>
      <c r="G28" s="177">
        <v>75</v>
      </c>
      <c r="H28" s="177">
        <v>174</v>
      </c>
      <c r="I28" s="177">
        <v>13</v>
      </c>
      <c r="J28" s="177">
        <v>320</v>
      </c>
      <c r="K28" s="178">
        <f>(J28-'2005'!J28)/'2005'!J28*100</f>
        <v>13.475177304964539</v>
      </c>
      <c r="L28" s="178">
        <f t="shared" si="0"/>
        <v>2204.3121857133015</v>
      </c>
      <c r="M28" s="178">
        <f>(L28-'2005'!L28)/'2005'!L28*100</f>
        <v>11.896201909524514</v>
      </c>
      <c r="N28" s="176"/>
    </row>
    <row r="29" spans="1:14" x14ac:dyDescent="0.2">
      <c r="A29" s="374" t="s">
        <v>136</v>
      </c>
      <c r="B29" s="177">
        <v>27186</v>
      </c>
      <c r="C29" s="177">
        <v>0</v>
      </c>
      <c r="D29" s="177">
        <v>8</v>
      </c>
      <c r="E29" s="177">
        <v>17</v>
      </c>
      <c r="F29" s="177">
        <v>119</v>
      </c>
      <c r="G29" s="177">
        <v>166</v>
      </c>
      <c r="H29" s="177">
        <v>520</v>
      </c>
      <c r="I29" s="177">
        <v>56</v>
      </c>
      <c r="J29" s="177">
        <v>886</v>
      </c>
      <c r="K29" s="178">
        <f>(J29-'2005'!J29)/'2005'!J29*100</f>
        <v>-5.1391862955032117</v>
      </c>
      <c r="L29" s="178">
        <f t="shared" si="0"/>
        <v>3259.0303832855147</v>
      </c>
      <c r="M29" s="178">
        <f>(L29-'2005'!L29)/'2005'!L29*100</f>
        <v>-4.6262553893544114</v>
      </c>
      <c r="N29" s="176"/>
    </row>
    <row r="30" spans="1:14" x14ac:dyDescent="0.2">
      <c r="A30" s="374" t="s">
        <v>137</v>
      </c>
      <c r="B30" s="177">
        <v>38678</v>
      </c>
      <c r="C30" s="177">
        <v>4</v>
      </c>
      <c r="D30" s="177">
        <v>13</v>
      </c>
      <c r="E30" s="177">
        <v>58</v>
      </c>
      <c r="F30" s="177">
        <v>211</v>
      </c>
      <c r="G30" s="177">
        <v>396</v>
      </c>
      <c r="H30" s="177">
        <v>722</v>
      </c>
      <c r="I30" s="177">
        <v>114</v>
      </c>
      <c r="J30" s="177">
        <v>1518</v>
      </c>
      <c r="K30" s="178">
        <f>(J30-'2005'!J30)/'2005'!J30*100</f>
        <v>-15.525876460767945</v>
      </c>
      <c r="L30" s="178">
        <f t="shared" si="0"/>
        <v>3924.7117224261856</v>
      </c>
      <c r="M30" s="178">
        <f>(L30-'2005'!L30)/'2005'!L30*100</f>
        <v>-16.18545516982342</v>
      </c>
      <c r="N30" s="176"/>
    </row>
    <row r="31" spans="1:14" x14ac:dyDescent="0.2">
      <c r="A31" s="374" t="s">
        <v>138</v>
      </c>
      <c r="B31" s="177">
        <v>157006</v>
      </c>
      <c r="C31" s="177">
        <v>5</v>
      </c>
      <c r="D31" s="177">
        <v>75</v>
      </c>
      <c r="E31" s="177">
        <v>60</v>
      </c>
      <c r="F31" s="177">
        <v>541</v>
      </c>
      <c r="G31" s="177">
        <v>1573</v>
      </c>
      <c r="H31" s="177">
        <v>3665</v>
      </c>
      <c r="I31" s="177">
        <v>293</v>
      </c>
      <c r="J31" s="177">
        <v>6212</v>
      </c>
      <c r="K31" s="178">
        <f>(J31-'2005'!J31)/'2005'!J31*100</f>
        <v>11.506013283073056</v>
      </c>
      <c r="L31" s="178">
        <f t="shared" si="0"/>
        <v>3956.5366928652411</v>
      </c>
      <c r="M31" s="178">
        <f>(L31-'2005'!L31)/'2005'!L31*100</f>
        <v>7.0871349303522795</v>
      </c>
      <c r="N31" s="176"/>
    </row>
    <row r="32" spans="1:14" x14ac:dyDescent="0.2">
      <c r="A32" s="374" t="s">
        <v>139</v>
      </c>
      <c r="B32" s="177">
        <v>96672</v>
      </c>
      <c r="C32" s="177">
        <v>2</v>
      </c>
      <c r="D32" s="177">
        <v>22</v>
      </c>
      <c r="E32" s="177">
        <v>77</v>
      </c>
      <c r="F32" s="177">
        <v>298</v>
      </c>
      <c r="G32" s="177">
        <v>1157</v>
      </c>
      <c r="H32" s="177">
        <v>1659</v>
      </c>
      <c r="I32" s="177">
        <v>139</v>
      </c>
      <c r="J32" s="177">
        <v>3354</v>
      </c>
      <c r="K32" s="178">
        <f>(J32-'2005'!J32)/'2005'!J32*100</f>
        <v>5.2400376529651709</v>
      </c>
      <c r="L32" s="178">
        <f t="shared" si="0"/>
        <v>3469.4637537239323</v>
      </c>
      <c r="M32" s="178">
        <f>(L32-'2005'!L32)/'2005'!L32*100</f>
        <v>1.7390036297533213</v>
      </c>
      <c r="N32" s="176"/>
    </row>
    <row r="33" spans="1:14" x14ac:dyDescent="0.2">
      <c r="A33" s="374" t="s">
        <v>140</v>
      </c>
      <c r="B33" s="177">
        <v>1164425</v>
      </c>
      <c r="C33" s="177">
        <v>61</v>
      </c>
      <c r="D33" s="177">
        <v>424</v>
      </c>
      <c r="E33" s="177">
        <v>2464</v>
      </c>
      <c r="F33" s="177">
        <v>6102</v>
      </c>
      <c r="G33" s="177">
        <v>11607</v>
      </c>
      <c r="H33" s="177">
        <v>34179</v>
      </c>
      <c r="I33" s="177">
        <v>7098</v>
      </c>
      <c r="J33" s="177">
        <v>61935</v>
      </c>
      <c r="K33" s="178">
        <f>(J33-'2005'!J33)/'2005'!J33*100</f>
        <v>0.89105362611585326</v>
      </c>
      <c r="L33" s="178">
        <f t="shared" si="0"/>
        <v>5318.9342379285918</v>
      </c>
      <c r="M33" s="178">
        <f>(L33-'2005'!L33)/'2005'!L33*100</f>
        <v>-1.9577317848578473</v>
      </c>
      <c r="N33" s="176"/>
    </row>
    <row r="34" spans="1:14" x14ac:dyDescent="0.2">
      <c r="A34" s="374" t="s">
        <v>141</v>
      </c>
      <c r="B34" s="177">
        <v>19502</v>
      </c>
      <c r="C34" s="177">
        <v>0</v>
      </c>
      <c r="D34" s="177">
        <v>11</v>
      </c>
      <c r="E34" s="177">
        <v>1</v>
      </c>
      <c r="F34" s="177">
        <v>27</v>
      </c>
      <c r="G34" s="177">
        <v>78</v>
      </c>
      <c r="H34" s="177">
        <v>105</v>
      </c>
      <c r="I34" s="177">
        <v>30</v>
      </c>
      <c r="J34" s="177">
        <v>252</v>
      </c>
      <c r="K34" s="178">
        <f>(J34-'2005'!J34)/'2005'!J34*100</f>
        <v>-9.025270758122744</v>
      </c>
      <c r="L34" s="178">
        <f t="shared" si="0"/>
        <v>1292.1751615218952</v>
      </c>
      <c r="M34" s="178">
        <f>(L34-'2005'!L34)/'2005'!L34*100</f>
        <v>-10.634658594675283</v>
      </c>
      <c r="N34" s="176"/>
    </row>
    <row r="35" spans="1:14" x14ac:dyDescent="0.2">
      <c r="A35" s="374" t="s">
        <v>142</v>
      </c>
      <c r="B35" s="177">
        <v>135262</v>
      </c>
      <c r="C35" s="177">
        <v>7</v>
      </c>
      <c r="D35" s="177">
        <v>39</v>
      </c>
      <c r="E35" s="177">
        <v>121</v>
      </c>
      <c r="F35" s="177">
        <v>300</v>
      </c>
      <c r="G35" s="177">
        <v>888</v>
      </c>
      <c r="H35" s="177">
        <v>2852</v>
      </c>
      <c r="I35" s="177">
        <v>203</v>
      </c>
      <c r="J35" s="177">
        <v>4410</v>
      </c>
      <c r="K35" s="178">
        <f>(J35-'2005'!J35)/'2005'!J35*100</f>
        <v>-6.7850348763474955</v>
      </c>
      <c r="L35" s="178">
        <f t="shared" si="0"/>
        <v>3260.3391935650811</v>
      </c>
      <c r="M35" s="178">
        <f>(L35-'2005'!L35)/'2005'!L35*100</f>
        <v>-10.381676231497812</v>
      </c>
      <c r="N35" s="176"/>
    </row>
    <row r="36" spans="1:14" x14ac:dyDescent="0.2">
      <c r="A36" s="374" t="s">
        <v>143</v>
      </c>
      <c r="B36" s="177">
        <v>50246</v>
      </c>
      <c r="C36" s="177">
        <v>1</v>
      </c>
      <c r="D36" s="177">
        <v>6</v>
      </c>
      <c r="E36" s="177">
        <v>18</v>
      </c>
      <c r="F36" s="177">
        <v>241</v>
      </c>
      <c r="G36" s="177">
        <v>290</v>
      </c>
      <c r="H36" s="177">
        <v>558</v>
      </c>
      <c r="I36" s="177">
        <v>66</v>
      </c>
      <c r="J36" s="177">
        <v>1180</v>
      </c>
      <c r="K36" s="178">
        <f>(J36-'2005'!J36)/'2005'!J36*100</f>
        <v>-5.2208835341365463</v>
      </c>
      <c r="L36" s="178">
        <f t="shared" si="0"/>
        <v>2348.4456474147196</v>
      </c>
      <c r="M36" s="178">
        <f>(L36-'2005'!L36)/'2005'!L36*100</f>
        <v>-6.2677809914178138</v>
      </c>
      <c r="N36" s="176"/>
    </row>
    <row r="37" spans="1:14" x14ac:dyDescent="0.2">
      <c r="A37" s="374" t="s">
        <v>144</v>
      </c>
      <c r="B37" s="177">
        <v>14353</v>
      </c>
      <c r="C37" s="177">
        <v>0</v>
      </c>
      <c r="D37" s="177">
        <v>8</v>
      </c>
      <c r="E37" s="177">
        <v>11</v>
      </c>
      <c r="F37" s="177">
        <v>106</v>
      </c>
      <c r="G37" s="177">
        <v>94</v>
      </c>
      <c r="H37" s="177">
        <v>83</v>
      </c>
      <c r="I37" s="177">
        <v>11</v>
      </c>
      <c r="J37" s="177">
        <v>313</v>
      </c>
      <c r="K37" s="178">
        <f>(J37-'2005'!J37)/'2005'!J37*100</f>
        <v>9.44055944055944</v>
      </c>
      <c r="L37" s="178">
        <f t="shared" si="0"/>
        <v>2180.7287675050516</v>
      </c>
      <c r="M37" s="178">
        <f>(L37-'2005'!L37)/'2005'!L37*100</f>
        <v>8.5255683492985934</v>
      </c>
      <c r="N37" s="176"/>
    </row>
    <row r="38" spans="1:14" x14ac:dyDescent="0.2">
      <c r="A38" s="374" t="s">
        <v>145</v>
      </c>
      <c r="B38" s="177">
        <v>8060</v>
      </c>
      <c r="C38" s="177">
        <v>0</v>
      </c>
      <c r="D38" s="177">
        <v>0</v>
      </c>
      <c r="E38" s="177">
        <v>0</v>
      </c>
      <c r="F38" s="177">
        <v>18</v>
      </c>
      <c r="G38" s="177">
        <v>14</v>
      </c>
      <c r="H38" s="177">
        <v>35</v>
      </c>
      <c r="I38" s="177">
        <v>3</v>
      </c>
      <c r="J38" s="177">
        <v>70</v>
      </c>
      <c r="K38" s="178">
        <f>(J38-'2005'!J38)/'2005'!J38*100</f>
        <v>32.075471698113205</v>
      </c>
      <c r="L38" s="178">
        <f t="shared" si="0"/>
        <v>868.48635235732013</v>
      </c>
      <c r="M38" s="178">
        <f>(L38-'2005'!L38)/'2005'!L38*100</f>
        <v>30.617070087550928</v>
      </c>
      <c r="N38" s="176"/>
    </row>
    <row r="39" spans="1:14" x14ac:dyDescent="0.2">
      <c r="A39" s="374" t="s">
        <v>146</v>
      </c>
      <c r="B39" s="177">
        <v>276783</v>
      </c>
      <c r="C39" s="177">
        <v>9</v>
      </c>
      <c r="D39" s="177">
        <v>114</v>
      </c>
      <c r="E39" s="177">
        <v>209</v>
      </c>
      <c r="F39" s="177">
        <v>1230</v>
      </c>
      <c r="G39" s="177">
        <v>2250</v>
      </c>
      <c r="H39" s="177">
        <v>4727</v>
      </c>
      <c r="I39" s="177">
        <v>594</v>
      </c>
      <c r="J39" s="177">
        <v>9133</v>
      </c>
      <c r="K39" s="178">
        <f>(J39-'2005'!J39)/'2005'!J39*100</f>
        <v>3.6309996595937819</v>
      </c>
      <c r="L39" s="178">
        <f t="shared" si="0"/>
        <v>3299.696874446769</v>
      </c>
      <c r="M39" s="178">
        <f>(L39-'2005'!L39)/'2005'!L39*100</f>
        <v>-1.5231620530618615</v>
      </c>
      <c r="N39" s="176"/>
    </row>
    <row r="40" spans="1:14" x14ac:dyDescent="0.2">
      <c r="A40" s="374" t="s">
        <v>147</v>
      </c>
      <c r="B40" s="177">
        <v>585608</v>
      </c>
      <c r="C40" s="177">
        <v>48</v>
      </c>
      <c r="D40" s="177">
        <v>234</v>
      </c>
      <c r="E40" s="177">
        <v>866</v>
      </c>
      <c r="F40" s="177">
        <v>1869</v>
      </c>
      <c r="G40" s="177">
        <v>5736</v>
      </c>
      <c r="H40" s="177">
        <v>11998</v>
      </c>
      <c r="I40" s="177">
        <v>2309</v>
      </c>
      <c r="J40" s="177">
        <v>23060</v>
      </c>
      <c r="K40" s="178">
        <f>(J40-'2005'!J40)/'2005'!J40*100</f>
        <v>7.6312718786464409</v>
      </c>
      <c r="L40" s="178">
        <f t="shared" si="0"/>
        <v>3937.7877351402303</v>
      </c>
      <c r="M40" s="178">
        <f>(L40-'2005'!L40)/'2005'!L40*100</f>
        <v>0.984175905293737</v>
      </c>
      <c r="N40" s="176"/>
    </row>
    <row r="41" spans="1:14" ht="12.75" customHeight="1" x14ac:dyDescent="0.2">
      <c r="A41" s="374" t="s">
        <v>148</v>
      </c>
      <c r="B41" s="177">
        <v>272497</v>
      </c>
      <c r="C41" s="177">
        <v>10</v>
      </c>
      <c r="D41" s="177">
        <v>215</v>
      </c>
      <c r="E41" s="177">
        <v>529</v>
      </c>
      <c r="F41" s="177">
        <v>1300</v>
      </c>
      <c r="G41" s="177">
        <v>3076</v>
      </c>
      <c r="H41" s="177">
        <v>6616</v>
      </c>
      <c r="I41" s="177">
        <v>778</v>
      </c>
      <c r="J41" s="177">
        <v>12524</v>
      </c>
      <c r="K41" s="178">
        <f>(J41-'2005'!J41)/'2005'!J41*100</f>
        <v>-5.6430347321630379</v>
      </c>
      <c r="L41" s="178">
        <f t="shared" si="0"/>
        <v>4596.0139010704706</v>
      </c>
      <c r="M41" s="178">
        <f>(L41-'2005'!L41)/'2005'!L41*100</f>
        <v>-6.122962048284772</v>
      </c>
      <c r="N41" s="176"/>
    </row>
    <row r="42" spans="1:14" ht="15" customHeight="1" x14ac:dyDescent="0.2">
      <c r="A42" s="374" t="s">
        <v>149</v>
      </c>
      <c r="B42" s="177">
        <v>38981</v>
      </c>
      <c r="C42" s="177">
        <v>0</v>
      </c>
      <c r="D42" s="177">
        <v>21</v>
      </c>
      <c r="E42" s="177">
        <v>17</v>
      </c>
      <c r="F42" s="177">
        <v>188</v>
      </c>
      <c r="G42" s="177">
        <v>395</v>
      </c>
      <c r="H42" s="177">
        <v>823</v>
      </c>
      <c r="I42" s="177">
        <v>65</v>
      </c>
      <c r="J42" s="177">
        <v>1509</v>
      </c>
      <c r="K42" s="178">
        <f>(J42-'2005'!J42)/'2005'!J42*100</f>
        <v>-2.3300970873786406</v>
      </c>
      <c r="L42" s="178">
        <f t="shared" si="0"/>
        <v>3871.1166978784536</v>
      </c>
      <c r="M42" s="178">
        <f>(L42-'2005'!L42)/'2005'!L42*100</f>
        <v>-4.8256519295061135</v>
      </c>
      <c r="N42" s="176"/>
    </row>
    <row r="43" spans="1:14" x14ac:dyDescent="0.2">
      <c r="A43" s="374" t="s">
        <v>150</v>
      </c>
      <c r="B43" s="177">
        <v>7772</v>
      </c>
      <c r="C43" s="177">
        <v>0</v>
      </c>
      <c r="D43" s="177">
        <v>2</v>
      </c>
      <c r="E43" s="177">
        <v>0</v>
      </c>
      <c r="F43" s="177">
        <v>4</v>
      </c>
      <c r="G43" s="177">
        <v>20</v>
      </c>
      <c r="H43" s="177">
        <v>14</v>
      </c>
      <c r="I43" s="177">
        <v>8</v>
      </c>
      <c r="J43" s="177">
        <v>48</v>
      </c>
      <c r="K43" s="178">
        <f>(J43-'2005'!J43)/'2005'!J43*100</f>
        <v>-11.111111111111111</v>
      </c>
      <c r="L43" s="178">
        <f t="shared" si="0"/>
        <v>617.60164693772515</v>
      </c>
      <c r="M43" s="178">
        <f>(L43-'2005'!L43)/'2005'!L43*100</f>
        <v>-13.295591010464914</v>
      </c>
      <c r="N43" s="176"/>
    </row>
    <row r="44" spans="1:14" x14ac:dyDescent="0.2">
      <c r="A44" s="374" t="s">
        <v>151</v>
      </c>
      <c r="B44" s="177">
        <v>19814</v>
      </c>
      <c r="C44" s="177">
        <v>3</v>
      </c>
      <c r="D44" s="177">
        <v>11</v>
      </c>
      <c r="E44" s="177">
        <v>11</v>
      </c>
      <c r="F44" s="177">
        <v>109</v>
      </c>
      <c r="G44" s="177">
        <v>198</v>
      </c>
      <c r="H44" s="177">
        <v>369</v>
      </c>
      <c r="I44" s="177">
        <v>33</v>
      </c>
      <c r="J44" s="177">
        <v>734</v>
      </c>
      <c r="K44" s="178">
        <f>(J44-'2005'!J44)/'2005'!J44*100</f>
        <v>-1.7402945113788488</v>
      </c>
      <c r="L44" s="178">
        <f t="shared" si="0"/>
        <v>3704.4513980014135</v>
      </c>
      <c r="M44" s="178">
        <f>(L44-'2005'!L44)/'2005'!L44*100</f>
        <v>-2.3254688955343474</v>
      </c>
      <c r="N44" s="176"/>
    </row>
    <row r="45" spans="1:14" x14ac:dyDescent="0.2">
      <c r="A45" s="374" t="s">
        <v>152</v>
      </c>
      <c r="B45" s="177">
        <v>313392</v>
      </c>
      <c r="C45" s="177">
        <v>20</v>
      </c>
      <c r="D45" s="177">
        <v>133</v>
      </c>
      <c r="E45" s="177">
        <v>642</v>
      </c>
      <c r="F45" s="177">
        <v>2290</v>
      </c>
      <c r="G45" s="177">
        <v>3521</v>
      </c>
      <c r="H45" s="177">
        <v>10481</v>
      </c>
      <c r="I45" s="177">
        <v>1161</v>
      </c>
      <c r="J45" s="177">
        <v>18248</v>
      </c>
      <c r="K45" s="178">
        <f>(J45-'2005'!J45)/'2005'!J45*100</f>
        <v>6.1856270002909515</v>
      </c>
      <c r="L45" s="178">
        <f t="shared" si="0"/>
        <v>5822.739572165211</v>
      </c>
      <c r="M45" s="178">
        <f>(L45-'2005'!L45)/'2005'!L45*100</f>
        <v>4.8452279460293424</v>
      </c>
      <c r="N45" s="176"/>
    </row>
    <row r="46" spans="1:14" x14ac:dyDescent="0.2">
      <c r="A46" s="374" t="s">
        <v>153</v>
      </c>
      <c r="B46" s="177">
        <v>315074</v>
      </c>
      <c r="C46" s="177">
        <v>15</v>
      </c>
      <c r="D46" s="177">
        <v>199</v>
      </c>
      <c r="E46" s="177">
        <v>277</v>
      </c>
      <c r="F46" s="177">
        <v>1706</v>
      </c>
      <c r="G46" s="177">
        <v>2118</v>
      </c>
      <c r="H46" s="177">
        <v>5376</v>
      </c>
      <c r="I46" s="177">
        <v>570</v>
      </c>
      <c r="J46" s="177">
        <v>10261</v>
      </c>
      <c r="K46" s="178">
        <f>(J46-'2005'!J46)/'2005'!J46*100</f>
        <v>-2.7854097584083375</v>
      </c>
      <c r="L46" s="178">
        <f t="shared" si="0"/>
        <v>3256.6952525438469</v>
      </c>
      <c r="M46" s="178">
        <f>(L46-'2005'!L46)/'2005'!L46*100</f>
        <v>-5.9165270888502999</v>
      </c>
      <c r="N46" s="176"/>
    </row>
    <row r="47" spans="1:14" x14ac:dyDescent="0.2">
      <c r="A47" s="374" t="s">
        <v>154</v>
      </c>
      <c r="B47" s="177">
        <v>142645</v>
      </c>
      <c r="C47" s="177">
        <v>7</v>
      </c>
      <c r="D47" s="177">
        <v>17</v>
      </c>
      <c r="E47" s="177">
        <v>161</v>
      </c>
      <c r="F47" s="177">
        <v>427</v>
      </c>
      <c r="G47" s="177">
        <v>779</v>
      </c>
      <c r="H47" s="177">
        <v>2885</v>
      </c>
      <c r="I47" s="177">
        <v>208</v>
      </c>
      <c r="J47" s="177">
        <v>4484</v>
      </c>
      <c r="K47" s="178">
        <f>(J47-'2005'!J47)/'2005'!J47*100</f>
        <v>11.570042299079374</v>
      </c>
      <c r="L47" s="178">
        <f t="shared" si="0"/>
        <v>3143.4680500543309</v>
      </c>
      <c r="M47" s="178">
        <f>(L47-'2005'!L47)/'2005'!L47*100</f>
        <v>10.329549557754127</v>
      </c>
      <c r="N47" s="176"/>
    </row>
    <row r="48" spans="1:14" x14ac:dyDescent="0.2">
      <c r="A48" s="374" t="s">
        <v>155</v>
      </c>
      <c r="B48" s="177">
        <v>80510</v>
      </c>
      <c r="C48" s="177">
        <v>1</v>
      </c>
      <c r="D48" s="177">
        <v>46</v>
      </c>
      <c r="E48" s="177">
        <v>103</v>
      </c>
      <c r="F48" s="177">
        <v>292</v>
      </c>
      <c r="G48" s="177">
        <v>788</v>
      </c>
      <c r="H48" s="177">
        <v>2495</v>
      </c>
      <c r="I48" s="177">
        <v>362</v>
      </c>
      <c r="J48" s="177">
        <v>4087</v>
      </c>
      <c r="K48" s="178">
        <f>(J48-'2005'!J48)/'2005'!J48*100</f>
        <v>7.9218378663850011</v>
      </c>
      <c r="L48" s="178">
        <f t="shared" si="0"/>
        <v>5076.3880263321325</v>
      </c>
      <c r="M48" s="178">
        <f>(L48-'2005'!L48)/'2005'!L48*100</f>
        <v>10.472766415133364</v>
      </c>
      <c r="N48" s="176"/>
    </row>
    <row r="49" spans="1:14" x14ac:dyDescent="0.2">
      <c r="A49" s="374" t="s">
        <v>156</v>
      </c>
      <c r="B49" s="177">
        <v>68188</v>
      </c>
      <c r="C49" s="177">
        <v>4</v>
      </c>
      <c r="D49" s="177">
        <v>11</v>
      </c>
      <c r="E49" s="177">
        <v>25</v>
      </c>
      <c r="F49" s="177">
        <v>936</v>
      </c>
      <c r="G49" s="177">
        <v>571</v>
      </c>
      <c r="H49" s="177">
        <v>1154</v>
      </c>
      <c r="I49" s="177">
        <v>141</v>
      </c>
      <c r="J49" s="177">
        <v>2842</v>
      </c>
      <c r="K49" s="178">
        <f>(J49-'2005'!J49)/'2005'!J49*100</f>
        <v>27.215756490599819</v>
      </c>
      <c r="L49" s="178">
        <f t="shared" si="0"/>
        <v>4167.8887780841205</v>
      </c>
      <c r="M49" s="178">
        <f>(L49-'2005'!L49)/'2005'!L49*100</f>
        <v>22.684063633855718</v>
      </c>
      <c r="N49" s="176"/>
    </row>
    <row r="50" spans="1:14" x14ac:dyDescent="0.2">
      <c r="A50" s="374" t="s">
        <v>157</v>
      </c>
      <c r="B50" s="177">
        <v>192672</v>
      </c>
      <c r="C50" s="177">
        <v>5</v>
      </c>
      <c r="D50" s="177">
        <v>58</v>
      </c>
      <c r="E50" s="177">
        <v>106</v>
      </c>
      <c r="F50" s="177">
        <v>507</v>
      </c>
      <c r="G50" s="177">
        <v>1039</v>
      </c>
      <c r="H50" s="177">
        <v>3867</v>
      </c>
      <c r="I50" s="177">
        <v>433</v>
      </c>
      <c r="J50" s="177">
        <v>6015</v>
      </c>
      <c r="K50" s="178">
        <f>(J50-'2005'!J50)/'2005'!J50*100</f>
        <v>1.3137948458817585</v>
      </c>
      <c r="L50" s="178">
        <f t="shared" si="0"/>
        <v>3121.8858993522667</v>
      </c>
      <c r="M50" s="178">
        <f>(L50-'2005'!L50)/'2005'!L50*100</f>
        <v>-0.64914941254541514</v>
      </c>
      <c r="N50" s="176"/>
    </row>
    <row r="51" spans="1:14" x14ac:dyDescent="0.2">
      <c r="A51" s="374" t="s">
        <v>158</v>
      </c>
      <c r="B51" s="177">
        <v>38666</v>
      </c>
      <c r="C51" s="177">
        <v>6</v>
      </c>
      <c r="D51" s="177">
        <v>17</v>
      </c>
      <c r="E51" s="177">
        <v>38</v>
      </c>
      <c r="F51" s="177">
        <v>239</v>
      </c>
      <c r="G51" s="177">
        <v>467</v>
      </c>
      <c r="H51" s="177">
        <v>674</v>
      </c>
      <c r="I51" s="177">
        <v>87</v>
      </c>
      <c r="J51" s="177">
        <v>1528</v>
      </c>
      <c r="K51" s="178">
        <f>(J51-'2005'!J51)/'2005'!J51*100</f>
        <v>2.4815560026827632</v>
      </c>
      <c r="L51" s="178">
        <f t="shared" si="0"/>
        <v>3951.7922722805561</v>
      </c>
      <c r="M51" s="178">
        <f>(L51-'2005'!L51)/'2005'!L51*100</f>
        <v>9.3517882411257386E-2</v>
      </c>
      <c r="N51" s="176"/>
    </row>
    <row r="52" spans="1:14" x14ac:dyDescent="0.2">
      <c r="A52" s="374" t="s">
        <v>159</v>
      </c>
      <c r="B52" s="177">
        <v>1079524</v>
      </c>
      <c r="C52" s="177">
        <v>121</v>
      </c>
      <c r="D52" s="177">
        <v>653</v>
      </c>
      <c r="E52" s="177">
        <v>4280</v>
      </c>
      <c r="F52" s="177">
        <v>7358</v>
      </c>
      <c r="G52" s="177">
        <v>13382</v>
      </c>
      <c r="H52" s="177">
        <v>34691</v>
      </c>
      <c r="I52" s="177">
        <v>7738</v>
      </c>
      <c r="J52" s="177">
        <v>68223</v>
      </c>
      <c r="K52" s="178">
        <f>(J52-'2005'!J52)/'2005'!J52*100</f>
        <v>6.6500961403179666</v>
      </c>
      <c r="L52" s="178">
        <f t="shared" si="0"/>
        <v>6319.7298068407927</v>
      </c>
      <c r="M52" s="178">
        <f>(L52-'2005'!L52)/'2005'!L52*100</f>
        <v>3.0849303640909822</v>
      </c>
      <c r="N52" s="176"/>
    </row>
    <row r="53" spans="1:14" x14ac:dyDescent="0.2">
      <c r="A53" s="374" t="s">
        <v>237</v>
      </c>
      <c r="B53" s="177">
        <v>255903</v>
      </c>
      <c r="C53" s="177">
        <v>13</v>
      </c>
      <c r="D53" s="177">
        <v>77</v>
      </c>
      <c r="E53" s="177">
        <v>324</v>
      </c>
      <c r="F53" s="177">
        <v>967</v>
      </c>
      <c r="G53" s="177">
        <v>3287</v>
      </c>
      <c r="H53" s="177">
        <v>5362</v>
      </c>
      <c r="I53" s="177">
        <v>744</v>
      </c>
      <c r="J53" s="177">
        <v>10774</v>
      </c>
      <c r="K53" s="178">
        <f>(J53-'2005'!J53)/'2005'!J53*100</f>
        <v>0.99362579677540297</v>
      </c>
      <c r="L53" s="178">
        <f t="shared" si="0"/>
        <v>4210.1890169321969</v>
      </c>
      <c r="M53" s="178">
        <f>(L53-'2005'!L53)/'2005'!L53*100</f>
        <v>-7.1942999188500538</v>
      </c>
      <c r="N53" s="176"/>
    </row>
    <row r="54" spans="1:14" x14ac:dyDescent="0.2">
      <c r="A54" s="374" t="s">
        <v>160</v>
      </c>
      <c r="B54" s="177">
        <v>1287987</v>
      </c>
      <c r="C54" s="177">
        <v>92</v>
      </c>
      <c r="D54" s="177">
        <v>524</v>
      </c>
      <c r="E54" s="177">
        <v>2909</v>
      </c>
      <c r="F54" s="177">
        <v>5636</v>
      </c>
      <c r="G54" s="177">
        <v>12868</v>
      </c>
      <c r="H54" s="177">
        <v>35571</v>
      </c>
      <c r="I54" s="177">
        <v>6058</v>
      </c>
      <c r="J54" s="177">
        <v>63658</v>
      </c>
      <c r="K54" s="178">
        <f>(J54-'2005'!J54)/'2005'!J54*100</f>
        <v>1.2179609489283216</v>
      </c>
      <c r="L54" s="178">
        <f t="shared" si="0"/>
        <v>4942.4411892356056</v>
      </c>
      <c r="M54" s="178">
        <f>(L54-'2005'!L54)/'2005'!L54*100</f>
        <v>-0.51777171256513033</v>
      </c>
      <c r="N54" s="176"/>
    </row>
    <row r="55" spans="1:14" x14ac:dyDescent="0.2">
      <c r="A55" s="374" t="s">
        <v>161</v>
      </c>
      <c r="B55" s="177">
        <v>424355</v>
      </c>
      <c r="C55" s="177">
        <v>28</v>
      </c>
      <c r="D55" s="177">
        <v>151</v>
      </c>
      <c r="E55" s="177">
        <v>335</v>
      </c>
      <c r="F55" s="177">
        <v>1270</v>
      </c>
      <c r="G55" s="177">
        <v>4430</v>
      </c>
      <c r="H55" s="177">
        <v>9559</v>
      </c>
      <c r="I55" s="177">
        <v>1280</v>
      </c>
      <c r="J55" s="177">
        <v>17053</v>
      </c>
      <c r="K55" s="178">
        <f>(J55-'2005'!J55)/'2005'!J55*100</f>
        <v>15.332070877857431</v>
      </c>
      <c r="L55" s="178">
        <f t="shared" si="0"/>
        <v>4018.5693582024487</v>
      </c>
      <c r="M55" s="178">
        <f>(L55-'2005'!L55)/'2005'!L55*100</f>
        <v>10.587571670083856</v>
      </c>
      <c r="N55" s="176"/>
    </row>
    <row r="56" spans="1:14" x14ac:dyDescent="0.2">
      <c r="A56" s="374" t="s">
        <v>162</v>
      </c>
      <c r="B56" s="177">
        <v>948102</v>
      </c>
      <c r="C56" s="177">
        <v>40</v>
      </c>
      <c r="D56" s="177">
        <v>554</v>
      </c>
      <c r="E56" s="177">
        <v>1652</v>
      </c>
      <c r="F56" s="177">
        <v>4770</v>
      </c>
      <c r="G56" s="177">
        <v>8407</v>
      </c>
      <c r="H56" s="177">
        <v>27002</v>
      </c>
      <c r="I56" s="177">
        <v>4659</v>
      </c>
      <c r="J56" s="177">
        <v>47084</v>
      </c>
      <c r="K56" s="178">
        <f>(J56-'2005'!J56)/'2005'!J56*100</f>
        <v>-0.93418616394546372</v>
      </c>
      <c r="L56" s="178">
        <f t="shared" si="0"/>
        <v>4966.1323359722901</v>
      </c>
      <c r="M56" s="178">
        <f>(L56-'2005'!L56)/'2005'!L56*100</f>
        <v>-0.97159306884947239</v>
      </c>
      <c r="N56" s="176"/>
    </row>
    <row r="57" spans="1:14" x14ac:dyDescent="0.2">
      <c r="A57" s="374" t="s">
        <v>163</v>
      </c>
      <c r="B57" s="177">
        <v>565049</v>
      </c>
      <c r="C57" s="177">
        <v>21</v>
      </c>
      <c r="D57" s="177">
        <v>304</v>
      </c>
      <c r="E57" s="177">
        <v>731</v>
      </c>
      <c r="F57" s="177">
        <v>1868</v>
      </c>
      <c r="G57" s="177">
        <v>5966</v>
      </c>
      <c r="H57" s="177">
        <v>13349</v>
      </c>
      <c r="I57" s="177">
        <v>1564</v>
      </c>
      <c r="J57" s="177">
        <v>23803</v>
      </c>
      <c r="K57" s="178">
        <f>(J57-'2005'!J57)/'2005'!J57*100</f>
        <v>-1.8797147450430769</v>
      </c>
      <c r="L57" s="178">
        <f t="shared" si="0"/>
        <v>4212.555017352478</v>
      </c>
      <c r="M57" s="178">
        <f>(L57-'2005'!L57)/'2005'!L57*100</f>
        <v>-5.9099381424515993</v>
      </c>
      <c r="N57" s="176"/>
    </row>
    <row r="58" spans="1:14" x14ac:dyDescent="0.2">
      <c r="A58" s="374" t="s">
        <v>164</v>
      </c>
      <c r="B58" s="177">
        <v>74416</v>
      </c>
      <c r="C58" s="177">
        <v>6</v>
      </c>
      <c r="D58" s="177">
        <v>33</v>
      </c>
      <c r="E58" s="177">
        <v>76</v>
      </c>
      <c r="F58" s="177">
        <v>705</v>
      </c>
      <c r="G58" s="177">
        <v>1116</v>
      </c>
      <c r="H58" s="177">
        <v>1897</v>
      </c>
      <c r="I58" s="177">
        <v>247</v>
      </c>
      <c r="J58" s="177">
        <v>4080</v>
      </c>
      <c r="K58" s="178">
        <f>(J58-'2005'!J58)/'2005'!J58*100</f>
        <v>-6.2715368711233639</v>
      </c>
      <c r="L58" s="178">
        <f t="shared" si="0"/>
        <v>5482.6918942162974</v>
      </c>
      <c r="M58" s="178">
        <f>(L58-'2005'!L58)/'2005'!L58*100</f>
        <v>-7.0927441109646354</v>
      </c>
      <c r="N58" s="176"/>
    </row>
    <row r="59" spans="1:14" x14ac:dyDescent="0.2">
      <c r="A59" s="374" t="s">
        <v>165</v>
      </c>
      <c r="B59" s="177">
        <v>165291</v>
      </c>
      <c r="C59" s="177">
        <v>6</v>
      </c>
      <c r="D59" s="177">
        <v>30</v>
      </c>
      <c r="E59" s="177">
        <v>72</v>
      </c>
      <c r="F59" s="177">
        <v>544</v>
      </c>
      <c r="G59" s="177">
        <v>1020</v>
      </c>
      <c r="H59" s="177">
        <v>2864</v>
      </c>
      <c r="I59" s="177">
        <v>261</v>
      </c>
      <c r="J59" s="177">
        <v>4797</v>
      </c>
      <c r="K59" s="178">
        <f>(J59-'2005'!J59)/'2005'!J59*100</f>
        <v>5.3822495606326886</v>
      </c>
      <c r="L59" s="178">
        <f t="shared" si="0"/>
        <v>2902.154382271267</v>
      </c>
      <c r="M59" s="178">
        <f>(L59-'2005'!L59)/'2005'!L59*100</f>
        <v>0.27351426512749077</v>
      </c>
      <c r="N59" s="176"/>
    </row>
    <row r="60" spans="1:14" x14ac:dyDescent="0.2">
      <c r="A60" s="374" t="s">
        <v>166</v>
      </c>
      <c r="B60" s="177">
        <v>259315</v>
      </c>
      <c r="C60" s="177">
        <v>12</v>
      </c>
      <c r="D60" s="177">
        <v>109</v>
      </c>
      <c r="E60" s="177">
        <v>301</v>
      </c>
      <c r="F60" s="177">
        <v>979</v>
      </c>
      <c r="G60" s="177">
        <v>2443</v>
      </c>
      <c r="H60" s="177">
        <v>5372</v>
      </c>
      <c r="I60" s="177">
        <v>624</v>
      </c>
      <c r="J60" s="177">
        <v>9840</v>
      </c>
      <c r="K60" s="178">
        <f>(J60-'2005'!J60)/'2005'!J60*100</f>
        <v>10.574221822676705</v>
      </c>
      <c r="L60" s="178">
        <f t="shared" si="0"/>
        <v>3794.6127296916875</v>
      </c>
      <c r="M60" s="178">
        <f>(L60-'2005'!L60)/'2005'!L60*100</f>
        <v>2.354764020953259</v>
      </c>
      <c r="N60" s="176"/>
    </row>
    <row r="61" spans="1:14" x14ac:dyDescent="0.2">
      <c r="A61" s="374" t="s">
        <v>167</v>
      </c>
      <c r="B61" s="177">
        <v>141428</v>
      </c>
      <c r="C61" s="177">
        <v>3</v>
      </c>
      <c r="D61" s="177">
        <v>43</v>
      </c>
      <c r="E61" s="177">
        <v>52</v>
      </c>
      <c r="F61" s="177">
        <v>218</v>
      </c>
      <c r="G61" s="177">
        <v>784</v>
      </c>
      <c r="H61" s="177">
        <v>1598</v>
      </c>
      <c r="I61" s="177">
        <v>142</v>
      </c>
      <c r="J61" s="177">
        <v>2840</v>
      </c>
      <c r="K61" s="178">
        <f>(J61-'2005'!J61)/'2005'!J61*100</f>
        <v>10.721247563352826</v>
      </c>
      <c r="L61" s="178">
        <f t="shared" si="0"/>
        <v>2008.0889215714003</v>
      </c>
      <c r="M61" s="178">
        <f>(L61-'2005'!L61)/'2005'!L61*100</f>
        <v>6.8185874175308303</v>
      </c>
      <c r="N61" s="176"/>
    </row>
    <row r="62" spans="1:14" x14ac:dyDescent="0.2">
      <c r="A62" s="374" t="s">
        <v>168</v>
      </c>
      <c r="B62" s="177">
        <v>374319</v>
      </c>
      <c r="C62" s="177">
        <v>10</v>
      </c>
      <c r="D62" s="177">
        <v>91</v>
      </c>
      <c r="E62" s="177">
        <v>355</v>
      </c>
      <c r="F62" s="177">
        <v>1023</v>
      </c>
      <c r="G62" s="177">
        <v>3317</v>
      </c>
      <c r="H62" s="177">
        <v>8877</v>
      </c>
      <c r="I62" s="177">
        <v>840</v>
      </c>
      <c r="J62" s="177">
        <v>14513</v>
      </c>
      <c r="K62" s="178">
        <f>(J62-'2005'!J62)/'2005'!J62*100</f>
        <v>3.8125894134477827</v>
      </c>
      <c r="L62" s="178">
        <f t="shared" si="0"/>
        <v>3877.174281829135</v>
      </c>
      <c r="M62" s="178">
        <f>(L62-'2005'!L62)/'2005'!L62*100</f>
        <v>0.61655533449221323</v>
      </c>
      <c r="N62" s="176"/>
    </row>
    <row r="63" spans="1:14" x14ac:dyDescent="0.2">
      <c r="A63" s="374" t="s">
        <v>169</v>
      </c>
      <c r="B63" s="177">
        <v>420667</v>
      </c>
      <c r="C63" s="177">
        <v>17</v>
      </c>
      <c r="D63" s="177">
        <v>120</v>
      </c>
      <c r="E63" s="177">
        <v>363</v>
      </c>
      <c r="F63" s="177">
        <v>806</v>
      </c>
      <c r="G63" s="177">
        <v>2675</v>
      </c>
      <c r="H63" s="177">
        <v>8127</v>
      </c>
      <c r="I63" s="177">
        <v>1318</v>
      </c>
      <c r="J63" s="177">
        <v>13426</v>
      </c>
      <c r="K63" s="178">
        <f>(J63-'2005'!J63)/'2005'!J63*100</f>
        <v>-1.9856913418017228</v>
      </c>
      <c r="L63" s="178">
        <f t="shared" si="0"/>
        <v>3191.5981049143388</v>
      </c>
      <c r="M63" s="178">
        <f>(L63-'2005'!L63)/'2005'!L63*100</f>
        <v>-4.0647269594211135</v>
      </c>
      <c r="N63" s="176"/>
    </row>
    <row r="64" spans="1:14" x14ac:dyDescent="0.2">
      <c r="A64" s="374" t="s">
        <v>170</v>
      </c>
      <c r="B64" s="177">
        <v>82599</v>
      </c>
      <c r="C64" s="177">
        <v>2</v>
      </c>
      <c r="D64" s="177">
        <v>37</v>
      </c>
      <c r="E64" s="177">
        <v>39</v>
      </c>
      <c r="F64" s="177">
        <v>191</v>
      </c>
      <c r="G64" s="177">
        <v>357</v>
      </c>
      <c r="H64" s="177">
        <v>651</v>
      </c>
      <c r="I64" s="177">
        <v>65</v>
      </c>
      <c r="J64" s="177">
        <v>1342</v>
      </c>
      <c r="K64" s="178">
        <f>(J64-'2005'!J64)/'2005'!J64*100</f>
        <v>1.2830188679245282</v>
      </c>
      <c r="L64" s="178">
        <f t="shared" si="0"/>
        <v>1624.7170062591556</v>
      </c>
      <c r="M64" s="178">
        <f>(L64-'2005'!L64)/'2005'!L64*100</f>
        <v>-9.1973254735826391</v>
      </c>
      <c r="N64" s="176"/>
    </row>
    <row r="65" spans="1:14" x14ac:dyDescent="0.2">
      <c r="A65" s="374" t="s">
        <v>171</v>
      </c>
      <c r="B65" s="177">
        <v>38799</v>
      </c>
      <c r="C65" s="177">
        <v>0</v>
      </c>
      <c r="D65" s="177">
        <v>10</v>
      </c>
      <c r="E65" s="177">
        <v>20</v>
      </c>
      <c r="F65" s="177">
        <v>154</v>
      </c>
      <c r="G65" s="177">
        <v>263</v>
      </c>
      <c r="H65" s="177">
        <v>451</v>
      </c>
      <c r="I65" s="177">
        <v>62</v>
      </c>
      <c r="J65" s="177">
        <v>960</v>
      </c>
      <c r="K65" s="178">
        <f>(J65-'2005'!J65)/'2005'!J65*100</f>
        <v>-8.5714285714285712</v>
      </c>
      <c r="L65" s="178">
        <f t="shared" si="0"/>
        <v>2474.2905744993427</v>
      </c>
      <c r="M65" s="178">
        <f>(L65-'2005'!L65)/'2005'!L65*100</f>
        <v>-10.044220580059145</v>
      </c>
      <c r="N65" s="176"/>
    </row>
    <row r="66" spans="1:14" x14ac:dyDescent="0.2">
      <c r="A66" s="374" t="s">
        <v>172</v>
      </c>
      <c r="B66" s="177">
        <v>21471</v>
      </c>
      <c r="C66" s="177">
        <v>1</v>
      </c>
      <c r="D66" s="177">
        <v>12</v>
      </c>
      <c r="E66" s="177">
        <v>9</v>
      </c>
      <c r="F66" s="177">
        <v>160</v>
      </c>
      <c r="G66" s="177">
        <v>154</v>
      </c>
      <c r="H66" s="177">
        <v>136</v>
      </c>
      <c r="I66" s="177">
        <v>18</v>
      </c>
      <c r="J66" s="177">
        <v>490</v>
      </c>
      <c r="K66" s="178">
        <f>(J66-'2005'!J66)/'2005'!J66*100</f>
        <v>-30.49645390070922</v>
      </c>
      <c r="L66" s="178">
        <f t="shared" si="0"/>
        <v>2282.148013599739</v>
      </c>
      <c r="M66" s="178">
        <f>(L66-'2005'!L66)/'2005'!L66*100</f>
        <v>-31.017625291049029</v>
      </c>
      <c r="N66" s="176"/>
    </row>
    <row r="67" spans="1:14" x14ac:dyDescent="0.2">
      <c r="A67" s="374" t="s">
        <v>173</v>
      </c>
      <c r="B67" s="177">
        <v>15028</v>
      </c>
      <c r="C67" s="177">
        <v>1</v>
      </c>
      <c r="D67" s="177">
        <v>6</v>
      </c>
      <c r="E67" s="177">
        <v>9</v>
      </c>
      <c r="F67" s="177">
        <v>36</v>
      </c>
      <c r="G67" s="177">
        <v>71</v>
      </c>
      <c r="H67" s="177">
        <v>118</v>
      </c>
      <c r="I67" s="177">
        <v>22</v>
      </c>
      <c r="J67" s="177">
        <v>263</v>
      </c>
      <c r="K67" s="178">
        <f>(J67-'2005'!J67)/'2005'!J67*100</f>
        <v>-13.77049180327869</v>
      </c>
      <c r="L67" s="178">
        <f t="shared" si="0"/>
        <v>1750.0665424540855</v>
      </c>
      <c r="M67" s="178">
        <f>(L67-'2005'!L67)/'2005'!L67*100</f>
        <v>-13.667209187658457</v>
      </c>
      <c r="N67" s="176"/>
    </row>
    <row r="68" spans="1:14" x14ac:dyDescent="0.2">
      <c r="A68" s="374" t="s">
        <v>174</v>
      </c>
      <c r="B68" s="177">
        <v>503768</v>
      </c>
      <c r="C68" s="177">
        <v>21</v>
      </c>
      <c r="D68" s="177">
        <v>180</v>
      </c>
      <c r="E68" s="177">
        <v>636</v>
      </c>
      <c r="F68" s="177">
        <v>1800</v>
      </c>
      <c r="G68" s="177">
        <v>5406</v>
      </c>
      <c r="H68" s="177">
        <v>11874</v>
      </c>
      <c r="I68" s="177">
        <v>1855</v>
      </c>
      <c r="J68" s="177">
        <v>21772</v>
      </c>
      <c r="K68" s="178">
        <f>(J68-'2005'!J68)/'2005'!J68*100</f>
        <v>9.8209331651954592</v>
      </c>
      <c r="L68" s="178">
        <f t="shared" si="0"/>
        <v>4321.8306839656352</v>
      </c>
      <c r="M68" s="178">
        <f>(L68-'2005'!L68)/'2005'!L68*100</f>
        <v>7.8164321241329686</v>
      </c>
      <c r="N68" s="176"/>
    </row>
    <row r="69" spans="1:14" x14ac:dyDescent="0.2">
      <c r="A69" s="374" t="s">
        <v>175</v>
      </c>
      <c r="B69" s="177">
        <v>28393</v>
      </c>
      <c r="C69" s="177">
        <v>0</v>
      </c>
      <c r="D69" s="177">
        <v>10</v>
      </c>
      <c r="E69" s="177">
        <v>5</v>
      </c>
      <c r="F69" s="177">
        <v>77</v>
      </c>
      <c r="G69" s="177">
        <v>167</v>
      </c>
      <c r="H69" s="177">
        <v>361</v>
      </c>
      <c r="I69" s="177">
        <v>42</v>
      </c>
      <c r="J69" s="177">
        <v>662</v>
      </c>
      <c r="K69" s="178">
        <f>(J69-'2005'!J69)/'2005'!J69*100</f>
        <v>9.7844112769485907</v>
      </c>
      <c r="L69" s="178">
        <f t="shared" si="0"/>
        <v>2331.56059592153</v>
      </c>
      <c r="M69" s="178">
        <f>(L69-'2005'!L69)/'2005'!L69*100</f>
        <v>3.8839776627259548</v>
      </c>
      <c r="N69" s="176"/>
    </row>
    <row r="70" spans="1:14" x14ac:dyDescent="0.2">
      <c r="A70" s="374" t="s">
        <v>176</v>
      </c>
      <c r="B70" s="177">
        <v>55786</v>
      </c>
      <c r="C70" s="177">
        <v>2</v>
      </c>
      <c r="D70" s="177">
        <v>10</v>
      </c>
      <c r="E70" s="177">
        <v>2</v>
      </c>
      <c r="F70" s="177">
        <v>99</v>
      </c>
      <c r="G70" s="177">
        <v>180</v>
      </c>
      <c r="H70" s="177">
        <v>659</v>
      </c>
      <c r="I70" s="177">
        <v>80</v>
      </c>
      <c r="J70" s="177">
        <v>1032</v>
      </c>
      <c r="K70" s="178">
        <f>(J70-'2005'!J70)/'2005'!J70*100</f>
        <v>-25.808770668583751</v>
      </c>
      <c r="L70" s="178">
        <f t="shared" ref="L70:L72" si="1">J70/B70*100000</f>
        <v>1849.9265048578495</v>
      </c>
      <c r="M70" s="178">
        <f>(L70-'2005'!L70)/'2005'!L70*100</f>
        <v>-28.815732442475639</v>
      </c>
      <c r="N70" s="176"/>
    </row>
    <row r="71" spans="1:14" x14ac:dyDescent="0.2">
      <c r="A71" s="443" t="s">
        <v>177</v>
      </c>
      <c r="B71" s="179">
        <v>23073</v>
      </c>
      <c r="C71" s="179">
        <v>1</v>
      </c>
      <c r="D71" s="179">
        <v>1</v>
      </c>
      <c r="E71" s="179">
        <v>5</v>
      </c>
      <c r="F71" s="179">
        <v>35</v>
      </c>
      <c r="G71" s="179">
        <v>98</v>
      </c>
      <c r="H71" s="179">
        <v>173</v>
      </c>
      <c r="I71" s="179">
        <v>33</v>
      </c>
      <c r="J71" s="179">
        <v>346</v>
      </c>
      <c r="K71" s="180">
        <f>(J71-'2005'!J71)/'2005'!J71*100</f>
        <v>-20.823798627002287</v>
      </c>
      <c r="L71" s="180">
        <f t="shared" si="1"/>
        <v>1499.5882633381007</v>
      </c>
      <c r="M71" s="180">
        <f>(L71-'2005'!L71)/'2005'!L71*100</f>
        <v>-20.741441376841856</v>
      </c>
      <c r="N71" s="176"/>
    </row>
    <row r="72" spans="1:14" ht="15" customHeight="1" x14ac:dyDescent="0.2">
      <c r="A72" s="175" t="s">
        <v>91</v>
      </c>
      <c r="B72" s="177">
        <f>SUM(B5:B71)</f>
        <v>18349132</v>
      </c>
      <c r="C72" s="177">
        <f t="shared" ref="C72:J72" si="2">SUM(C5:C71)</f>
        <v>1129</v>
      </c>
      <c r="D72" s="177">
        <f t="shared" si="2"/>
        <v>7831</v>
      </c>
      <c r="E72" s="177">
        <f t="shared" si="2"/>
        <v>34123</v>
      </c>
      <c r="F72" s="177">
        <f t="shared" si="2"/>
        <v>82682</v>
      </c>
      <c r="G72" s="177">
        <f t="shared" si="2"/>
        <v>170733</v>
      </c>
      <c r="H72" s="177">
        <f t="shared" si="2"/>
        <v>473281</v>
      </c>
      <c r="I72" s="177">
        <f t="shared" si="2"/>
        <v>76411</v>
      </c>
      <c r="J72" s="177">
        <f t="shared" si="2"/>
        <v>846190</v>
      </c>
      <c r="K72" s="176">
        <f>(J72-'2005'!J72)/'2005'!J72*100</f>
        <v>1.4718508818634011</v>
      </c>
      <c r="L72" s="176">
        <f t="shared" si="1"/>
        <v>4611.6077861339709</v>
      </c>
      <c r="M72" s="176">
        <f>(L72-'2005'!L72)/'2005'!L72*100</f>
        <v>-0.91108079600830538</v>
      </c>
      <c r="N72" s="176"/>
    </row>
    <row r="73" spans="1:14" x14ac:dyDescent="0.2">
      <c r="A73" s="12"/>
      <c r="B73" s="12"/>
      <c r="C73" s="12"/>
      <c r="D73" s="12"/>
      <c r="E73" s="12"/>
      <c r="F73" s="12"/>
      <c r="G73" s="12"/>
      <c r="H73" s="12"/>
      <c r="I73" s="12"/>
      <c r="N73" s="258"/>
    </row>
    <row r="74" spans="1:14" ht="32.25" customHeight="1" x14ac:dyDescent="0.2">
      <c r="A74" s="561" t="s">
        <v>181</v>
      </c>
      <c r="B74" s="561"/>
      <c r="C74" s="561"/>
      <c r="D74" s="561"/>
      <c r="E74" s="561"/>
      <c r="F74" s="561"/>
      <c r="G74" s="561"/>
      <c r="H74" s="561"/>
      <c r="I74" s="561"/>
      <c r="J74" s="561"/>
      <c r="K74" s="561"/>
      <c r="L74" s="561"/>
      <c r="M74" s="561"/>
    </row>
    <row r="75" spans="1:14" s="366" customFormat="1" x14ac:dyDescent="0.2">
      <c r="A75" s="366" t="s">
        <v>229</v>
      </c>
    </row>
    <row r="76" spans="1:14" s="423" customFormat="1" ht="15" x14ac:dyDescent="0.25">
      <c r="A76" s="366"/>
      <c r="B76" s="332"/>
      <c r="C76" s="332"/>
      <c r="D76" s="332"/>
      <c r="E76" s="332"/>
      <c r="F76" s="332"/>
      <c r="G76" s="332"/>
      <c r="H76" s="332"/>
      <c r="I76" s="332"/>
      <c r="J76" s="332"/>
      <c r="K76" s="333"/>
      <c r="L76" s="332"/>
      <c r="M76" s="333"/>
    </row>
    <row r="77" spans="1:14" s="436" customFormat="1" x14ac:dyDescent="0.2">
      <c r="A77" s="436" t="s">
        <v>93</v>
      </c>
    </row>
  </sheetData>
  <mergeCells count="2">
    <mergeCell ref="A1:G1"/>
    <mergeCell ref="A74:M74"/>
  </mergeCells>
  <phoneticPr fontId="14" type="noConversion"/>
  <pageMargins left="0.5" right="0.5" top="0.5" bottom="0.75" header="0.5" footer="0.5"/>
  <pageSetup scale="87" fitToHeight="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Q77"/>
  <sheetViews>
    <sheetView workbookViewId="0">
      <pane ySplit="3" topLeftCell="A4" activePane="bottomLeft" state="frozen"/>
      <selection pane="bottomLeft" activeCell="A5" sqref="A5"/>
    </sheetView>
  </sheetViews>
  <sheetFormatPr defaultRowHeight="12.75" x14ac:dyDescent="0.2"/>
  <cols>
    <col min="1" max="1" width="20.5703125" customWidth="1"/>
    <col min="2" max="2" width="12.85546875" customWidth="1"/>
    <col min="3" max="3" width="9.42578125" customWidth="1"/>
    <col min="4" max="4" width="9.5703125" customWidth="1"/>
    <col min="5" max="5" width="10.85546875" customWidth="1"/>
    <col min="6" max="6" width="12.5703125" customWidth="1"/>
    <col min="7" max="8" width="10.28515625" customWidth="1"/>
    <col min="9" max="9" width="10.140625" customWidth="1"/>
    <col min="10" max="10" width="10.42578125" customWidth="1"/>
    <col min="11" max="11" width="10.5703125" customWidth="1"/>
    <col min="12" max="13" width="10.85546875" customWidth="1"/>
  </cols>
  <sheetData>
    <row r="1" spans="1:17" ht="20.25" customHeight="1" x14ac:dyDescent="0.25">
      <c r="A1" s="567" t="s">
        <v>189</v>
      </c>
      <c r="B1" s="567"/>
      <c r="C1" s="567"/>
      <c r="D1" s="567"/>
      <c r="E1" s="567"/>
      <c r="F1" s="567"/>
      <c r="G1" s="567"/>
      <c r="H1" s="281"/>
      <c r="I1" s="281"/>
      <c r="J1" s="281"/>
      <c r="K1" s="281"/>
      <c r="L1" s="281"/>
      <c r="M1" s="282"/>
      <c r="N1" s="282"/>
      <c r="O1" s="282"/>
      <c r="P1" s="282"/>
      <c r="Q1" s="282"/>
    </row>
    <row r="2" spans="1:17" ht="18.75" customHeight="1" x14ac:dyDescent="0.2">
      <c r="A2" s="368" t="s">
        <v>242</v>
      </c>
      <c r="B2" s="282"/>
      <c r="C2" s="282"/>
      <c r="D2" s="282"/>
      <c r="E2" s="282"/>
      <c r="F2" s="282"/>
      <c r="G2" s="282"/>
      <c r="H2" s="282"/>
      <c r="I2" s="282"/>
      <c r="J2" s="282"/>
      <c r="K2" s="282"/>
      <c r="L2" s="282"/>
      <c r="M2" s="282"/>
      <c r="N2" s="280"/>
      <c r="O2" s="280"/>
      <c r="P2" s="280"/>
      <c r="Q2" s="280"/>
    </row>
    <row r="3" spans="1:17" ht="38.25" x14ac:dyDescent="0.2">
      <c r="A3" s="174" t="s">
        <v>0</v>
      </c>
      <c r="B3" s="278" t="s">
        <v>1</v>
      </c>
      <c r="C3" s="277" t="s">
        <v>2</v>
      </c>
      <c r="D3" s="276" t="s">
        <v>180</v>
      </c>
      <c r="E3" s="277" t="s">
        <v>4</v>
      </c>
      <c r="F3" s="277" t="s">
        <v>228</v>
      </c>
      <c r="G3" s="277" t="s">
        <v>5</v>
      </c>
      <c r="H3" s="277" t="s">
        <v>6</v>
      </c>
      <c r="I3" s="277" t="s">
        <v>7</v>
      </c>
      <c r="J3" s="277" t="s">
        <v>8</v>
      </c>
      <c r="K3" s="322" t="s">
        <v>279</v>
      </c>
      <c r="L3" s="321" t="s">
        <v>9</v>
      </c>
      <c r="M3" s="322" t="s">
        <v>280</v>
      </c>
      <c r="N3" s="282"/>
      <c r="O3" s="282"/>
      <c r="P3" s="282"/>
      <c r="Q3" s="282"/>
    </row>
    <row r="4" spans="1:17" s="423" customFormat="1" x14ac:dyDescent="0.2">
      <c r="A4" s="475"/>
      <c r="B4" s="466"/>
      <c r="C4" s="467"/>
      <c r="D4" s="468"/>
      <c r="E4" s="467"/>
      <c r="F4" s="467"/>
      <c r="G4" s="467"/>
      <c r="H4" s="467"/>
      <c r="I4" s="467"/>
      <c r="J4" s="467"/>
      <c r="K4" s="172"/>
      <c r="L4" s="470"/>
      <c r="M4" s="280"/>
      <c r="N4" s="282"/>
      <c r="O4" s="282"/>
      <c r="P4" s="282"/>
      <c r="Q4" s="282"/>
    </row>
    <row r="5" spans="1:17" s="477" customFormat="1" x14ac:dyDescent="0.2">
      <c r="A5" s="476" t="s">
        <v>114</v>
      </c>
      <c r="B5" s="430">
        <v>240764</v>
      </c>
      <c r="C5" s="430">
        <v>7</v>
      </c>
      <c r="D5" s="430">
        <v>233</v>
      </c>
      <c r="E5" s="430">
        <v>291</v>
      </c>
      <c r="F5" s="430">
        <v>1511</v>
      </c>
      <c r="G5" s="430">
        <v>2442</v>
      </c>
      <c r="H5" s="430">
        <v>6448</v>
      </c>
      <c r="I5" s="430">
        <v>749</v>
      </c>
      <c r="J5" s="430">
        <v>11681</v>
      </c>
      <c r="K5" s="431">
        <f>(J5-'2004'!J5)/'2004'!J5*100</f>
        <v>4.4999105385578817</v>
      </c>
      <c r="L5" s="431">
        <f>J5/B5*100000</f>
        <v>4851.6389493445859</v>
      </c>
      <c r="M5" s="431">
        <f>(L5-'2004'!L5)/'2004'!L5*100</f>
        <v>2.5076916463149144</v>
      </c>
      <c r="O5" s="478"/>
      <c r="P5" s="478"/>
      <c r="Q5" s="478"/>
    </row>
    <row r="6" spans="1:17" x14ac:dyDescent="0.2">
      <c r="A6" s="374" t="s">
        <v>115</v>
      </c>
      <c r="B6" s="275">
        <v>23953</v>
      </c>
      <c r="C6" s="275">
        <v>0</v>
      </c>
      <c r="D6" s="275">
        <v>5</v>
      </c>
      <c r="E6" s="275">
        <v>10</v>
      </c>
      <c r="F6" s="275">
        <v>107</v>
      </c>
      <c r="G6" s="275">
        <v>78</v>
      </c>
      <c r="H6" s="275">
        <v>383</v>
      </c>
      <c r="I6" s="275">
        <v>23</v>
      </c>
      <c r="J6" s="275">
        <v>606</v>
      </c>
      <c r="K6" s="274">
        <f>(J6-'2004'!J6)/'2004'!J6*100</f>
        <v>21.2</v>
      </c>
      <c r="L6" s="274">
        <f t="shared" ref="L6:L69" si="0">J6/B6*100000</f>
        <v>2529.9544942178431</v>
      </c>
      <c r="M6" s="274">
        <f>(L6-'2004'!L6)/'2004'!L6*100</f>
        <v>21.250599089884336</v>
      </c>
      <c r="N6" s="283"/>
      <c r="O6" s="282"/>
      <c r="P6" s="282"/>
      <c r="Q6" s="282"/>
    </row>
    <row r="7" spans="1:17" x14ac:dyDescent="0.2">
      <c r="A7" s="374" t="s">
        <v>116</v>
      </c>
      <c r="B7" s="275">
        <v>161721</v>
      </c>
      <c r="C7" s="275">
        <v>4</v>
      </c>
      <c r="D7" s="275">
        <v>93</v>
      </c>
      <c r="E7" s="275">
        <v>164</v>
      </c>
      <c r="F7" s="275">
        <v>790</v>
      </c>
      <c r="G7" s="275">
        <v>1373</v>
      </c>
      <c r="H7" s="275">
        <v>5001</v>
      </c>
      <c r="I7" s="275">
        <v>380</v>
      </c>
      <c r="J7" s="275">
        <v>7805</v>
      </c>
      <c r="K7" s="274">
        <f>(J7-'2004'!J7)/'2004'!J7*100</f>
        <v>-10.431489557034656</v>
      </c>
      <c r="L7" s="274">
        <f t="shared" si="0"/>
        <v>4826.2130459247719</v>
      </c>
      <c r="M7" s="274">
        <f>(L7-'2004'!L7)/'2004'!L7*100</f>
        <v>-12.250319444895224</v>
      </c>
      <c r="N7" s="283"/>
      <c r="O7" s="282"/>
      <c r="P7" s="282"/>
      <c r="Q7" s="282"/>
    </row>
    <row r="8" spans="1:17" x14ac:dyDescent="0.2">
      <c r="A8" s="374" t="s">
        <v>117</v>
      </c>
      <c r="B8" s="275">
        <v>28118</v>
      </c>
      <c r="C8" s="275">
        <v>1</v>
      </c>
      <c r="D8" s="275">
        <v>9</v>
      </c>
      <c r="E8" s="275">
        <v>6</v>
      </c>
      <c r="F8" s="275">
        <v>111</v>
      </c>
      <c r="G8" s="275">
        <v>121</v>
      </c>
      <c r="H8" s="275">
        <v>281</v>
      </c>
      <c r="I8" s="275">
        <v>35</v>
      </c>
      <c r="J8" s="275">
        <v>564</v>
      </c>
      <c r="K8" s="274">
        <f>(J8-'2004'!J8)/'2004'!J8*100</f>
        <v>-16.568047337278109</v>
      </c>
      <c r="L8" s="274">
        <f t="shared" si="0"/>
        <v>2005.8325627711788</v>
      </c>
      <c r="M8" s="274">
        <f>(L8-'2004'!L8)/'2004'!L8*100</f>
        <v>-17.689651935987438</v>
      </c>
      <c r="N8" s="283"/>
      <c r="O8" s="282"/>
      <c r="P8" s="282"/>
      <c r="Q8" s="282"/>
    </row>
    <row r="9" spans="1:17" x14ac:dyDescent="0.2">
      <c r="A9" s="374" t="s">
        <v>118</v>
      </c>
      <c r="B9" s="275">
        <v>531970</v>
      </c>
      <c r="C9" s="275">
        <v>18</v>
      </c>
      <c r="D9" s="275">
        <v>297</v>
      </c>
      <c r="E9" s="275">
        <v>499</v>
      </c>
      <c r="F9" s="275">
        <v>2390</v>
      </c>
      <c r="G9" s="275">
        <v>4348</v>
      </c>
      <c r="H9" s="275">
        <v>11499</v>
      </c>
      <c r="I9" s="275">
        <v>1188</v>
      </c>
      <c r="J9" s="275">
        <v>20239</v>
      </c>
      <c r="K9" s="274">
        <f>(J9-'2004'!J9)/'2004'!J9*100</f>
        <v>8.5492089031912037</v>
      </c>
      <c r="L9" s="274">
        <f t="shared" si="0"/>
        <v>3804.5378498787522</v>
      </c>
      <c r="M9" s="274">
        <f>(L9-'2004'!L9)/'2004'!L9*100</f>
        <v>6.3968750206210112</v>
      </c>
      <c r="N9" s="283"/>
      <c r="O9" s="282"/>
      <c r="P9" s="282"/>
      <c r="Q9" s="282"/>
    </row>
    <row r="10" spans="1:17" x14ac:dyDescent="0.2">
      <c r="A10" s="374" t="s">
        <v>119</v>
      </c>
      <c r="B10" s="275">
        <v>1740987</v>
      </c>
      <c r="C10" s="275">
        <v>63</v>
      </c>
      <c r="D10" s="275">
        <v>664</v>
      </c>
      <c r="E10" s="275">
        <v>3372</v>
      </c>
      <c r="F10" s="275">
        <v>6143</v>
      </c>
      <c r="G10" s="275">
        <v>13414</v>
      </c>
      <c r="H10" s="275">
        <v>44903</v>
      </c>
      <c r="I10" s="275">
        <v>7213</v>
      </c>
      <c r="J10" s="275">
        <v>75772</v>
      </c>
      <c r="K10" s="274">
        <f>(J10-'2004'!J10)/'2004'!J10*100</f>
        <v>2.1585255692925807</v>
      </c>
      <c r="L10" s="274">
        <f t="shared" si="0"/>
        <v>4352.2438708617583</v>
      </c>
      <c r="M10" s="274">
        <f>(L10-'2004'!L10)/'2004'!L10*100</f>
        <v>1.1107620692978646</v>
      </c>
      <c r="N10" s="283"/>
      <c r="O10" s="282"/>
      <c r="P10" s="282"/>
      <c r="Q10" s="282"/>
    </row>
    <row r="11" spans="1:17" x14ac:dyDescent="0.2">
      <c r="A11" s="374" t="s">
        <v>120</v>
      </c>
      <c r="B11" s="275">
        <v>13945</v>
      </c>
      <c r="C11" s="275">
        <v>1</v>
      </c>
      <c r="D11" s="275">
        <v>3</v>
      </c>
      <c r="E11" s="275">
        <v>0</v>
      </c>
      <c r="F11" s="275">
        <v>19</v>
      </c>
      <c r="G11" s="275">
        <v>41</v>
      </c>
      <c r="H11" s="275">
        <v>67</v>
      </c>
      <c r="I11" s="275">
        <v>15</v>
      </c>
      <c r="J11" s="275">
        <v>146</v>
      </c>
      <c r="K11" s="274">
        <f>(J11-'2004'!J11)/'2004'!J11*100</f>
        <v>8.1481481481481488</v>
      </c>
      <c r="L11" s="274">
        <f t="shared" si="0"/>
        <v>1046.9702402294729</v>
      </c>
      <c r="M11" s="274">
        <f>(L11-'2004'!L11)/'2004'!L11*100</f>
        <v>5.5501108853564896</v>
      </c>
      <c r="N11" s="283"/>
      <c r="O11" s="282"/>
      <c r="P11" s="282"/>
      <c r="Q11" s="282"/>
    </row>
    <row r="12" spans="1:17" x14ac:dyDescent="0.2">
      <c r="A12" s="374" t="s">
        <v>121</v>
      </c>
      <c r="B12" s="275">
        <v>154030</v>
      </c>
      <c r="C12" s="275">
        <v>2</v>
      </c>
      <c r="D12" s="275">
        <v>44</v>
      </c>
      <c r="E12" s="275">
        <v>64</v>
      </c>
      <c r="F12" s="275">
        <v>598</v>
      </c>
      <c r="G12" s="275">
        <v>1200</v>
      </c>
      <c r="H12" s="275">
        <v>3437</v>
      </c>
      <c r="I12" s="275">
        <v>312</v>
      </c>
      <c r="J12" s="275">
        <v>5657</v>
      </c>
      <c r="K12" s="274">
        <f>(J12-'2004'!J12)/'2004'!J12*100</f>
        <v>7.2417061611374418</v>
      </c>
      <c r="L12" s="274">
        <f t="shared" si="0"/>
        <v>3672.6611699019677</v>
      </c>
      <c r="M12" s="274">
        <f>(L12-'2004'!L12)/'2004'!L12*100</f>
        <v>9.2990926553668949</v>
      </c>
      <c r="N12" s="283"/>
      <c r="O12" s="282"/>
      <c r="P12" s="282"/>
      <c r="Q12" s="282"/>
    </row>
    <row r="13" spans="1:17" x14ac:dyDescent="0.2">
      <c r="A13" s="374" t="s">
        <v>122</v>
      </c>
      <c r="B13" s="275">
        <v>132635</v>
      </c>
      <c r="C13" s="275">
        <v>6</v>
      </c>
      <c r="D13" s="275">
        <v>33</v>
      </c>
      <c r="E13" s="275">
        <v>28</v>
      </c>
      <c r="F13" s="275">
        <v>284</v>
      </c>
      <c r="G13" s="275">
        <v>545</v>
      </c>
      <c r="H13" s="275">
        <v>1798</v>
      </c>
      <c r="I13" s="275">
        <v>140</v>
      </c>
      <c r="J13" s="275">
        <v>2834</v>
      </c>
      <c r="K13" s="274">
        <f>(J13-'2004'!J13)/'2004'!J13*100</f>
        <v>-0.66596565019277953</v>
      </c>
      <c r="L13" s="274">
        <f t="shared" si="0"/>
        <v>2136.6909186866214</v>
      </c>
      <c r="M13" s="274">
        <f>(L13-'2004'!L13)/'2004'!L13*100</f>
        <v>-3.3059360281704566</v>
      </c>
      <c r="N13" s="283"/>
      <c r="O13" s="282"/>
      <c r="P13" s="282"/>
      <c r="Q13" s="282"/>
    </row>
    <row r="14" spans="1:17" x14ac:dyDescent="0.2">
      <c r="A14" s="374" t="s">
        <v>123</v>
      </c>
      <c r="B14" s="275">
        <v>169623</v>
      </c>
      <c r="C14" s="275">
        <v>5</v>
      </c>
      <c r="D14" s="275">
        <v>89</v>
      </c>
      <c r="E14" s="275">
        <v>70</v>
      </c>
      <c r="F14" s="275">
        <v>560</v>
      </c>
      <c r="G14" s="275">
        <v>1019</v>
      </c>
      <c r="H14" s="275">
        <v>2773</v>
      </c>
      <c r="I14" s="275">
        <v>342</v>
      </c>
      <c r="J14" s="275">
        <v>4858</v>
      </c>
      <c r="K14" s="274">
        <f>(J14-'2004'!J14)/'2004'!J14*100</f>
        <v>15.446768060836503</v>
      </c>
      <c r="L14" s="274">
        <f t="shared" si="0"/>
        <v>2863.9983964438784</v>
      </c>
      <c r="M14" s="274">
        <f>(L14-'2004'!L14)/'2004'!L14*100</f>
        <v>11.252861663762557</v>
      </c>
      <c r="N14" s="283"/>
      <c r="O14" s="282"/>
      <c r="P14" s="282"/>
      <c r="Q14" s="282"/>
    </row>
    <row r="15" spans="1:17" x14ac:dyDescent="0.2">
      <c r="A15" s="374" t="s">
        <v>124</v>
      </c>
      <c r="B15" s="275">
        <v>317788</v>
      </c>
      <c r="C15" s="275">
        <v>9</v>
      </c>
      <c r="D15" s="275">
        <v>114</v>
      </c>
      <c r="E15" s="275">
        <v>218</v>
      </c>
      <c r="F15" s="275">
        <v>932</v>
      </c>
      <c r="G15" s="275">
        <v>1413</v>
      </c>
      <c r="H15" s="275">
        <v>4569</v>
      </c>
      <c r="I15" s="275">
        <v>422</v>
      </c>
      <c r="J15" s="275">
        <v>7677</v>
      </c>
      <c r="K15" s="274">
        <f>(J15-'2004'!J15)/'2004'!J15*100</f>
        <v>-4.8345109706210492</v>
      </c>
      <c r="L15" s="274">
        <f t="shared" si="0"/>
        <v>2415.7614510302465</v>
      </c>
      <c r="M15" s="274">
        <f>(L15-'2004'!L15)/'2004'!L15*100</f>
        <v>-8.3088712476574891</v>
      </c>
      <c r="N15" s="283"/>
      <c r="O15" s="282"/>
      <c r="P15" s="282"/>
      <c r="Q15" s="282"/>
    </row>
    <row r="16" spans="1:17" x14ac:dyDescent="0.2">
      <c r="A16" s="374" t="s">
        <v>125</v>
      </c>
      <c r="B16" s="275">
        <v>61466</v>
      </c>
      <c r="C16" s="275">
        <v>5</v>
      </c>
      <c r="D16" s="275">
        <v>47</v>
      </c>
      <c r="E16" s="275">
        <v>46</v>
      </c>
      <c r="F16" s="275">
        <v>354</v>
      </c>
      <c r="G16" s="275">
        <v>489</v>
      </c>
      <c r="H16" s="275">
        <v>1396</v>
      </c>
      <c r="I16" s="275">
        <v>142</v>
      </c>
      <c r="J16" s="275">
        <v>2479</v>
      </c>
      <c r="K16" s="274">
        <f>(J16-'2004'!J16)/'2004'!J16*100</f>
        <v>-6.6992849077907408</v>
      </c>
      <c r="L16" s="274">
        <f t="shared" si="0"/>
        <v>4033.1240035141382</v>
      </c>
      <c r="M16" s="274">
        <f>(L16-'2004'!L16)/'2004'!L16*100</f>
        <v>-8.2369418952050424</v>
      </c>
      <c r="N16" s="283"/>
      <c r="O16" s="282"/>
      <c r="P16" s="282"/>
      <c r="Q16" s="282"/>
    </row>
    <row r="17" spans="1:17" x14ac:dyDescent="0.2">
      <c r="A17" s="374" t="s">
        <v>235</v>
      </c>
      <c r="B17" s="275">
        <v>2422075</v>
      </c>
      <c r="C17" s="275">
        <v>171</v>
      </c>
      <c r="D17" s="275">
        <v>1024</v>
      </c>
      <c r="E17" s="275">
        <v>7387</v>
      </c>
      <c r="F17" s="275">
        <v>14764</v>
      </c>
      <c r="G17" s="275">
        <v>25585</v>
      </c>
      <c r="H17" s="275">
        <v>84229</v>
      </c>
      <c r="I17" s="275">
        <v>17275</v>
      </c>
      <c r="J17" s="275">
        <v>150435</v>
      </c>
      <c r="K17" s="274">
        <f>(J17-'2004'!J17)/'2004'!J17*100</f>
        <v>-5.8751759737212579</v>
      </c>
      <c r="L17" s="274">
        <f t="shared" si="0"/>
        <v>6210.9967692990513</v>
      </c>
      <c r="M17" s="274">
        <f>(L17-'2004'!L17)/'2004'!L17*100</f>
        <v>-7.5173351508229054</v>
      </c>
      <c r="N17" s="283"/>
      <c r="O17" s="282"/>
      <c r="P17" s="282"/>
      <c r="Q17" s="282"/>
    </row>
    <row r="18" spans="1:17" x14ac:dyDescent="0.2">
      <c r="A18" s="374" t="s">
        <v>236</v>
      </c>
      <c r="B18" s="275">
        <v>32606</v>
      </c>
      <c r="C18" s="275">
        <v>1</v>
      </c>
      <c r="D18" s="275">
        <v>13</v>
      </c>
      <c r="E18" s="275">
        <v>17</v>
      </c>
      <c r="F18" s="275">
        <v>169</v>
      </c>
      <c r="G18" s="275">
        <v>399</v>
      </c>
      <c r="H18" s="275">
        <v>705</v>
      </c>
      <c r="I18" s="275">
        <v>61</v>
      </c>
      <c r="J18" s="275">
        <v>1365</v>
      </c>
      <c r="K18" s="274">
        <f>(J18-'2004'!J18)/'2004'!J18*100</f>
        <v>21.441281138790035</v>
      </c>
      <c r="L18" s="274">
        <f t="shared" si="0"/>
        <v>4186.3460712752249</v>
      </c>
      <c r="M18" s="274">
        <f>(L18-'2004'!L18)/'2004'!L18*100</f>
        <v>27.024317402883931</v>
      </c>
    </row>
    <row r="19" spans="1:17" x14ac:dyDescent="0.2">
      <c r="A19" s="374" t="s">
        <v>126</v>
      </c>
      <c r="B19" s="275">
        <v>15377</v>
      </c>
      <c r="C19" s="275">
        <v>0</v>
      </c>
      <c r="D19" s="275">
        <v>13</v>
      </c>
      <c r="E19" s="275">
        <v>6</v>
      </c>
      <c r="F19" s="275">
        <v>76</v>
      </c>
      <c r="G19" s="275">
        <v>130</v>
      </c>
      <c r="H19" s="275">
        <v>266</v>
      </c>
      <c r="I19" s="275">
        <v>22</v>
      </c>
      <c r="J19" s="275">
        <v>513</v>
      </c>
      <c r="K19" s="274">
        <f>(J19-'2004'!J19)/'2004'!J19*100</f>
        <v>1.7857142857142856</v>
      </c>
      <c r="L19" s="274">
        <f t="shared" si="0"/>
        <v>3336.1513949404953</v>
      </c>
      <c r="M19" s="274">
        <f>(L19-'2004'!L19)/'2004'!L19*100</f>
        <v>-1.1863729689053419</v>
      </c>
    </row>
    <row r="20" spans="1:17" x14ac:dyDescent="0.2">
      <c r="A20" s="374" t="s">
        <v>127</v>
      </c>
      <c r="B20" s="275">
        <v>861150</v>
      </c>
      <c r="C20" s="275">
        <v>96</v>
      </c>
      <c r="D20" s="275">
        <v>308</v>
      </c>
      <c r="E20" s="275">
        <v>2349</v>
      </c>
      <c r="F20" s="275">
        <v>4066</v>
      </c>
      <c r="G20" s="275">
        <v>9454</v>
      </c>
      <c r="H20" s="275">
        <v>31796</v>
      </c>
      <c r="I20" s="275">
        <v>5166</v>
      </c>
      <c r="J20" s="275">
        <v>53235</v>
      </c>
      <c r="K20" s="274">
        <f>(J20-'2004'!J20)/'2004'!J20*100</f>
        <v>1.609024278515804</v>
      </c>
      <c r="L20" s="274">
        <f t="shared" si="0"/>
        <v>6181.849851942171</v>
      </c>
      <c r="M20" s="274">
        <f>(L20-'2004'!L20)/'2004'!L20*100</f>
        <v>-0.83058343905092324</v>
      </c>
    </row>
    <row r="21" spans="1:17" x14ac:dyDescent="0.2">
      <c r="A21" s="374" t="s">
        <v>128</v>
      </c>
      <c r="B21" s="275">
        <v>303623</v>
      </c>
      <c r="C21" s="275">
        <v>10</v>
      </c>
      <c r="D21" s="275">
        <v>206</v>
      </c>
      <c r="E21" s="275">
        <v>463</v>
      </c>
      <c r="F21" s="275">
        <v>1633</v>
      </c>
      <c r="G21" s="275">
        <v>2787</v>
      </c>
      <c r="H21" s="275">
        <v>8075</v>
      </c>
      <c r="I21" s="275">
        <v>991</v>
      </c>
      <c r="J21" s="275">
        <v>14165</v>
      </c>
      <c r="K21" s="274">
        <f>(J21-'2004'!J21)/'2004'!J21*100</f>
        <v>8.3116684508334604</v>
      </c>
      <c r="L21" s="274">
        <f t="shared" si="0"/>
        <v>4665.3250906551875</v>
      </c>
      <c r="M21" s="274">
        <f>(L21-'2004'!L21)/'2004'!L21*100</f>
        <v>9.5969694373474983</v>
      </c>
    </row>
    <row r="22" spans="1:17" x14ac:dyDescent="0.2">
      <c r="A22" s="374" t="s">
        <v>129</v>
      </c>
      <c r="B22" s="275">
        <v>78693</v>
      </c>
      <c r="C22" s="275">
        <v>1</v>
      </c>
      <c r="D22" s="275">
        <v>14</v>
      </c>
      <c r="E22" s="275">
        <v>45</v>
      </c>
      <c r="F22" s="275">
        <v>216</v>
      </c>
      <c r="G22" s="275">
        <v>395</v>
      </c>
      <c r="H22" s="275">
        <v>1153</v>
      </c>
      <c r="I22" s="275">
        <v>135</v>
      </c>
      <c r="J22" s="275">
        <v>1959</v>
      </c>
      <c r="K22" s="274">
        <f>(J22-'2004'!J22)/'2004'!J22*100</f>
        <v>21.75264139216905</v>
      </c>
      <c r="L22" s="274">
        <f t="shared" si="0"/>
        <v>2489.4209141855058</v>
      </c>
      <c r="M22" s="274">
        <f>(L22-'2004'!L22)/'2004'!L22*100</f>
        <v>7.9300892185622693</v>
      </c>
    </row>
    <row r="23" spans="1:17" x14ac:dyDescent="0.2">
      <c r="A23" s="374" t="s">
        <v>130</v>
      </c>
      <c r="B23" s="275">
        <v>10845</v>
      </c>
      <c r="C23" s="275">
        <v>0</v>
      </c>
      <c r="D23" s="275">
        <v>2</v>
      </c>
      <c r="E23" s="275">
        <v>3</v>
      </c>
      <c r="F23" s="275">
        <v>36</v>
      </c>
      <c r="G23" s="275">
        <v>87</v>
      </c>
      <c r="H23" s="275">
        <v>155</v>
      </c>
      <c r="I23" s="275">
        <v>19</v>
      </c>
      <c r="J23" s="275">
        <v>302</v>
      </c>
      <c r="K23" s="274">
        <f>(J23-'2004'!J23)/'2004'!J23*100</f>
        <v>-15.168539325842698</v>
      </c>
      <c r="L23" s="274">
        <f t="shared" si="0"/>
        <v>2784.6934071000464</v>
      </c>
      <c r="M23" s="274">
        <f>(L23-'2004'!L23)/'2004'!L23*100</f>
        <v>-16.701685134246073</v>
      </c>
    </row>
    <row r="24" spans="1:17" x14ac:dyDescent="0.2">
      <c r="A24" s="374" t="s">
        <v>131</v>
      </c>
      <c r="B24" s="275">
        <v>47713</v>
      </c>
      <c r="C24" s="275">
        <v>6</v>
      </c>
      <c r="D24" s="275">
        <v>18</v>
      </c>
      <c r="E24" s="275">
        <v>55</v>
      </c>
      <c r="F24" s="275">
        <v>393</v>
      </c>
      <c r="G24" s="275">
        <v>600</v>
      </c>
      <c r="H24" s="275">
        <v>815</v>
      </c>
      <c r="I24" s="275">
        <v>73</v>
      </c>
      <c r="J24" s="275">
        <v>1960</v>
      </c>
      <c r="K24" s="274">
        <f>(J24-'2004'!J24)/'2004'!J24*100</f>
        <v>15.158636897767334</v>
      </c>
      <c r="L24" s="274">
        <f t="shared" si="0"/>
        <v>4107.895122922474</v>
      </c>
      <c r="M24" s="274">
        <f>(L24-'2004'!L24)/'2004'!L24*100</f>
        <v>13.092621489293979</v>
      </c>
    </row>
    <row r="25" spans="1:17" x14ac:dyDescent="0.2">
      <c r="A25" s="374" t="s">
        <v>132</v>
      </c>
      <c r="B25" s="275">
        <v>16221</v>
      </c>
      <c r="C25" s="275">
        <v>0</v>
      </c>
      <c r="D25" s="275">
        <v>1</v>
      </c>
      <c r="E25" s="275">
        <v>5</v>
      </c>
      <c r="F25" s="275">
        <v>23</v>
      </c>
      <c r="G25" s="275">
        <v>105</v>
      </c>
      <c r="H25" s="275">
        <v>235</v>
      </c>
      <c r="I25" s="275">
        <v>36</v>
      </c>
      <c r="J25" s="275">
        <v>405</v>
      </c>
      <c r="K25" s="274">
        <f>(J25-'2004'!J25)/'2004'!J25*100</f>
        <v>13.764044943820226</v>
      </c>
      <c r="L25" s="274">
        <f t="shared" si="0"/>
        <v>2496.7634547808393</v>
      </c>
      <c r="M25" s="274">
        <f>(L25-'2004'!L25)/'2004'!L25*100</f>
        <v>11.512749806222866</v>
      </c>
    </row>
    <row r="26" spans="1:17" x14ac:dyDescent="0.2">
      <c r="A26" s="374" t="s">
        <v>133</v>
      </c>
      <c r="B26" s="275">
        <v>10729</v>
      </c>
      <c r="C26" s="275">
        <v>1</v>
      </c>
      <c r="D26" s="275">
        <v>1</v>
      </c>
      <c r="E26" s="275">
        <v>11</v>
      </c>
      <c r="F26" s="275">
        <v>31</v>
      </c>
      <c r="G26" s="275">
        <v>93</v>
      </c>
      <c r="H26" s="275">
        <v>147</v>
      </c>
      <c r="I26" s="275">
        <v>28</v>
      </c>
      <c r="J26" s="275">
        <v>312</v>
      </c>
      <c r="K26" s="274">
        <f>(J26-'2004'!J26)/'2004'!J26*100</f>
        <v>14.285714285714285</v>
      </c>
      <c r="L26" s="274">
        <f t="shared" si="0"/>
        <v>2908.0063379625312</v>
      </c>
      <c r="M26" s="274">
        <f>(L26-'2004'!L26)/'2004'!L26*100</f>
        <v>14.328322437186261</v>
      </c>
    </row>
    <row r="27" spans="1:17" x14ac:dyDescent="0.2">
      <c r="A27" s="374" t="s">
        <v>134</v>
      </c>
      <c r="B27" s="275">
        <v>16479</v>
      </c>
      <c r="C27" s="275">
        <v>1</v>
      </c>
      <c r="D27" s="275">
        <v>6</v>
      </c>
      <c r="E27" s="275">
        <v>5</v>
      </c>
      <c r="F27" s="275">
        <v>96</v>
      </c>
      <c r="G27" s="275">
        <v>82</v>
      </c>
      <c r="H27" s="275">
        <v>138</v>
      </c>
      <c r="I27" s="275">
        <v>13</v>
      </c>
      <c r="J27" s="275">
        <v>341</v>
      </c>
      <c r="K27" s="274">
        <f>(J27-'2004'!J27)/'2004'!J27*100</f>
        <v>12.541254125412541</v>
      </c>
      <c r="L27" s="274">
        <f t="shared" si="0"/>
        <v>2069.3003216214574</v>
      </c>
      <c r="M27" s="274">
        <f>(L27-'2004'!L27)/'2004'!L27*100</f>
        <v>10.437806933797317</v>
      </c>
    </row>
    <row r="28" spans="1:17" x14ac:dyDescent="0.2">
      <c r="A28" s="374" t="s">
        <v>135</v>
      </c>
      <c r="B28" s="275">
        <v>14315</v>
      </c>
      <c r="C28" s="275">
        <v>1</v>
      </c>
      <c r="D28" s="275">
        <v>4</v>
      </c>
      <c r="E28" s="275">
        <v>6</v>
      </c>
      <c r="F28" s="275">
        <v>47</v>
      </c>
      <c r="G28" s="275">
        <v>72</v>
      </c>
      <c r="H28" s="275">
        <v>127</v>
      </c>
      <c r="I28" s="275">
        <v>25</v>
      </c>
      <c r="J28" s="275">
        <v>282</v>
      </c>
      <c r="K28" s="274">
        <f>(J28-'2004'!J28)/'2004'!J28*100</f>
        <v>-37.610619469026545</v>
      </c>
      <c r="L28" s="274">
        <f t="shared" si="0"/>
        <v>1969.9615787635346</v>
      </c>
      <c r="M28" s="274">
        <f>(L28-'2004'!L28)/'2004'!L28*100</f>
        <v>-37.662919333949482</v>
      </c>
    </row>
    <row r="29" spans="1:17" x14ac:dyDescent="0.2">
      <c r="A29" s="374" t="s">
        <v>136</v>
      </c>
      <c r="B29" s="275">
        <v>27333</v>
      </c>
      <c r="C29" s="275">
        <v>2</v>
      </c>
      <c r="D29" s="275">
        <v>16</v>
      </c>
      <c r="E29" s="275">
        <v>13</v>
      </c>
      <c r="F29" s="275">
        <v>160</v>
      </c>
      <c r="G29" s="275">
        <v>175</v>
      </c>
      <c r="H29" s="275">
        <v>514</v>
      </c>
      <c r="I29" s="275">
        <v>54</v>
      </c>
      <c r="J29" s="275">
        <v>934</v>
      </c>
      <c r="K29" s="274">
        <f>(J29-'2004'!J29)/'2004'!J29*100</f>
        <v>-10.877862595419847</v>
      </c>
      <c r="L29" s="274">
        <f t="shared" si="0"/>
        <v>3417.1148428639372</v>
      </c>
      <c r="M29" s="274">
        <f>(L29-'2004'!L29)/'2004'!L29*100</f>
        <v>-9.3975475776142883</v>
      </c>
    </row>
    <row r="30" spans="1:17" x14ac:dyDescent="0.2">
      <c r="A30" s="374" t="s">
        <v>137</v>
      </c>
      <c r="B30" s="275">
        <v>38376</v>
      </c>
      <c r="C30" s="275">
        <v>3</v>
      </c>
      <c r="D30" s="275">
        <v>9</v>
      </c>
      <c r="E30" s="275">
        <v>78</v>
      </c>
      <c r="F30" s="275">
        <v>230</v>
      </c>
      <c r="G30" s="275">
        <v>460</v>
      </c>
      <c r="H30" s="275">
        <v>903</v>
      </c>
      <c r="I30" s="275">
        <v>114</v>
      </c>
      <c r="J30" s="275">
        <v>1797</v>
      </c>
      <c r="K30" s="274">
        <f>(J30-'2004'!J30)/'2004'!J30*100</f>
        <v>17.450980392156861</v>
      </c>
      <c r="L30" s="274">
        <f t="shared" si="0"/>
        <v>4682.6141338336456</v>
      </c>
      <c r="M30" s="274">
        <f>(L30-'2004'!L30)/'2004'!L30*100</f>
        <v>14.445537856585197</v>
      </c>
    </row>
    <row r="31" spans="1:17" x14ac:dyDescent="0.2">
      <c r="A31" s="374" t="s">
        <v>138</v>
      </c>
      <c r="B31" s="275">
        <v>150784</v>
      </c>
      <c r="C31" s="275">
        <v>0</v>
      </c>
      <c r="D31" s="275">
        <v>83</v>
      </c>
      <c r="E31" s="275">
        <v>56</v>
      </c>
      <c r="F31" s="275">
        <v>541</v>
      </c>
      <c r="G31" s="275">
        <v>1231</v>
      </c>
      <c r="H31" s="275">
        <v>3331</v>
      </c>
      <c r="I31" s="275">
        <v>329</v>
      </c>
      <c r="J31" s="275">
        <v>5571</v>
      </c>
      <c r="K31" s="274">
        <f>(J31-'2004'!J31)/'2004'!J31*100</f>
        <v>2.2764824674132553</v>
      </c>
      <c r="L31" s="274">
        <f t="shared" si="0"/>
        <v>3694.6890916808147</v>
      </c>
      <c r="M31" s="274">
        <f>(L31-'2004'!L31)/'2004'!L31*100</f>
        <v>-1.506385361539178</v>
      </c>
    </row>
    <row r="32" spans="1:17" x14ac:dyDescent="0.2">
      <c r="A32" s="374" t="s">
        <v>139</v>
      </c>
      <c r="B32" s="275">
        <v>93456</v>
      </c>
      <c r="C32" s="275">
        <v>3</v>
      </c>
      <c r="D32" s="275">
        <v>35</v>
      </c>
      <c r="E32" s="275">
        <v>66</v>
      </c>
      <c r="F32" s="275">
        <v>297</v>
      </c>
      <c r="G32" s="275">
        <v>831</v>
      </c>
      <c r="H32" s="275">
        <v>1797</v>
      </c>
      <c r="I32" s="275">
        <v>158</v>
      </c>
      <c r="J32" s="275">
        <v>3187</v>
      </c>
      <c r="K32" s="274">
        <f>(J32-'2004'!J32)/'2004'!J32*100</f>
        <v>-1.4837712519319939</v>
      </c>
      <c r="L32" s="274">
        <f t="shared" si="0"/>
        <v>3410.1609313473718</v>
      </c>
      <c r="M32" s="274">
        <f>(L32-'2004'!L32)/'2004'!L32*100</f>
        <v>-2.9585209097233411</v>
      </c>
    </row>
    <row r="33" spans="1:13" x14ac:dyDescent="0.2">
      <c r="A33" s="374" t="s">
        <v>140</v>
      </c>
      <c r="B33" s="275">
        <v>1131546</v>
      </c>
      <c r="C33" s="275">
        <v>47</v>
      </c>
      <c r="D33" s="275">
        <v>620</v>
      </c>
      <c r="E33" s="275">
        <v>2180</v>
      </c>
      <c r="F33" s="275">
        <v>6934</v>
      </c>
      <c r="G33" s="275">
        <v>11480</v>
      </c>
      <c r="H33" s="275">
        <v>33863</v>
      </c>
      <c r="I33" s="275">
        <v>6264</v>
      </c>
      <c r="J33" s="275">
        <v>61388</v>
      </c>
      <c r="K33" s="274">
        <f>(J33-'2004'!J33)/'2004'!J33*100</f>
        <v>-9.2765831670730812</v>
      </c>
      <c r="L33" s="274">
        <f t="shared" si="0"/>
        <v>5425.1440065185152</v>
      </c>
      <c r="M33" s="274">
        <f>(L33-'2004'!L33)/'2004'!L33*100</f>
        <v>-11.129542645897422</v>
      </c>
    </row>
    <row r="34" spans="1:13" x14ac:dyDescent="0.2">
      <c r="A34" s="374" t="s">
        <v>141</v>
      </c>
      <c r="B34" s="275">
        <v>19157</v>
      </c>
      <c r="C34" s="275">
        <v>0</v>
      </c>
      <c r="D34" s="275">
        <v>4</v>
      </c>
      <c r="E34" s="275">
        <v>0</v>
      </c>
      <c r="F34" s="275">
        <v>49</v>
      </c>
      <c r="G34" s="275">
        <v>57</v>
      </c>
      <c r="H34" s="275">
        <v>143</v>
      </c>
      <c r="I34" s="275">
        <v>24</v>
      </c>
      <c r="J34" s="275">
        <v>277</v>
      </c>
      <c r="K34" s="274">
        <f>(J34-'2004'!J34)/'2004'!J34*100</f>
        <v>-0.71684587813620071</v>
      </c>
      <c r="L34" s="274">
        <f t="shared" si="0"/>
        <v>1445.9466513545963</v>
      </c>
      <c r="M34" s="274">
        <f>(L34-'2004'!L34)/'2004'!L34*100</f>
        <v>-1.4683235284817706</v>
      </c>
    </row>
    <row r="35" spans="1:13" x14ac:dyDescent="0.2">
      <c r="A35" s="374" t="s">
        <v>142</v>
      </c>
      <c r="B35" s="275">
        <v>130043</v>
      </c>
      <c r="C35" s="275">
        <v>2</v>
      </c>
      <c r="D35" s="275">
        <v>33</v>
      </c>
      <c r="E35" s="275">
        <v>85</v>
      </c>
      <c r="F35" s="275">
        <v>318</v>
      </c>
      <c r="G35" s="275">
        <v>986</v>
      </c>
      <c r="H35" s="275">
        <v>3035</v>
      </c>
      <c r="I35" s="275">
        <v>272</v>
      </c>
      <c r="J35" s="275">
        <v>4731</v>
      </c>
      <c r="K35" s="274">
        <f>(J35-'2004'!J35)/'2004'!J35*100</f>
        <v>5.6734420370784004</v>
      </c>
      <c r="L35" s="274">
        <f t="shared" si="0"/>
        <v>3638.0274216989765</v>
      </c>
      <c r="M35" s="274">
        <f>(L35-'2004'!L35)/'2004'!L35*100</f>
        <v>3.0617332737680436</v>
      </c>
    </row>
    <row r="36" spans="1:13" x14ac:dyDescent="0.2">
      <c r="A36" s="374" t="s">
        <v>143</v>
      </c>
      <c r="B36" s="275">
        <v>49691</v>
      </c>
      <c r="C36" s="275">
        <v>5</v>
      </c>
      <c r="D36" s="275">
        <v>20</v>
      </c>
      <c r="E36" s="275">
        <v>12</v>
      </c>
      <c r="F36" s="275">
        <v>203</v>
      </c>
      <c r="G36" s="275">
        <v>313</v>
      </c>
      <c r="H36" s="275">
        <v>629</v>
      </c>
      <c r="I36" s="275">
        <v>63</v>
      </c>
      <c r="J36" s="275">
        <v>1245</v>
      </c>
      <c r="K36" s="274">
        <f>(J36-'2004'!J36)/'2004'!J36*100</f>
        <v>-1.5810276679841897</v>
      </c>
      <c r="L36" s="274">
        <f t="shared" si="0"/>
        <v>2505.4838904429375</v>
      </c>
      <c r="M36" s="274">
        <f>(L36-'2004'!L36)/'2004'!L36*100</f>
        <v>-3.2071164221768012</v>
      </c>
    </row>
    <row r="37" spans="1:13" x14ac:dyDescent="0.2">
      <c r="A37" s="374" t="s">
        <v>144</v>
      </c>
      <c r="B37" s="275">
        <v>14233</v>
      </c>
      <c r="C37" s="275">
        <v>0</v>
      </c>
      <c r="D37" s="275">
        <v>11</v>
      </c>
      <c r="E37" s="275">
        <v>5</v>
      </c>
      <c r="F37" s="275">
        <v>63</v>
      </c>
      <c r="G37" s="275">
        <v>69</v>
      </c>
      <c r="H37" s="275">
        <v>120</v>
      </c>
      <c r="I37" s="275">
        <v>18</v>
      </c>
      <c r="J37" s="275">
        <v>286</v>
      </c>
      <c r="K37" s="274">
        <f>(J37-'2004'!J37)/'2004'!J37*100</f>
        <v>15.789473684210526</v>
      </c>
      <c r="L37" s="274">
        <f t="shared" si="0"/>
        <v>2009.4147403920467</v>
      </c>
      <c r="M37" s="274">
        <f>(L37-'2004'!L37)/'2004'!L37*100</f>
        <v>14.414610967100188</v>
      </c>
    </row>
    <row r="38" spans="1:13" x14ac:dyDescent="0.2">
      <c r="A38" s="374" t="s">
        <v>145</v>
      </c>
      <c r="B38" s="275">
        <v>7971</v>
      </c>
      <c r="C38" s="275">
        <v>0</v>
      </c>
      <c r="D38" s="275">
        <v>0</v>
      </c>
      <c r="E38" s="275">
        <v>0</v>
      </c>
      <c r="F38" s="275">
        <v>10</v>
      </c>
      <c r="G38" s="275">
        <v>10</v>
      </c>
      <c r="H38" s="275">
        <v>31</v>
      </c>
      <c r="I38" s="275">
        <v>2</v>
      </c>
      <c r="J38" s="275">
        <v>53</v>
      </c>
      <c r="K38" s="274">
        <f>(J38-'2004'!J38)/'2004'!J38*100</f>
        <v>-61.029411764705884</v>
      </c>
      <c r="L38" s="274">
        <f t="shared" si="0"/>
        <v>664.91029983690873</v>
      </c>
      <c r="M38" s="274">
        <f>(L38-'2004'!L38)/'2004'!L38*100</f>
        <v>-63.161035961241865</v>
      </c>
    </row>
    <row r="39" spans="1:13" x14ac:dyDescent="0.2">
      <c r="A39" s="374" t="s">
        <v>146</v>
      </c>
      <c r="B39" s="275">
        <v>263017</v>
      </c>
      <c r="C39" s="275">
        <v>13</v>
      </c>
      <c r="D39" s="275">
        <v>118</v>
      </c>
      <c r="E39" s="275">
        <v>143</v>
      </c>
      <c r="F39" s="275">
        <v>1222</v>
      </c>
      <c r="G39" s="275">
        <v>2262</v>
      </c>
      <c r="H39" s="275">
        <v>4468</v>
      </c>
      <c r="I39" s="275">
        <v>587</v>
      </c>
      <c r="J39" s="275">
        <v>8813</v>
      </c>
      <c r="K39" s="274">
        <f>(J39-'2004'!J39)/'2004'!J39*100</f>
        <v>7.8702570379436967</v>
      </c>
      <c r="L39" s="274">
        <f t="shared" si="0"/>
        <v>3350.7339829744847</v>
      </c>
      <c r="M39" s="274">
        <f>(L39-'2004'!L39)/'2004'!L39*100</f>
        <v>3.301857302771996</v>
      </c>
    </row>
    <row r="40" spans="1:13" x14ac:dyDescent="0.2">
      <c r="A40" s="374" t="s">
        <v>147</v>
      </c>
      <c r="B40" s="275">
        <v>549442</v>
      </c>
      <c r="C40" s="275">
        <v>33</v>
      </c>
      <c r="D40" s="275">
        <v>220</v>
      </c>
      <c r="E40" s="275">
        <v>823</v>
      </c>
      <c r="F40" s="275">
        <v>1770</v>
      </c>
      <c r="G40" s="275">
        <v>4875</v>
      </c>
      <c r="H40" s="275">
        <v>11341</v>
      </c>
      <c r="I40" s="275">
        <v>2363</v>
      </c>
      <c r="J40" s="275">
        <v>21425</v>
      </c>
      <c r="K40" s="274">
        <f>(J40-'2004'!J40)/'2004'!J40*100</f>
        <v>1.9849581111957351</v>
      </c>
      <c r="L40" s="274">
        <f t="shared" si="0"/>
        <v>3899.4106748301006</v>
      </c>
      <c r="M40" s="274">
        <f>(L40-'2004'!L40)/'2004'!L40*100</f>
        <v>-3.2473575548736511</v>
      </c>
    </row>
    <row r="41" spans="1:13" x14ac:dyDescent="0.2">
      <c r="A41" s="374" t="s">
        <v>148</v>
      </c>
      <c r="B41" s="275">
        <v>271111</v>
      </c>
      <c r="C41" s="275">
        <v>11</v>
      </c>
      <c r="D41" s="275">
        <v>184</v>
      </c>
      <c r="E41" s="275">
        <v>461</v>
      </c>
      <c r="F41" s="275">
        <v>1367</v>
      </c>
      <c r="G41" s="275">
        <v>3385</v>
      </c>
      <c r="H41" s="275">
        <v>6929</v>
      </c>
      <c r="I41" s="275">
        <v>936</v>
      </c>
      <c r="J41" s="275">
        <v>13273</v>
      </c>
      <c r="K41" s="274">
        <f>(J41-'2004'!J41)/'2004'!J41*100</f>
        <v>3.995925722792447</v>
      </c>
      <c r="L41" s="274">
        <f t="shared" si="0"/>
        <v>4895.7806949920887</v>
      </c>
      <c r="M41" s="274">
        <f>(L41-'2004'!L41)/'2004'!L41*100</f>
        <v>1.2283117045860921</v>
      </c>
    </row>
    <row r="42" spans="1:13" x14ac:dyDescent="0.2">
      <c r="A42" s="374" t="s">
        <v>149</v>
      </c>
      <c r="B42" s="275">
        <v>37985</v>
      </c>
      <c r="C42" s="275">
        <v>3</v>
      </c>
      <c r="D42" s="275">
        <v>23</v>
      </c>
      <c r="E42" s="275">
        <v>8</v>
      </c>
      <c r="F42" s="275">
        <v>249</v>
      </c>
      <c r="G42" s="275">
        <v>353</v>
      </c>
      <c r="H42" s="275">
        <v>851</v>
      </c>
      <c r="I42" s="275">
        <v>58</v>
      </c>
      <c r="J42" s="275">
        <v>1545</v>
      </c>
      <c r="K42" s="274">
        <f>(J42-'2004'!J42)/'2004'!J42*100</f>
        <v>4.9592391304347823</v>
      </c>
      <c r="L42" s="274">
        <f t="shared" si="0"/>
        <v>4067.3950243517179</v>
      </c>
      <c r="M42" s="274">
        <f>(L42-'2004'!L42)/'2004'!L42*100</f>
        <v>3.5804143225872962</v>
      </c>
    </row>
    <row r="43" spans="1:13" x14ac:dyDescent="0.2">
      <c r="A43" s="374" t="s">
        <v>150</v>
      </c>
      <c r="B43" s="275">
        <v>7581</v>
      </c>
      <c r="C43" s="275">
        <v>0</v>
      </c>
      <c r="D43" s="275">
        <v>3</v>
      </c>
      <c r="E43" s="275">
        <v>1</v>
      </c>
      <c r="F43" s="275">
        <v>12</v>
      </c>
      <c r="G43" s="275">
        <v>15</v>
      </c>
      <c r="H43" s="275">
        <v>18</v>
      </c>
      <c r="I43" s="275">
        <v>5</v>
      </c>
      <c r="J43" s="275">
        <v>54</v>
      </c>
      <c r="K43" s="274">
        <f>(J43-'2004'!J43)/'2004'!J43*100</f>
        <v>-6.8965517241379306</v>
      </c>
      <c r="L43" s="274">
        <f t="shared" si="0"/>
        <v>712.30708349821919</v>
      </c>
      <c r="M43" s="274">
        <f>(L43-'2004'!L43)/'2004'!L43*100</f>
        <v>-9.6843742750706276</v>
      </c>
    </row>
    <row r="44" spans="1:13" x14ac:dyDescent="0.2">
      <c r="A44" s="374" t="s">
        <v>151</v>
      </c>
      <c r="B44" s="275">
        <v>19696</v>
      </c>
      <c r="C44" s="275">
        <v>3</v>
      </c>
      <c r="D44" s="275">
        <v>6</v>
      </c>
      <c r="E44" s="275">
        <v>25</v>
      </c>
      <c r="F44" s="275">
        <v>95</v>
      </c>
      <c r="G44" s="275">
        <v>205</v>
      </c>
      <c r="H44" s="275">
        <v>396</v>
      </c>
      <c r="I44" s="275">
        <v>17</v>
      </c>
      <c r="J44" s="275">
        <v>747</v>
      </c>
      <c r="K44" s="274">
        <f>(J44-'2004'!J44)/'2004'!J44*100</f>
        <v>-2.734375</v>
      </c>
      <c r="L44" s="274">
        <f t="shared" si="0"/>
        <v>3792.6482534524775</v>
      </c>
      <c r="M44" s="274">
        <f>(L44-'2004'!L44)/'2004'!L44*100</f>
        <v>-3.7121671278432218</v>
      </c>
    </row>
    <row r="45" spans="1:13" x14ac:dyDescent="0.2">
      <c r="A45" s="374" t="s">
        <v>152</v>
      </c>
      <c r="B45" s="275">
        <v>309436</v>
      </c>
      <c r="C45" s="275">
        <v>14</v>
      </c>
      <c r="D45" s="275">
        <v>118</v>
      </c>
      <c r="E45" s="275">
        <v>537</v>
      </c>
      <c r="F45" s="275">
        <v>2089</v>
      </c>
      <c r="G45" s="275">
        <v>3201</v>
      </c>
      <c r="H45" s="275">
        <v>10076</v>
      </c>
      <c r="I45" s="275">
        <v>1150</v>
      </c>
      <c r="J45" s="275">
        <v>17185</v>
      </c>
      <c r="K45" s="274">
        <f>(J45-'2004'!J45)/'2004'!J45*100</f>
        <v>0.61475409836065575</v>
      </c>
      <c r="L45" s="274">
        <f t="shared" si="0"/>
        <v>5553.6524515570263</v>
      </c>
      <c r="M45" s="274">
        <f>(L45-'2004'!L45)/'2004'!L45*100</f>
        <v>-2.3552143730984629</v>
      </c>
    </row>
    <row r="46" spans="1:13" x14ac:dyDescent="0.2">
      <c r="A46" s="374" t="s">
        <v>153</v>
      </c>
      <c r="B46" s="275">
        <v>304926</v>
      </c>
      <c r="C46" s="275">
        <v>17</v>
      </c>
      <c r="D46" s="275">
        <v>192</v>
      </c>
      <c r="E46" s="275">
        <v>253</v>
      </c>
      <c r="F46" s="275">
        <v>1494</v>
      </c>
      <c r="G46" s="275">
        <v>2520</v>
      </c>
      <c r="H46" s="275">
        <v>5463</v>
      </c>
      <c r="I46" s="275">
        <v>616</v>
      </c>
      <c r="J46" s="275">
        <v>10555</v>
      </c>
      <c r="K46" s="274">
        <f>(J46-'2004'!J46)/'2004'!J46*100</f>
        <v>-1.1055935538274151</v>
      </c>
      <c r="L46" s="274">
        <f t="shared" si="0"/>
        <v>3461.4955759758104</v>
      </c>
      <c r="M46" s="274">
        <f>(L46-'2004'!L46)/'2004'!L46*100</f>
        <v>-4.8706551242858813</v>
      </c>
    </row>
    <row r="47" spans="1:13" x14ac:dyDescent="0.2">
      <c r="A47" s="374" t="s">
        <v>154</v>
      </c>
      <c r="B47" s="275">
        <v>141059</v>
      </c>
      <c r="C47" s="275">
        <v>3</v>
      </c>
      <c r="D47" s="275">
        <v>14</v>
      </c>
      <c r="E47" s="275">
        <v>144</v>
      </c>
      <c r="F47" s="275">
        <v>438</v>
      </c>
      <c r="G47" s="275">
        <v>710</v>
      </c>
      <c r="H47" s="275">
        <v>2461</v>
      </c>
      <c r="I47" s="275">
        <v>249</v>
      </c>
      <c r="J47" s="275">
        <v>4019</v>
      </c>
      <c r="K47" s="274">
        <f>(J47-'2004'!J47)/'2004'!J47*100</f>
        <v>-9.8676833370710924</v>
      </c>
      <c r="L47" s="274">
        <f t="shared" si="0"/>
        <v>2849.1624072196742</v>
      </c>
      <c r="M47" s="274">
        <f>(L47-'2004'!L47)/'2004'!L47*100</f>
        <v>-12.054234975892724</v>
      </c>
    </row>
    <row r="48" spans="1:13" x14ac:dyDescent="0.2">
      <c r="A48" s="374" t="s">
        <v>155</v>
      </c>
      <c r="B48" s="275">
        <v>82413</v>
      </c>
      <c r="C48" s="275">
        <v>1</v>
      </c>
      <c r="D48" s="275">
        <v>46</v>
      </c>
      <c r="E48" s="275">
        <v>69</v>
      </c>
      <c r="F48" s="275">
        <v>230</v>
      </c>
      <c r="G48" s="275">
        <v>637</v>
      </c>
      <c r="H48" s="275">
        <v>2547</v>
      </c>
      <c r="I48" s="275">
        <v>257</v>
      </c>
      <c r="J48" s="275">
        <v>3787</v>
      </c>
      <c r="K48" s="274">
        <f>(J48-'2004'!J48)/'2004'!J48*100</f>
        <v>-17.458587619877942</v>
      </c>
      <c r="L48" s="274">
        <f t="shared" si="0"/>
        <v>4595.1488236079258</v>
      </c>
      <c r="M48" s="274">
        <f>(L48-'2004'!L48)/'2004'!L48*100</f>
        <v>-18.637421570485287</v>
      </c>
    </row>
    <row r="49" spans="1:13" x14ac:dyDescent="0.2">
      <c r="A49" s="374" t="s">
        <v>156</v>
      </c>
      <c r="B49" s="275">
        <v>65759</v>
      </c>
      <c r="C49" s="275">
        <v>0</v>
      </c>
      <c r="D49" s="275">
        <v>20</v>
      </c>
      <c r="E49" s="275">
        <v>21</v>
      </c>
      <c r="F49" s="275">
        <v>720</v>
      </c>
      <c r="G49" s="275">
        <v>407</v>
      </c>
      <c r="H49" s="275">
        <v>946</v>
      </c>
      <c r="I49" s="275">
        <v>120</v>
      </c>
      <c r="J49" s="275">
        <v>2234</v>
      </c>
      <c r="K49" s="274">
        <f>(J49-'2004'!J49)/'2004'!J49*100</f>
        <v>1.0402532790592491</v>
      </c>
      <c r="L49" s="274">
        <f t="shared" si="0"/>
        <v>3397.253607871166</v>
      </c>
      <c r="M49" s="274">
        <f>(L49-'2004'!L49)/'2004'!L49*100</f>
        <v>-0.10138373163648261</v>
      </c>
    </row>
    <row r="50" spans="1:13" x14ac:dyDescent="0.2">
      <c r="A50" s="374" t="s">
        <v>157</v>
      </c>
      <c r="B50" s="275">
        <v>188939</v>
      </c>
      <c r="C50" s="275">
        <v>3</v>
      </c>
      <c r="D50" s="275">
        <v>50</v>
      </c>
      <c r="E50" s="275">
        <v>106</v>
      </c>
      <c r="F50" s="275">
        <v>400</v>
      </c>
      <c r="G50" s="275">
        <v>1081</v>
      </c>
      <c r="H50" s="275">
        <v>3909</v>
      </c>
      <c r="I50" s="275">
        <v>388</v>
      </c>
      <c r="J50" s="275">
        <v>5937</v>
      </c>
      <c r="K50" s="274">
        <f>(J50-'2004'!J50)/'2004'!J50*100</f>
        <v>2.6097476667818875</v>
      </c>
      <c r="L50" s="274">
        <f t="shared" si="0"/>
        <v>3142.28401759298</v>
      </c>
      <c r="M50" s="274">
        <f>(L50-'2004'!L50)/'2004'!L50*100</f>
        <v>0.8930591462821682</v>
      </c>
    </row>
    <row r="51" spans="1:13" x14ac:dyDescent="0.2">
      <c r="A51" s="374" t="s">
        <v>158</v>
      </c>
      <c r="B51" s="275">
        <v>37765</v>
      </c>
      <c r="C51" s="275">
        <v>2</v>
      </c>
      <c r="D51" s="275">
        <v>18</v>
      </c>
      <c r="E51" s="275">
        <v>21</v>
      </c>
      <c r="F51" s="275">
        <v>301</v>
      </c>
      <c r="G51" s="275">
        <v>431</v>
      </c>
      <c r="H51" s="275">
        <v>630</v>
      </c>
      <c r="I51" s="275">
        <v>88</v>
      </c>
      <c r="J51" s="275">
        <v>1491</v>
      </c>
      <c r="K51" s="274">
        <f>(J51-'2004'!J51)/'2004'!J51*100</f>
        <v>5.819730305180979</v>
      </c>
      <c r="L51" s="274">
        <f t="shared" si="0"/>
        <v>3948.1000926784063</v>
      </c>
      <c r="M51" s="274">
        <f>(L51-'2004'!L51)/'2004'!L51*100</f>
        <v>6.4894222300568849</v>
      </c>
    </row>
    <row r="52" spans="1:13" x14ac:dyDescent="0.2">
      <c r="A52" s="374" t="s">
        <v>159</v>
      </c>
      <c r="B52" s="275">
        <v>1043437</v>
      </c>
      <c r="C52" s="275">
        <v>74</v>
      </c>
      <c r="D52" s="275">
        <v>620</v>
      </c>
      <c r="E52" s="275">
        <v>3215</v>
      </c>
      <c r="F52" s="275">
        <v>6826</v>
      </c>
      <c r="G52" s="275">
        <v>12735</v>
      </c>
      <c r="H52" s="275">
        <v>33772</v>
      </c>
      <c r="I52" s="275">
        <v>6727</v>
      </c>
      <c r="J52" s="275">
        <v>63969</v>
      </c>
      <c r="K52" s="274">
        <f>(J52-'2004'!J52)/'2004'!J52*100</f>
        <v>4.9153709899626055</v>
      </c>
      <c r="L52" s="274">
        <f t="shared" si="0"/>
        <v>6130.6049143359878</v>
      </c>
      <c r="M52" s="274">
        <f>(L52-'2004'!L52)/'2004'!L52*100</f>
        <v>1.949208735601403</v>
      </c>
    </row>
    <row r="53" spans="1:13" x14ac:dyDescent="0.2">
      <c r="A53" s="374" t="s">
        <v>237</v>
      </c>
      <c r="B53" s="275">
        <v>235156</v>
      </c>
      <c r="C53" s="275">
        <v>9</v>
      </c>
      <c r="D53" s="275">
        <v>104</v>
      </c>
      <c r="E53" s="275">
        <v>271</v>
      </c>
      <c r="F53" s="275">
        <v>976</v>
      </c>
      <c r="G53" s="275">
        <v>3124</v>
      </c>
      <c r="H53" s="275">
        <v>5502</v>
      </c>
      <c r="I53" s="275">
        <v>682</v>
      </c>
      <c r="J53" s="275">
        <v>10668</v>
      </c>
      <c r="K53" s="274">
        <f>(J53-'2004'!J53)/'2004'!J53*100</f>
        <v>5.9173947577442414</v>
      </c>
      <c r="L53" s="274">
        <f t="shared" si="0"/>
        <v>4536.5629624589637</v>
      </c>
      <c r="M53" s="274">
        <f>(L53-'2004'!L53)/'2004'!L53*100</f>
        <v>1.7105343457737472</v>
      </c>
    </row>
    <row r="54" spans="1:13" x14ac:dyDescent="0.2">
      <c r="A54" s="374" t="s">
        <v>160</v>
      </c>
      <c r="B54" s="275">
        <v>1265900</v>
      </c>
      <c r="C54" s="275">
        <v>69</v>
      </c>
      <c r="D54" s="275">
        <v>563</v>
      </c>
      <c r="E54" s="275">
        <v>2452</v>
      </c>
      <c r="F54" s="275">
        <v>5261</v>
      </c>
      <c r="G54" s="275">
        <v>12776</v>
      </c>
      <c r="H54" s="275">
        <v>35620</v>
      </c>
      <c r="I54" s="275">
        <v>6151</v>
      </c>
      <c r="J54" s="275">
        <v>62892</v>
      </c>
      <c r="K54" s="274">
        <f>(J54-'2004'!J54)/'2004'!J54*100</f>
        <v>-6.9658732858981374</v>
      </c>
      <c r="L54" s="274">
        <f t="shared" si="0"/>
        <v>4968.1649419385412</v>
      </c>
      <c r="M54" s="274">
        <f>(L54-'2004'!L54)/'2004'!L54*100</f>
        <v>-8.7025005188977786</v>
      </c>
    </row>
    <row r="55" spans="1:13" x14ac:dyDescent="0.2">
      <c r="A55" s="374" t="s">
        <v>161</v>
      </c>
      <c r="B55" s="275">
        <v>406898</v>
      </c>
      <c r="C55" s="275">
        <v>15</v>
      </c>
      <c r="D55" s="275">
        <v>159</v>
      </c>
      <c r="E55" s="275">
        <v>213</v>
      </c>
      <c r="F55" s="275">
        <v>1136</v>
      </c>
      <c r="G55" s="275">
        <v>3872</v>
      </c>
      <c r="H55" s="275">
        <v>8340</v>
      </c>
      <c r="I55" s="275">
        <v>1051</v>
      </c>
      <c r="J55" s="275">
        <v>14786</v>
      </c>
      <c r="K55" s="274">
        <f>(J55-'2004'!J55)/'2004'!J55*100</f>
        <v>-2.7300835471350569</v>
      </c>
      <c r="L55" s="274">
        <f t="shared" si="0"/>
        <v>3633.8345236398313</v>
      </c>
      <c r="M55" s="274">
        <f>(L55-'2004'!L55)/'2004'!L55*100</f>
        <v>-6.8231376036945655</v>
      </c>
    </row>
    <row r="56" spans="1:13" x14ac:dyDescent="0.2">
      <c r="A56" s="374" t="s">
        <v>162</v>
      </c>
      <c r="B56" s="275">
        <v>947744</v>
      </c>
      <c r="C56" s="275">
        <v>50</v>
      </c>
      <c r="D56" s="275">
        <v>470</v>
      </c>
      <c r="E56" s="275">
        <v>1538</v>
      </c>
      <c r="F56" s="275">
        <v>5062</v>
      </c>
      <c r="G56" s="275">
        <v>8634</v>
      </c>
      <c r="H56" s="275">
        <v>27579</v>
      </c>
      <c r="I56" s="275">
        <v>4195</v>
      </c>
      <c r="J56" s="275">
        <v>47528</v>
      </c>
      <c r="K56" s="274">
        <f>(J56-'2004'!J56)/'2004'!J56*100</f>
        <v>-3.5591088024024997</v>
      </c>
      <c r="L56" s="274">
        <f t="shared" si="0"/>
        <v>5014.8563325117329</v>
      </c>
      <c r="M56" s="274">
        <f>(L56-'2004'!L56)/'2004'!L56*100</f>
        <v>-3.9767251813771316</v>
      </c>
    </row>
    <row r="57" spans="1:13" x14ac:dyDescent="0.2">
      <c r="A57" s="374" t="s">
        <v>163</v>
      </c>
      <c r="B57" s="275">
        <v>541840</v>
      </c>
      <c r="C57" s="275">
        <v>19</v>
      </c>
      <c r="D57" s="275">
        <v>258</v>
      </c>
      <c r="E57" s="275">
        <v>509</v>
      </c>
      <c r="F57" s="275">
        <v>1726</v>
      </c>
      <c r="G57" s="275">
        <v>5316</v>
      </c>
      <c r="H57" s="275">
        <v>14647</v>
      </c>
      <c r="I57" s="275">
        <v>1784</v>
      </c>
      <c r="J57" s="275">
        <v>24259</v>
      </c>
      <c r="K57" s="274">
        <f>(J57-'2004'!J57)/'2004'!J57*100</f>
        <v>3.5205257318426222</v>
      </c>
      <c r="L57" s="274">
        <f t="shared" si="0"/>
        <v>4477.1519267680496</v>
      </c>
      <c r="M57" s="274">
        <f>(L57-'2004'!L57)/'2004'!L57*100</f>
        <v>0.95066268810458687</v>
      </c>
    </row>
    <row r="58" spans="1:13" x14ac:dyDescent="0.2">
      <c r="A58" s="374" t="s">
        <v>164</v>
      </c>
      <c r="B58" s="275">
        <v>73764</v>
      </c>
      <c r="C58" s="275">
        <v>2</v>
      </c>
      <c r="D58" s="275">
        <v>50</v>
      </c>
      <c r="E58" s="275">
        <v>58</v>
      </c>
      <c r="F58" s="275">
        <v>815</v>
      </c>
      <c r="G58" s="275">
        <v>1201</v>
      </c>
      <c r="H58" s="275">
        <v>1941</v>
      </c>
      <c r="I58" s="275">
        <v>286</v>
      </c>
      <c r="J58" s="275">
        <v>4353</v>
      </c>
      <c r="K58" s="274">
        <f>(J58-'2004'!J58)/'2004'!J58*100</f>
        <v>4.6142754145638065</v>
      </c>
      <c r="L58" s="274">
        <f t="shared" si="0"/>
        <v>5901.2526435659674</v>
      </c>
      <c r="M58" s="274">
        <f>(L58-'2004'!L58)/'2004'!L58*100</f>
        <v>3.8512679831198082</v>
      </c>
    </row>
    <row r="59" spans="1:13" x14ac:dyDescent="0.2">
      <c r="A59" s="374" t="s">
        <v>165</v>
      </c>
      <c r="B59" s="275">
        <v>157278</v>
      </c>
      <c r="C59" s="275">
        <v>3</v>
      </c>
      <c r="D59" s="275">
        <v>22</v>
      </c>
      <c r="E59" s="275">
        <v>69</v>
      </c>
      <c r="F59" s="275">
        <v>499</v>
      </c>
      <c r="G59" s="275">
        <v>973</v>
      </c>
      <c r="H59" s="275">
        <v>2737</v>
      </c>
      <c r="I59" s="275">
        <v>249</v>
      </c>
      <c r="J59" s="275">
        <v>4552</v>
      </c>
      <c r="K59" s="274">
        <f>(J59-'2004'!J59)/'2004'!J59*100</f>
        <v>-2.0021528525296017</v>
      </c>
      <c r="L59" s="274">
        <f t="shared" si="0"/>
        <v>2894.2382278513205</v>
      </c>
      <c r="M59" s="274">
        <f>(L59-'2004'!L59)/'2004'!L59*100</f>
        <v>-6.9507082896868022</v>
      </c>
    </row>
    <row r="60" spans="1:13" x14ac:dyDescent="0.2">
      <c r="A60" s="374" t="s">
        <v>166</v>
      </c>
      <c r="B60" s="275">
        <v>240039</v>
      </c>
      <c r="C60" s="275">
        <v>11</v>
      </c>
      <c r="D60" s="275">
        <v>90</v>
      </c>
      <c r="E60" s="275">
        <v>256</v>
      </c>
      <c r="F60" s="275">
        <v>955</v>
      </c>
      <c r="G60" s="275">
        <v>2186</v>
      </c>
      <c r="H60" s="275">
        <v>4628</v>
      </c>
      <c r="I60" s="275">
        <v>773</v>
      </c>
      <c r="J60" s="275">
        <v>8899</v>
      </c>
      <c r="K60" s="274">
        <f>(J60-'2004'!J60)/'2004'!J60*100</f>
        <v>-1.6032728881026095</v>
      </c>
      <c r="L60" s="274">
        <f t="shared" si="0"/>
        <v>3707.3142281045994</v>
      </c>
      <c r="M60" s="274">
        <f>(L60-'2004'!L60)/'2004'!L60*100</f>
        <v>-7.2695936062682405</v>
      </c>
    </row>
    <row r="61" spans="1:13" x14ac:dyDescent="0.2">
      <c r="A61" s="374" t="s">
        <v>167</v>
      </c>
      <c r="B61" s="275">
        <v>136443</v>
      </c>
      <c r="C61" s="275">
        <v>2</v>
      </c>
      <c r="D61" s="275">
        <v>49</v>
      </c>
      <c r="E61" s="275">
        <v>16</v>
      </c>
      <c r="F61" s="275">
        <v>194</v>
      </c>
      <c r="G61" s="275">
        <v>576</v>
      </c>
      <c r="H61" s="275">
        <v>1547</v>
      </c>
      <c r="I61" s="275">
        <v>181</v>
      </c>
      <c r="J61" s="275">
        <v>2565</v>
      </c>
      <c r="K61" s="274">
        <f>(J61-'2004'!J61)/'2004'!J61*100</f>
        <v>7.803355442840422E-2</v>
      </c>
      <c r="L61" s="274">
        <f t="shared" si="0"/>
        <v>1879.9058947692442</v>
      </c>
      <c r="M61" s="274">
        <f>(L61-'2004'!L61)/'2004'!L61*100</f>
        <v>-1.9184954528138498</v>
      </c>
    </row>
    <row r="62" spans="1:13" x14ac:dyDescent="0.2">
      <c r="A62" s="374" t="s">
        <v>168</v>
      </c>
      <c r="B62" s="275">
        <v>362795</v>
      </c>
      <c r="C62" s="275">
        <v>9</v>
      </c>
      <c r="D62" s="275">
        <v>125</v>
      </c>
      <c r="E62" s="275">
        <v>271</v>
      </c>
      <c r="F62" s="275">
        <v>972</v>
      </c>
      <c r="G62" s="275">
        <v>3041</v>
      </c>
      <c r="H62" s="275">
        <v>8718</v>
      </c>
      <c r="I62" s="275">
        <v>844</v>
      </c>
      <c r="J62" s="275">
        <v>13980</v>
      </c>
      <c r="K62" s="274">
        <f>(J62-'2004'!J62)/'2004'!J62*100</f>
        <v>-5.0594227504244484</v>
      </c>
      <c r="L62" s="274">
        <f t="shared" si="0"/>
        <v>3853.4158409018864</v>
      </c>
      <c r="M62" s="274">
        <f>(L62-'2004'!L62)/'2004'!L62*100</f>
        <v>-7.5580587062092723</v>
      </c>
    </row>
    <row r="63" spans="1:13" x14ac:dyDescent="0.2">
      <c r="A63" s="374" t="s">
        <v>169</v>
      </c>
      <c r="B63" s="275">
        <v>411744</v>
      </c>
      <c r="C63" s="275">
        <v>7</v>
      </c>
      <c r="D63" s="275">
        <v>149</v>
      </c>
      <c r="E63" s="275">
        <v>325</v>
      </c>
      <c r="F63" s="275">
        <v>949</v>
      </c>
      <c r="G63" s="275">
        <v>2622</v>
      </c>
      <c r="H63" s="275">
        <v>8416</v>
      </c>
      <c r="I63" s="275">
        <v>1230</v>
      </c>
      <c r="J63" s="275">
        <v>13698</v>
      </c>
      <c r="K63" s="274">
        <f>(J63-'2004'!J63)/'2004'!J63*100</f>
        <v>12.030751615277664</v>
      </c>
      <c r="L63" s="274">
        <f t="shared" si="0"/>
        <v>3326.8244346001397</v>
      </c>
      <c r="M63" s="274">
        <f>(L63-'2004'!L63)/'2004'!L63*100</f>
        <v>9.7498348543998414</v>
      </c>
    </row>
    <row r="64" spans="1:13" x14ac:dyDescent="0.2">
      <c r="A64" s="374" t="s">
        <v>170</v>
      </c>
      <c r="B64" s="275">
        <v>74052</v>
      </c>
      <c r="C64" s="275">
        <v>0</v>
      </c>
      <c r="D64" s="275">
        <v>44</v>
      </c>
      <c r="E64" s="275">
        <v>13</v>
      </c>
      <c r="F64" s="275">
        <v>206</v>
      </c>
      <c r="G64" s="275">
        <v>326</v>
      </c>
      <c r="H64" s="275">
        <v>667</v>
      </c>
      <c r="I64" s="275">
        <v>69</v>
      </c>
      <c r="J64" s="275">
        <v>1325</v>
      </c>
      <c r="K64" s="274">
        <f>(J64-'2004'!J64)/'2004'!J64*100</f>
        <v>-8.2409972299168981</v>
      </c>
      <c r="L64" s="274">
        <f t="shared" si="0"/>
        <v>1789.2832063955057</v>
      </c>
      <c r="M64" s="274">
        <f>(L64-'2004'!L64)/'2004'!L64*100</f>
        <v>-17.702885432157959</v>
      </c>
    </row>
    <row r="65" spans="1:13" x14ac:dyDescent="0.2">
      <c r="A65" s="374" t="s">
        <v>171</v>
      </c>
      <c r="B65" s="275">
        <v>38174</v>
      </c>
      <c r="C65" s="275">
        <v>1</v>
      </c>
      <c r="D65" s="275">
        <v>26</v>
      </c>
      <c r="E65" s="275">
        <v>14</v>
      </c>
      <c r="F65" s="275">
        <v>159</v>
      </c>
      <c r="G65" s="275">
        <v>272</v>
      </c>
      <c r="H65" s="275">
        <v>525</v>
      </c>
      <c r="I65" s="275">
        <v>53</v>
      </c>
      <c r="J65" s="275">
        <v>1050</v>
      </c>
      <c r="K65" s="274">
        <f>(J65-'2004'!J65)/'2004'!J65*100</f>
        <v>-17.19242902208202</v>
      </c>
      <c r="L65" s="274">
        <f t="shared" si="0"/>
        <v>2750.563210562163</v>
      </c>
      <c r="M65" s="274">
        <f>(L65-'2004'!L65)/'2004'!L65*100</f>
        <v>-18.192436624660207</v>
      </c>
    </row>
    <row r="66" spans="1:13" x14ac:dyDescent="0.2">
      <c r="A66" s="374" t="s">
        <v>172</v>
      </c>
      <c r="B66" s="275">
        <v>21310</v>
      </c>
      <c r="C66" s="275">
        <v>0</v>
      </c>
      <c r="D66" s="275">
        <v>9</v>
      </c>
      <c r="E66" s="275">
        <v>6</v>
      </c>
      <c r="F66" s="275">
        <v>178</v>
      </c>
      <c r="G66" s="275">
        <v>237</v>
      </c>
      <c r="H66" s="275">
        <v>256</v>
      </c>
      <c r="I66" s="275">
        <v>19</v>
      </c>
      <c r="J66" s="275">
        <v>705</v>
      </c>
      <c r="K66" s="274">
        <f>(J66-'2004'!J66)/'2004'!J66*100</f>
        <v>-11.320754716981133</v>
      </c>
      <c r="L66" s="274">
        <f t="shared" si="0"/>
        <v>3308.30595964336</v>
      </c>
      <c r="M66" s="274">
        <f>(L66-'2004'!L66)/'2004'!L66*100</f>
        <v>-12.856308049192949</v>
      </c>
    </row>
    <row r="67" spans="1:13" x14ac:dyDescent="0.2">
      <c r="A67" s="374" t="s">
        <v>173</v>
      </c>
      <c r="B67" s="275">
        <v>15046</v>
      </c>
      <c r="C67" s="275">
        <v>0</v>
      </c>
      <c r="D67" s="275">
        <v>10</v>
      </c>
      <c r="E67" s="275">
        <v>4</v>
      </c>
      <c r="F67" s="275">
        <v>47</v>
      </c>
      <c r="G67" s="275">
        <v>80</v>
      </c>
      <c r="H67" s="275">
        <v>131</v>
      </c>
      <c r="I67" s="275">
        <v>33</v>
      </c>
      <c r="J67" s="275">
        <v>305</v>
      </c>
      <c r="K67" s="274">
        <f>(J67-'2004'!J67)/'2004'!J67*100</f>
        <v>-14.325842696629213</v>
      </c>
      <c r="L67" s="274">
        <f t="shared" si="0"/>
        <v>2027.1168416854978</v>
      </c>
      <c r="M67" s="274">
        <f>(L67-'2004'!L67)/'2004'!L67*100</f>
        <v>-16.75154992853377</v>
      </c>
    </row>
    <row r="68" spans="1:13" x14ac:dyDescent="0.2">
      <c r="A68" s="374" t="s">
        <v>174</v>
      </c>
      <c r="B68" s="275">
        <v>494573</v>
      </c>
      <c r="C68" s="275">
        <v>28</v>
      </c>
      <c r="D68" s="275">
        <v>218</v>
      </c>
      <c r="E68" s="275">
        <v>617</v>
      </c>
      <c r="F68" s="275">
        <v>1787</v>
      </c>
      <c r="G68" s="275">
        <v>4282</v>
      </c>
      <c r="H68" s="275">
        <v>11093</v>
      </c>
      <c r="I68" s="275">
        <v>1800</v>
      </c>
      <c r="J68" s="275">
        <v>19825</v>
      </c>
      <c r="K68" s="274">
        <f>(J68-'2004'!J68)/'2004'!J68*100</f>
        <v>-5.7926249762402584</v>
      </c>
      <c r="L68" s="274">
        <f t="shared" si="0"/>
        <v>4008.5083496268498</v>
      </c>
      <c r="M68" s="274">
        <f>(L68-'2004'!L68)/'2004'!L68*100</f>
        <v>-7.7713545303138103</v>
      </c>
    </row>
    <row r="69" spans="1:13" x14ac:dyDescent="0.2">
      <c r="A69" s="374" t="s">
        <v>175</v>
      </c>
      <c r="B69" s="275">
        <v>26867</v>
      </c>
      <c r="C69" s="275">
        <v>3</v>
      </c>
      <c r="D69" s="275">
        <v>16</v>
      </c>
      <c r="E69" s="275">
        <v>5</v>
      </c>
      <c r="F69" s="275">
        <v>65</v>
      </c>
      <c r="G69" s="275">
        <v>182</v>
      </c>
      <c r="H69" s="275">
        <v>307</v>
      </c>
      <c r="I69" s="275">
        <v>25</v>
      </c>
      <c r="J69" s="275">
        <v>603</v>
      </c>
      <c r="K69" s="274">
        <f>(J69-'2004'!J69)/'2004'!J69*100</f>
        <v>-3.8277511961722488</v>
      </c>
      <c r="L69" s="274">
        <f t="shared" si="0"/>
        <v>2244.3890274314213</v>
      </c>
      <c r="M69" s="274">
        <f>(L69-'2004'!L69)/'2004'!L69*100</f>
        <v>-8.7031225763343052</v>
      </c>
    </row>
    <row r="70" spans="1:13" x14ac:dyDescent="0.2">
      <c r="A70" s="374" t="s">
        <v>176</v>
      </c>
      <c r="B70" s="275">
        <v>53525</v>
      </c>
      <c r="C70" s="275">
        <v>3</v>
      </c>
      <c r="D70" s="275">
        <v>12</v>
      </c>
      <c r="E70" s="275">
        <v>13</v>
      </c>
      <c r="F70" s="275">
        <v>230</v>
      </c>
      <c r="G70" s="275">
        <v>264</v>
      </c>
      <c r="H70" s="275">
        <v>792</v>
      </c>
      <c r="I70" s="275">
        <v>77</v>
      </c>
      <c r="J70" s="275">
        <v>1391</v>
      </c>
      <c r="K70" s="274">
        <f>(J70-'2004'!J70)/'2004'!J70*100</f>
        <v>-7.5747508305647848</v>
      </c>
      <c r="L70" s="274">
        <f t="shared" ref="L70:L72" si="1">J70/B70*100000</f>
        <v>2598.7856141989728</v>
      </c>
      <c r="M70" s="274">
        <f>(L70-'2004'!L70)/'2004'!L70*100</f>
        <v>-12.723972559163663</v>
      </c>
    </row>
    <row r="71" spans="1:13" x14ac:dyDescent="0.2">
      <c r="A71" s="443" t="s">
        <v>177</v>
      </c>
      <c r="B71" s="179">
        <v>23097</v>
      </c>
      <c r="C71" s="179">
        <v>2</v>
      </c>
      <c r="D71" s="179">
        <v>5</v>
      </c>
      <c r="E71" s="179">
        <v>0</v>
      </c>
      <c r="F71" s="179">
        <v>38</v>
      </c>
      <c r="G71" s="179">
        <v>112</v>
      </c>
      <c r="H71" s="179">
        <v>242</v>
      </c>
      <c r="I71" s="179">
        <v>38</v>
      </c>
      <c r="J71" s="179">
        <v>437</v>
      </c>
      <c r="K71" s="180">
        <f>(J71-'2004'!J71)/'2004'!J71*100</f>
        <v>18.428184281842817</v>
      </c>
      <c r="L71" s="180">
        <f t="shared" si="1"/>
        <v>1892.0206087370655</v>
      </c>
      <c r="M71" s="180">
        <f>(L71-'2004'!L71)/'2004'!L71*100</f>
        <v>15.028700098664835</v>
      </c>
    </row>
    <row r="72" spans="1:13" ht="15" customHeight="1" x14ac:dyDescent="0.2">
      <c r="A72" s="279" t="s">
        <v>91</v>
      </c>
      <c r="B72" s="275">
        <f>SUM(B5:B71)</f>
        <v>17918227</v>
      </c>
      <c r="C72" s="275">
        <f t="shared" ref="C72:J72" si="2">SUM(C5:C71)</f>
        <v>881</v>
      </c>
      <c r="D72" s="275">
        <f t="shared" si="2"/>
        <v>8083</v>
      </c>
      <c r="E72" s="275">
        <f t="shared" si="2"/>
        <v>30092</v>
      </c>
      <c r="F72" s="275">
        <f t="shared" si="2"/>
        <v>82622</v>
      </c>
      <c r="G72" s="275">
        <f t="shared" si="2"/>
        <v>164777</v>
      </c>
      <c r="H72" s="275">
        <f t="shared" si="2"/>
        <v>472257</v>
      </c>
      <c r="I72" s="275">
        <f t="shared" si="2"/>
        <v>75204</v>
      </c>
      <c r="J72" s="275">
        <f t="shared" si="2"/>
        <v>833916</v>
      </c>
      <c r="K72" s="273">
        <f>(J72-'2004'!J72)/'2004'!J72*100</f>
        <v>-1.4472405993178612</v>
      </c>
      <c r="L72" s="272">
        <f t="shared" si="1"/>
        <v>4654.00957360346</v>
      </c>
      <c r="M72" s="273">
        <f>(L72-'2004'!L72)/'2004'!L72*100</f>
        <v>-3.6555193612498802</v>
      </c>
    </row>
    <row r="74" spans="1:13" ht="35.25" customHeight="1" x14ac:dyDescent="0.2">
      <c r="A74" s="561" t="s">
        <v>181</v>
      </c>
      <c r="B74" s="561"/>
      <c r="C74" s="561"/>
      <c r="D74" s="561"/>
      <c r="E74" s="561"/>
      <c r="F74" s="561"/>
      <c r="G74" s="561"/>
      <c r="H74" s="561"/>
      <c r="I74" s="561"/>
      <c r="J74" s="561"/>
      <c r="K74" s="561"/>
      <c r="L74" s="561"/>
      <c r="M74" s="561"/>
    </row>
    <row r="75" spans="1:13" s="366" customFormat="1" x14ac:dyDescent="0.2">
      <c r="A75" s="366" t="s">
        <v>229</v>
      </c>
    </row>
    <row r="76" spans="1:13" s="423" customFormat="1" ht="15" x14ac:dyDescent="0.25">
      <c r="A76" s="366"/>
      <c r="B76" s="332"/>
      <c r="C76" s="332"/>
      <c r="D76" s="332"/>
      <c r="E76" s="332"/>
      <c r="F76" s="332"/>
      <c r="G76" s="332"/>
      <c r="H76" s="332"/>
      <c r="I76" s="332"/>
      <c r="J76" s="332"/>
      <c r="K76" s="333"/>
      <c r="L76" s="332"/>
      <c r="M76" s="333"/>
    </row>
    <row r="77" spans="1:13" s="436" customFormat="1" x14ac:dyDescent="0.2">
      <c r="A77" s="436" t="s">
        <v>92</v>
      </c>
    </row>
  </sheetData>
  <mergeCells count="2">
    <mergeCell ref="A1:G1"/>
    <mergeCell ref="A74:M74"/>
  </mergeCells>
  <phoneticPr fontId="14" type="noConversion"/>
  <pageMargins left="0.5" right="0.5" top="0.75" bottom="0.5" header="0.5" footer="0.5"/>
  <pageSetup scale="87" fitToHeight="0"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M79"/>
  <sheetViews>
    <sheetView workbookViewId="0">
      <pane ySplit="3" topLeftCell="A4" activePane="bottomLeft" state="frozen"/>
      <selection pane="bottomLeft" activeCell="A5" sqref="A5"/>
    </sheetView>
  </sheetViews>
  <sheetFormatPr defaultRowHeight="12.75" x14ac:dyDescent="0.2"/>
  <cols>
    <col min="1" max="1" width="20.5703125" customWidth="1"/>
    <col min="2" max="2" width="12.85546875" customWidth="1"/>
    <col min="3" max="3" width="9.42578125" customWidth="1"/>
    <col min="4" max="4" width="9.5703125" customWidth="1"/>
    <col min="5" max="5" width="10.85546875" customWidth="1"/>
    <col min="6" max="6" width="12.5703125" customWidth="1"/>
    <col min="7" max="8" width="10.28515625" customWidth="1"/>
    <col min="9" max="9" width="10.140625" customWidth="1"/>
    <col min="10" max="11" width="10.42578125" customWidth="1"/>
    <col min="12" max="13" width="10.85546875" customWidth="1"/>
  </cols>
  <sheetData>
    <row r="1" spans="1:13" ht="20.25" customHeight="1" x14ac:dyDescent="0.25">
      <c r="A1" s="567" t="s">
        <v>190</v>
      </c>
      <c r="B1" s="567"/>
      <c r="C1" s="567"/>
      <c r="D1" s="567"/>
      <c r="E1" s="567"/>
      <c r="F1" s="567"/>
      <c r="G1" s="567"/>
      <c r="H1" s="236"/>
      <c r="I1" s="236"/>
      <c r="J1" s="236"/>
      <c r="K1" s="236"/>
      <c r="L1" s="236"/>
      <c r="M1" s="236"/>
    </row>
    <row r="2" spans="1:13" ht="18.75" customHeight="1" x14ac:dyDescent="0.2">
      <c r="A2" s="368" t="s">
        <v>242</v>
      </c>
      <c r="B2" s="236"/>
      <c r="C2" s="236"/>
      <c r="D2" s="236"/>
      <c r="E2" s="236"/>
      <c r="F2" s="236"/>
      <c r="G2" s="236"/>
      <c r="H2" s="236"/>
      <c r="I2" s="236"/>
      <c r="J2" s="236"/>
      <c r="K2" s="236"/>
      <c r="L2" s="236"/>
      <c r="M2" s="236"/>
    </row>
    <row r="3" spans="1:13" ht="38.25" x14ac:dyDescent="0.2">
      <c r="A3" s="238" t="s">
        <v>0</v>
      </c>
      <c r="B3" s="193" t="s">
        <v>1</v>
      </c>
      <c r="C3" s="194" t="s">
        <v>2</v>
      </c>
      <c r="D3" s="195" t="s">
        <v>180</v>
      </c>
      <c r="E3" s="194" t="s">
        <v>4</v>
      </c>
      <c r="F3" s="194" t="s">
        <v>228</v>
      </c>
      <c r="G3" s="194" t="s">
        <v>5</v>
      </c>
      <c r="H3" s="194" t="s">
        <v>6</v>
      </c>
      <c r="I3" s="194" t="s">
        <v>7</v>
      </c>
      <c r="J3" s="194" t="s">
        <v>8</v>
      </c>
      <c r="K3" s="322" t="s">
        <v>281</v>
      </c>
      <c r="L3" s="321" t="s">
        <v>9</v>
      </c>
      <c r="M3" s="322" t="s">
        <v>282</v>
      </c>
    </row>
    <row r="4" spans="1:13" s="423" customFormat="1" x14ac:dyDescent="0.2">
      <c r="A4" s="479"/>
      <c r="B4" s="466"/>
      <c r="C4" s="467"/>
      <c r="D4" s="468"/>
      <c r="E4" s="467"/>
      <c r="F4" s="467"/>
      <c r="G4" s="467"/>
      <c r="H4" s="467"/>
      <c r="I4" s="467"/>
      <c r="J4" s="467"/>
      <c r="K4" s="172"/>
      <c r="L4" s="470"/>
      <c r="M4" s="280"/>
    </row>
    <row r="5" spans="1:13" x14ac:dyDescent="0.2">
      <c r="A5" s="374" t="s">
        <v>114</v>
      </c>
      <c r="B5" s="197">
        <v>236174</v>
      </c>
      <c r="C5" s="197">
        <v>8</v>
      </c>
      <c r="D5" s="197">
        <v>194</v>
      </c>
      <c r="E5" s="197">
        <v>310</v>
      </c>
      <c r="F5" s="197">
        <v>1325</v>
      </c>
      <c r="G5" s="197">
        <v>2533</v>
      </c>
      <c r="H5" s="197">
        <v>6064</v>
      </c>
      <c r="I5" s="197">
        <v>744</v>
      </c>
      <c r="J5" s="197">
        <v>11178</v>
      </c>
      <c r="K5" s="198">
        <f>(J5-'2003'!J5)/'2003'!J5*100</f>
        <v>-7.5051717004551097</v>
      </c>
      <c r="L5" s="198">
        <f>J5/B5*100000</f>
        <v>4732.951129252162</v>
      </c>
      <c r="M5" s="198">
        <f>(L5-'2003'!L5)/'2003'!L5*100</f>
        <v>-9.415584245634415</v>
      </c>
    </row>
    <row r="6" spans="1:13" x14ac:dyDescent="0.2">
      <c r="A6" s="374" t="s">
        <v>115</v>
      </c>
      <c r="B6" s="197">
        <v>23963</v>
      </c>
      <c r="C6" s="197">
        <v>1</v>
      </c>
      <c r="D6" s="197">
        <v>2</v>
      </c>
      <c r="E6" s="197">
        <v>11</v>
      </c>
      <c r="F6" s="197">
        <v>72</v>
      </c>
      <c r="G6" s="197">
        <v>89</v>
      </c>
      <c r="H6" s="197">
        <v>293</v>
      </c>
      <c r="I6" s="197">
        <v>32</v>
      </c>
      <c r="J6" s="197">
        <v>500</v>
      </c>
      <c r="K6" s="198">
        <f>(J6-'2003'!J6)/'2003'!J6*100</f>
        <v>1.8329938900203666</v>
      </c>
      <c r="L6" s="198">
        <f t="shared" ref="L6:L69" si="0">J6/B6*100000</f>
        <v>2086.5500980678548</v>
      </c>
      <c r="M6" s="198">
        <f>(L6-'2003'!L6)/'2003'!L6*100</f>
        <v>-0.6317699732776918</v>
      </c>
    </row>
    <row r="7" spans="1:13" x14ac:dyDescent="0.2">
      <c r="A7" s="374" t="s">
        <v>116</v>
      </c>
      <c r="B7" s="197">
        <v>158437</v>
      </c>
      <c r="C7" s="197">
        <v>11</v>
      </c>
      <c r="D7" s="197">
        <v>97</v>
      </c>
      <c r="E7" s="197">
        <v>163</v>
      </c>
      <c r="F7" s="197">
        <v>801</v>
      </c>
      <c r="G7" s="197">
        <v>1632</v>
      </c>
      <c r="H7" s="197">
        <v>5493</v>
      </c>
      <c r="I7" s="197">
        <v>517</v>
      </c>
      <c r="J7" s="197">
        <v>8714</v>
      </c>
      <c r="K7" s="198">
        <f>(J7-'2003'!J7)/'2003'!J7*100</f>
        <v>-11.71225937183384</v>
      </c>
      <c r="L7" s="198">
        <f t="shared" si="0"/>
        <v>5499.9779092005028</v>
      </c>
      <c r="M7" s="198">
        <f>(L7-'2003'!L7)/'2003'!L7*100</f>
        <v>-13.723902761115877</v>
      </c>
    </row>
    <row r="8" spans="1:13" x14ac:dyDescent="0.2">
      <c r="A8" s="374" t="s">
        <v>117</v>
      </c>
      <c r="B8" s="197">
        <v>27740</v>
      </c>
      <c r="C8" s="197">
        <v>0</v>
      </c>
      <c r="D8" s="197">
        <v>13</v>
      </c>
      <c r="E8" s="197">
        <v>8</v>
      </c>
      <c r="F8" s="197">
        <v>120</v>
      </c>
      <c r="G8" s="197">
        <v>140</v>
      </c>
      <c r="H8" s="197">
        <v>347</v>
      </c>
      <c r="I8" s="197">
        <v>48</v>
      </c>
      <c r="J8" s="197">
        <v>676</v>
      </c>
      <c r="K8" s="198">
        <f>(J8-'2003'!J8)/'2003'!J8*100</f>
        <v>3.3639143730886847</v>
      </c>
      <c r="L8" s="198">
        <f t="shared" si="0"/>
        <v>2436.9142033165108</v>
      </c>
      <c r="M8" s="198">
        <f>(L8-'2003'!L8)/'2003'!L8*100</f>
        <v>0.50221696001977068</v>
      </c>
    </row>
    <row r="9" spans="1:13" x14ac:dyDescent="0.2">
      <c r="A9" s="374" t="s">
        <v>118</v>
      </c>
      <c r="B9" s="197">
        <v>521422</v>
      </c>
      <c r="C9" s="197">
        <v>14</v>
      </c>
      <c r="D9" s="197">
        <v>253</v>
      </c>
      <c r="E9" s="197">
        <v>502</v>
      </c>
      <c r="F9" s="197">
        <v>2502</v>
      </c>
      <c r="G9" s="197">
        <v>4261</v>
      </c>
      <c r="H9" s="197">
        <v>9935</v>
      </c>
      <c r="I9" s="197">
        <v>1178</v>
      </c>
      <c r="J9" s="197">
        <v>18645</v>
      </c>
      <c r="K9" s="198">
        <f>(J9-'2003'!J9)/'2003'!J9*100</f>
        <v>-13.652572592969944</v>
      </c>
      <c r="L9" s="198">
        <f t="shared" si="0"/>
        <v>3575.7984895152103</v>
      </c>
      <c r="M9" s="198">
        <f>(L9-'2003'!L9)/'2003'!L9*100</f>
        <v>-15.906718336464648</v>
      </c>
    </row>
    <row r="10" spans="1:13" x14ac:dyDescent="0.2">
      <c r="A10" s="374" t="s">
        <v>119</v>
      </c>
      <c r="B10" s="197">
        <v>1723131</v>
      </c>
      <c r="C10" s="197">
        <v>63</v>
      </c>
      <c r="D10" s="197">
        <v>665</v>
      </c>
      <c r="E10" s="197">
        <v>3520</v>
      </c>
      <c r="F10" s="197">
        <v>5917</v>
      </c>
      <c r="G10" s="197">
        <v>13013</v>
      </c>
      <c r="H10" s="197">
        <v>43933</v>
      </c>
      <c r="I10" s="197">
        <v>7060</v>
      </c>
      <c r="J10" s="197">
        <v>74171</v>
      </c>
      <c r="K10" s="198">
        <f>(J10-'2003'!J10)/'2003'!J10*100</f>
        <v>7.008786230577237</v>
      </c>
      <c r="L10" s="198">
        <f t="shared" si="0"/>
        <v>4304.4318743032309</v>
      </c>
      <c r="M10" s="198">
        <f>(L10-'2003'!L10)/'2003'!L10*100</f>
        <v>5.4745099204112533</v>
      </c>
    </row>
    <row r="11" spans="1:13" x14ac:dyDescent="0.2">
      <c r="A11" s="374" t="s">
        <v>120</v>
      </c>
      <c r="B11" s="197">
        <v>13610</v>
      </c>
      <c r="C11" s="197">
        <v>0</v>
      </c>
      <c r="D11" s="197">
        <v>0</v>
      </c>
      <c r="E11" s="197">
        <v>2</v>
      </c>
      <c r="F11" s="197">
        <v>23</v>
      </c>
      <c r="G11" s="197">
        <v>30</v>
      </c>
      <c r="H11" s="197">
        <v>72</v>
      </c>
      <c r="I11" s="197">
        <v>8</v>
      </c>
      <c r="J11" s="197">
        <v>135</v>
      </c>
      <c r="K11" s="198">
        <f>(J11-'2003'!J11)/'2003'!J11*100</f>
        <v>-37.788018433179722</v>
      </c>
      <c r="L11" s="198">
        <f t="shared" si="0"/>
        <v>991.91770756796473</v>
      </c>
      <c r="M11" s="198">
        <f>(L11-'2003'!L11)/'2003'!L11*100</f>
        <v>-38.569667870940648</v>
      </c>
    </row>
    <row r="12" spans="1:13" x14ac:dyDescent="0.2">
      <c r="A12" s="374" t="s">
        <v>121</v>
      </c>
      <c r="B12" s="197">
        <v>156985</v>
      </c>
      <c r="C12" s="197">
        <v>5</v>
      </c>
      <c r="D12" s="197">
        <v>41</v>
      </c>
      <c r="E12" s="197">
        <v>82</v>
      </c>
      <c r="F12" s="197">
        <v>490</v>
      </c>
      <c r="G12" s="197">
        <v>1267</v>
      </c>
      <c r="H12" s="197">
        <v>3118</v>
      </c>
      <c r="I12" s="197">
        <v>272</v>
      </c>
      <c r="J12" s="197">
        <v>5275</v>
      </c>
      <c r="K12" s="198">
        <f>(J12-'2003'!J12)/'2003'!J12*100</f>
        <v>6.4366424535916069</v>
      </c>
      <c r="L12" s="198">
        <f t="shared" si="0"/>
        <v>3360.1936490747526</v>
      </c>
      <c r="M12" s="198">
        <f>(L12-'2003'!L12)/'2003'!L12*100</f>
        <v>3.0527186233793397</v>
      </c>
    </row>
    <row r="13" spans="1:13" x14ac:dyDescent="0.2">
      <c r="A13" s="374" t="s">
        <v>122</v>
      </c>
      <c r="B13" s="197">
        <v>129110</v>
      </c>
      <c r="C13" s="197">
        <v>2</v>
      </c>
      <c r="D13" s="197">
        <v>40</v>
      </c>
      <c r="E13" s="197">
        <v>22</v>
      </c>
      <c r="F13" s="197">
        <v>293</v>
      </c>
      <c r="G13" s="197">
        <v>607</v>
      </c>
      <c r="H13" s="197">
        <v>1710</v>
      </c>
      <c r="I13" s="197">
        <v>179</v>
      </c>
      <c r="J13" s="197">
        <v>2853</v>
      </c>
      <c r="K13" s="198">
        <f>(J13-'2003'!J13)/'2003'!J13*100</f>
        <v>-2.5281858558250772</v>
      </c>
      <c r="L13" s="198">
        <f t="shared" si="0"/>
        <v>2209.7436294632485</v>
      </c>
      <c r="M13" s="198">
        <f>(L13-'2003'!L13)/'2003'!L13*100</f>
        <v>-5.0240561800497083</v>
      </c>
    </row>
    <row r="14" spans="1:13" x14ac:dyDescent="0.2">
      <c r="A14" s="374" t="s">
        <v>123</v>
      </c>
      <c r="B14" s="197">
        <v>163461</v>
      </c>
      <c r="C14" s="197">
        <v>6</v>
      </c>
      <c r="D14" s="197">
        <v>73</v>
      </c>
      <c r="E14" s="197">
        <v>61</v>
      </c>
      <c r="F14" s="197">
        <v>462</v>
      </c>
      <c r="G14" s="197">
        <v>833</v>
      </c>
      <c r="H14" s="197">
        <v>2481</v>
      </c>
      <c r="I14" s="197">
        <v>292</v>
      </c>
      <c r="J14" s="197">
        <v>4208</v>
      </c>
      <c r="K14" s="198">
        <f>(J14-'2003'!J14)/'2003'!J14*100</f>
        <v>9.7834594312548919</v>
      </c>
      <c r="L14" s="198">
        <f t="shared" si="0"/>
        <v>2574.3143624473114</v>
      </c>
      <c r="M14" s="198">
        <f>(L14-'2003'!L14)/'2003'!L14*100</f>
        <v>4.779900339099278</v>
      </c>
    </row>
    <row r="15" spans="1:13" x14ac:dyDescent="0.2">
      <c r="A15" s="374" t="s">
        <v>124</v>
      </c>
      <c r="B15" s="197">
        <v>306186</v>
      </c>
      <c r="C15" s="197">
        <v>14</v>
      </c>
      <c r="D15" s="197">
        <v>114</v>
      </c>
      <c r="E15" s="197">
        <v>218</v>
      </c>
      <c r="F15" s="197">
        <v>887</v>
      </c>
      <c r="G15" s="197">
        <v>1550</v>
      </c>
      <c r="H15" s="197">
        <v>4868</v>
      </c>
      <c r="I15" s="197">
        <v>416</v>
      </c>
      <c r="J15" s="197">
        <v>8067</v>
      </c>
      <c r="K15" s="198">
        <f>(J15-'2003'!J15)/'2003'!J15*100</f>
        <v>-11.700963222416814</v>
      </c>
      <c r="L15" s="198">
        <f t="shared" si="0"/>
        <v>2634.6730418765064</v>
      </c>
      <c r="M15" s="198">
        <f>(L15-'2003'!L15)/'2003'!L15*100</f>
        <v>-15.657586923658684</v>
      </c>
    </row>
    <row r="16" spans="1:13" x14ac:dyDescent="0.2">
      <c r="A16" s="374" t="s">
        <v>125</v>
      </c>
      <c r="B16" s="197">
        <v>60453</v>
      </c>
      <c r="C16" s="197">
        <v>2</v>
      </c>
      <c r="D16" s="197">
        <v>30</v>
      </c>
      <c r="E16" s="197">
        <v>55</v>
      </c>
      <c r="F16" s="197">
        <v>330</v>
      </c>
      <c r="G16" s="197">
        <v>569</v>
      </c>
      <c r="H16" s="197">
        <v>1550</v>
      </c>
      <c r="I16" s="197">
        <v>121</v>
      </c>
      <c r="J16" s="197">
        <v>2657</v>
      </c>
      <c r="K16" s="198">
        <f>(J16-'2003'!J16)/'2003'!J16*100</f>
        <v>-12.425840474620962</v>
      </c>
      <c r="L16" s="198">
        <f t="shared" si="0"/>
        <v>4395.1499512017599</v>
      </c>
      <c r="M16" s="198">
        <f>(L16-'2003'!L16)/'2003'!L16*100</f>
        <v>-14.690052529244676</v>
      </c>
    </row>
    <row r="17" spans="1:13" x14ac:dyDescent="0.2">
      <c r="A17" s="374" t="s">
        <v>235</v>
      </c>
      <c r="B17" s="197">
        <v>2379818</v>
      </c>
      <c r="C17" s="197">
        <v>218</v>
      </c>
      <c r="D17" s="197">
        <v>1195</v>
      </c>
      <c r="E17" s="197">
        <v>7774</v>
      </c>
      <c r="F17" s="197">
        <v>14608</v>
      </c>
      <c r="G17" s="197">
        <v>24627</v>
      </c>
      <c r="H17" s="197">
        <v>92351</v>
      </c>
      <c r="I17" s="197">
        <v>19052</v>
      </c>
      <c r="J17" s="197">
        <v>159825</v>
      </c>
      <c r="K17" s="198">
        <f>(J17-'2003'!J17)/'2003'!J17*100</f>
        <v>-5.0768234811994803</v>
      </c>
      <c r="L17" s="198">
        <f t="shared" si="0"/>
        <v>6715.849699430797</v>
      </c>
      <c r="M17" s="198">
        <f>(L17-'2003'!L17)/'2003'!L17*100</f>
        <v>-6.4284254774513174</v>
      </c>
    </row>
    <row r="18" spans="1:13" x14ac:dyDescent="0.2">
      <c r="A18" s="374" t="s">
        <v>236</v>
      </c>
      <c r="B18" s="197">
        <v>34105</v>
      </c>
      <c r="C18" s="197">
        <v>4</v>
      </c>
      <c r="D18" s="197">
        <v>6</v>
      </c>
      <c r="E18" s="197">
        <v>24</v>
      </c>
      <c r="F18" s="197">
        <v>192</v>
      </c>
      <c r="G18" s="197">
        <v>280</v>
      </c>
      <c r="H18" s="197">
        <v>583</v>
      </c>
      <c r="I18" s="197">
        <v>35</v>
      </c>
      <c r="J18" s="197">
        <v>1124</v>
      </c>
      <c r="K18" s="198">
        <f>(J18-'2003'!J18)/'2003'!J18*100</f>
        <v>-22.855181880576527</v>
      </c>
      <c r="L18" s="198">
        <f t="shared" si="0"/>
        <v>3295.7044421639057</v>
      </c>
      <c r="M18" s="198">
        <f>(L18-'2003'!L18)/'2003'!L18*100</f>
        <v>-23.741877928159397</v>
      </c>
    </row>
    <row r="19" spans="1:13" x14ac:dyDescent="0.2">
      <c r="A19" s="374" t="s">
        <v>126</v>
      </c>
      <c r="B19" s="197">
        <v>14928</v>
      </c>
      <c r="C19" s="197">
        <v>1</v>
      </c>
      <c r="D19" s="197">
        <v>16</v>
      </c>
      <c r="E19" s="197">
        <v>8</v>
      </c>
      <c r="F19" s="197">
        <v>58</v>
      </c>
      <c r="G19" s="197">
        <v>160</v>
      </c>
      <c r="H19" s="197">
        <v>243</v>
      </c>
      <c r="I19" s="197">
        <v>18</v>
      </c>
      <c r="J19" s="197">
        <v>504</v>
      </c>
      <c r="K19" s="198">
        <f>(J19-'2003'!J19)/'2003'!J19*100</f>
        <v>-16.96869851729819</v>
      </c>
      <c r="L19" s="198">
        <f t="shared" si="0"/>
        <v>3376.2057877813509</v>
      </c>
      <c r="M19" s="198">
        <f>(L19-'2003'!L19)/'2003'!L19*100</f>
        <v>-18.303606901264445</v>
      </c>
    </row>
    <row r="20" spans="1:13" x14ac:dyDescent="0.2">
      <c r="A20" s="374" t="s">
        <v>127</v>
      </c>
      <c r="B20" s="197">
        <v>840474</v>
      </c>
      <c r="C20" s="197">
        <v>105</v>
      </c>
      <c r="D20" s="197">
        <v>302</v>
      </c>
      <c r="E20" s="197">
        <v>2292</v>
      </c>
      <c r="F20" s="197">
        <v>3945</v>
      </c>
      <c r="G20" s="197">
        <v>9497</v>
      </c>
      <c r="H20" s="197">
        <v>31357</v>
      </c>
      <c r="I20" s="197">
        <v>4894</v>
      </c>
      <c r="J20" s="197">
        <v>52392</v>
      </c>
      <c r="K20" s="198">
        <f>(J20-'2003'!J20)/'2003'!J20*100</f>
        <v>-0.88348247223746201</v>
      </c>
      <c r="L20" s="198">
        <f t="shared" si="0"/>
        <v>6233.6253114314068</v>
      </c>
      <c r="M20" s="198">
        <f>(L20-'2003'!L20)/'2003'!L20*100</f>
        <v>-2.5574890046306038</v>
      </c>
    </row>
    <row r="21" spans="1:13" x14ac:dyDescent="0.2">
      <c r="A21" s="374" t="s">
        <v>128</v>
      </c>
      <c r="B21" s="197">
        <v>307226</v>
      </c>
      <c r="C21" s="197">
        <v>19</v>
      </c>
      <c r="D21" s="197">
        <v>180</v>
      </c>
      <c r="E21" s="197">
        <v>370</v>
      </c>
      <c r="F21" s="197">
        <v>1360</v>
      </c>
      <c r="G21" s="197">
        <v>2852</v>
      </c>
      <c r="H21" s="197">
        <v>7513</v>
      </c>
      <c r="I21" s="197">
        <v>784</v>
      </c>
      <c r="J21" s="197">
        <v>13078</v>
      </c>
      <c r="K21" s="198">
        <f>(J21-'2003'!J21)/'2003'!J21*100</f>
        <v>-7.228488330850535</v>
      </c>
      <c r="L21" s="198">
        <f t="shared" si="0"/>
        <v>4256.8011821916116</v>
      </c>
      <c r="M21" s="198">
        <f>(L21-'2003'!L21)/'2003'!L21*100</f>
        <v>-8.4109834311883631</v>
      </c>
    </row>
    <row r="22" spans="1:13" x14ac:dyDescent="0.2">
      <c r="A22" s="374" t="s">
        <v>129</v>
      </c>
      <c r="B22" s="197">
        <v>69759</v>
      </c>
      <c r="C22" s="197">
        <v>0</v>
      </c>
      <c r="D22" s="197">
        <v>14</v>
      </c>
      <c r="E22" s="197">
        <v>19</v>
      </c>
      <c r="F22" s="197">
        <v>145</v>
      </c>
      <c r="G22" s="197">
        <v>347</v>
      </c>
      <c r="H22" s="197">
        <v>982</v>
      </c>
      <c r="I22" s="197">
        <v>102</v>
      </c>
      <c r="J22" s="197">
        <v>1609</v>
      </c>
      <c r="K22" s="198">
        <f>(J22-'2003'!J22)/'2003'!J22*100</f>
        <v>4.9575994781474231</v>
      </c>
      <c r="L22" s="198">
        <f t="shared" si="0"/>
        <v>2306.5124213363151</v>
      </c>
      <c r="M22" s="198">
        <f>(L22-'2003'!L22)/'2003'!L22*100</f>
        <v>-7.2926445756818445</v>
      </c>
    </row>
    <row r="23" spans="1:13" x14ac:dyDescent="0.2">
      <c r="A23" s="374" t="s">
        <v>130</v>
      </c>
      <c r="B23" s="197">
        <v>10649</v>
      </c>
      <c r="C23" s="197">
        <v>1</v>
      </c>
      <c r="D23" s="197">
        <v>7</v>
      </c>
      <c r="E23" s="197">
        <v>7</v>
      </c>
      <c r="F23" s="197">
        <v>22</v>
      </c>
      <c r="G23" s="197">
        <v>54</v>
      </c>
      <c r="H23" s="197">
        <v>247</v>
      </c>
      <c r="I23" s="197">
        <v>18</v>
      </c>
      <c r="J23" s="197">
        <v>356</v>
      </c>
      <c r="K23" s="198">
        <f>(J23-'2003'!J23)/'2003'!J23*100</f>
        <v>-10.327455919395465</v>
      </c>
      <c r="L23" s="198">
        <f t="shared" si="0"/>
        <v>3343.0369048736966</v>
      </c>
      <c r="M23" s="198">
        <f>(L23-'2003'!L23)/'2003'!L23*100</f>
        <v>-11.750562309631393</v>
      </c>
    </row>
    <row r="24" spans="1:13" x14ac:dyDescent="0.2">
      <c r="A24" s="374" t="s">
        <v>131</v>
      </c>
      <c r="B24" s="197">
        <v>46857</v>
      </c>
      <c r="C24" s="197">
        <v>6</v>
      </c>
      <c r="D24" s="197">
        <v>23</v>
      </c>
      <c r="E24" s="197">
        <v>38</v>
      </c>
      <c r="F24" s="197">
        <v>284</v>
      </c>
      <c r="G24" s="197">
        <v>390</v>
      </c>
      <c r="H24" s="197">
        <v>880</v>
      </c>
      <c r="I24" s="197">
        <v>81</v>
      </c>
      <c r="J24" s="197">
        <v>1702</v>
      </c>
      <c r="K24" s="198">
        <f>(J24-'2003'!J24)/'2003'!J24*100</f>
        <v>0.47225501770956313</v>
      </c>
      <c r="L24" s="198">
        <f t="shared" si="0"/>
        <v>3632.3281473419129</v>
      </c>
      <c r="M24" s="198">
        <f>(L24-'2003'!L24)/'2003'!L24*100</f>
        <v>-0.3125337083395</v>
      </c>
    </row>
    <row r="25" spans="1:13" x14ac:dyDescent="0.2">
      <c r="A25" s="374" t="s">
        <v>132</v>
      </c>
      <c r="B25" s="197">
        <v>15900</v>
      </c>
      <c r="C25" s="197">
        <v>0</v>
      </c>
      <c r="D25" s="197">
        <v>3</v>
      </c>
      <c r="E25" s="197">
        <v>2</v>
      </c>
      <c r="F25" s="197">
        <v>24</v>
      </c>
      <c r="G25" s="197">
        <v>114</v>
      </c>
      <c r="H25" s="197">
        <v>185</v>
      </c>
      <c r="I25" s="197">
        <v>28</v>
      </c>
      <c r="J25" s="197">
        <v>356</v>
      </c>
      <c r="K25" s="198">
        <f>(J25-'2003'!J25)/'2003'!J25*100</f>
        <v>-27.789046653144016</v>
      </c>
      <c r="L25" s="198">
        <f t="shared" si="0"/>
        <v>2238.9937106918242</v>
      </c>
      <c r="M25" s="198">
        <f>(L25-'2003'!L25)/'2003'!L25*100</f>
        <v>-29.528467730618583</v>
      </c>
    </row>
    <row r="26" spans="1:13" x14ac:dyDescent="0.2">
      <c r="A26" s="374" t="s">
        <v>133</v>
      </c>
      <c r="B26" s="197">
        <v>10733</v>
      </c>
      <c r="C26" s="197">
        <v>1</v>
      </c>
      <c r="D26" s="197">
        <v>3</v>
      </c>
      <c r="E26" s="197">
        <v>2</v>
      </c>
      <c r="F26" s="197">
        <v>37</v>
      </c>
      <c r="G26" s="197">
        <v>76</v>
      </c>
      <c r="H26" s="197">
        <v>134</v>
      </c>
      <c r="I26" s="197">
        <v>20</v>
      </c>
      <c r="J26" s="197">
        <v>273</v>
      </c>
      <c r="K26" s="198">
        <f>(J26-'2003'!J26)/'2003'!J26*100</f>
        <v>-4.8780487804878048</v>
      </c>
      <c r="L26" s="198">
        <f t="shared" si="0"/>
        <v>2543.5572533308487</v>
      </c>
      <c r="M26" s="198">
        <f>(L26-'2003'!L26)/'2003'!L26*100</f>
        <v>-4.913499055795552</v>
      </c>
    </row>
    <row r="27" spans="1:13" x14ac:dyDescent="0.2">
      <c r="A27" s="374" t="s">
        <v>134</v>
      </c>
      <c r="B27" s="197">
        <v>16171</v>
      </c>
      <c r="C27" s="197">
        <v>0</v>
      </c>
      <c r="D27" s="197">
        <v>4</v>
      </c>
      <c r="E27" s="197">
        <v>1</v>
      </c>
      <c r="F27" s="197">
        <v>52</v>
      </c>
      <c r="G27" s="197">
        <v>88</v>
      </c>
      <c r="H27" s="197">
        <v>139</v>
      </c>
      <c r="I27" s="197">
        <v>19</v>
      </c>
      <c r="J27" s="197">
        <v>303</v>
      </c>
      <c r="K27" s="198">
        <f>(J27-'2003'!J27)/'2003'!J27*100</f>
        <v>4.1237113402061851</v>
      </c>
      <c r="L27" s="198">
        <f t="shared" si="0"/>
        <v>1873.7245686723147</v>
      </c>
      <c r="M27" s="198">
        <f>(L27-'2003'!L27)/'2003'!L27*100</f>
        <v>0.54367401999379927</v>
      </c>
    </row>
    <row r="28" spans="1:13" x14ac:dyDescent="0.2">
      <c r="A28" s="374" t="s">
        <v>135</v>
      </c>
      <c r="B28" s="197">
        <v>14303</v>
      </c>
      <c r="C28" s="197">
        <v>0</v>
      </c>
      <c r="D28" s="197">
        <v>1</v>
      </c>
      <c r="E28" s="197">
        <v>14</v>
      </c>
      <c r="F28" s="197">
        <v>59</v>
      </c>
      <c r="G28" s="197">
        <v>106</v>
      </c>
      <c r="H28" s="197">
        <v>229</v>
      </c>
      <c r="I28" s="197">
        <v>43</v>
      </c>
      <c r="J28" s="197">
        <v>452</v>
      </c>
      <c r="K28" s="198">
        <f>(J28-'2003'!J28)/'2003'!J28*100</f>
        <v>-9.4188376753507015</v>
      </c>
      <c r="L28" s="198">
        <f t="shared" si="0"/>
        <v>3160.1761868139552</v>
      </c>
      <c r="M28" s="198">
        <f>(L28-'2003'!L28)/'2003'!L28*100</f>
        <v>-11.179416793455459</v>
      </c>
    </row>
    <row r="29" spans="1:13" x14ac:dyDescent="0.2">
      <c r="A29" s="374" t="s">
        <v>136</v>
      </c>
      <c r="B29" s="197">
        <v>27787</v>
      </c>
      <c r="C29" s="197">
        <v>0</v>
      </c>
      <c r="D29" s="197">
        <v>10</v>
      </c>
      <c r="E29" s="197">
        <v>19</v>
      </c>
      <c r="F29" s="197">
        <v>134</v>
      </c>
      <c r="G29" s="197">
        <v>244</v>
      </c>
      <c r="H29" s="197">
        <v>578</v>
      </c>
      <c r="I29" s="197">
        <v>63</v>
      </c>
      <c r="J29" s="197">
        <v>1048</v>
      </c>
      <c r="K29" s="198">
        <f>(J29-'2003'!J29)/'2003'!J29*100</f>
        <v>2.9469548133595285</v>
      </c>
      <c r="L29" s="198">
        <f t="shared" si="0"/>
        <v>3771.5478461150897</v>
      </c>
      <c r="M29" s="198">
        <f>(L29-'2003'!L29)/'2003'!L29*100</f>
        <v>1.5131738541782478</v>
      </c>
    </row>
    <row r="30" spans="1:13" x14ac:dyDescent="0.2">
      <c r="A30" s="374" t="s">
        <v>137</v>
      </c>
      <c r="B30" s="197">
        <v>37394</v>
      </c>
      <c r="C30" s="197">
        <v>2</v>
      </c>
      <c r="D30" s="197">
        <v>15</v>
      </c>
      <c r="E30" s="197">
        <v>63</v>
      </c>
      <c r="F30" s="197">
        <v>206</v>
      </c>
      <c r="G30" s="197">
        <v>336</v>
      </c>
      <c r="H30" s="197">
        <v>802</v>
      </c>
      <c r="I30" s="197">
        <v>106</v>
      </c>
      <c r="J30" s="197">
        <v>1530</v>
      </c>
      <c r="K30" s="198">
        <f>(J30-'2003'!J30)/'2003'!J30*100</f>
        <v>0.19646365422396855</v>
      </c>
      <c r="L30" s="198">
        <f t="shared" si="0"/>
        <v>4091.5654917901265</v>
      </c>
      <c r="M30" s="198">
        <f>(L30-'2003'!L30)/'2003'!L30*100</f>
        <v>-2.1695169150299236</v>
      </c>
    </row>
    <row r="31" spans="1:13" x14ac:dyDescent="0.2">
      <c r="A31" s="374" t="s">
        <v>138</v>
      </c>
      <c r="B31" s="197">
        <v>145207</v>
      </c>
      <c r="C31" s="197">
        <v>4</v>
      </c>
      <c r="D31" s="197">
        <v>98</v>
      </c>
      <c r="E31" s="197">
        <v>70</v>
      </c>
      <c r="F31" s="197">
        <v>712</v>
      </c>
      <c r="G31" s="197">
        <v>1320</v>
      </c>
      <c r="H31" s="197">
        <v>2976</v>
      </c>
      <c r="I31" s="197">
        <v>267</v>
      </c>
      <c r="J31" s="197">
        <v>5447</v>
      </c>
      <c r="K31" s="198">
        <f>(J31-'2003'!J31)/'2003'!J31*100</f>
        <v>-10.923957481602617</v>
      </c>
      <c r="L31" s="198">
        <f t="shared" si="0"/>
        <v>3751.1965676585837</v>
      </c>
      <c r="M31" s="198">
        <f>(L31-'2003'!L31)/'2003'!L31*100</f>
        <v>-13.707142899013414</v>
      </c>
    </row>
    <row r="32" spans="1:13" x14ac:dyDescent="0.2">
      <c r="A32" s="374" t="s">
        <v>139</v>
      </c>
      <c r="B32" s="197">
        <v>92057</v>
      </c>
      <c r="C32" s="197">
        <v>4</v>
      </c>
      <c r="D32" s="197">
        <v>24</v>
      </c>
      <c r="E32" s="197">
        <v>72</v>
      </c>
      <c r="F32" s="197">
        <v>298</v>
      </c>
      <c r="G32" s="197">
        <v>928</v>
      </c>
      <c r="H32" s="197">
        <v>1735</v>
      </c>
      <c r="I32" s="197">
        <v>174</v>
      </c>
      <c r="J32" s="197">
        <v>3235</v>
      </c>
      <c r="K32" s="198">
        <f>(J32-'2003'!J32)/'2003'!J32*100</f>
        <v>0.84164588528678297</v>
      </c>
      <c r="L32" s="198">
        <f t="shared" si="0"/>
        <v>3514.1271168949675</v>
      </c>
      <c r="M32" s="198">
        <f>(L32-'2003'!L32)/'2003'!L32*100</f>
        <v>-0.98114324267867792</v>
      </c>
    </row>
    <row r="33" spans="1:13" x14ac:dyDescent="0.2">
      <c r="A33" s="374" t="s">
        <v>140</v>
      </c>
      <c r="B33" s="197">
        <v>1108435</v>
      </c>
      <c r="C33" s="197">
        <v>58</v>
      </c>
      <c r="D33" s="197">
        <v>538</v>
      </c>
      <c r="E33" s="197">
        <v>2496</v>
      </c>
      <c r="F33" s="197">
        <v>6837</v>
      </c>
      <c r="G33" s="197">
        <v>13035</v>
      </c>
      <c r="H33" s="197">
        <v>36836</v>
      </c>
      <c r="I33" s="197">
        <v>7865</v>
      </c>
      <c r="J33" s="197">
        <v>67665</v>
      </c>
      <c r="K33" s="198">
        <f>(J33-'2003'!J33)/'2003'!J33*100</f>
        <v>-10.228855721393035</v>
      </c>
      <c r="L33" s="198">
        <f t="shared" si="0"/>
        <v>6104.5528154560252</v>
      </c>
      <c r="M33" s="198">
        <f>(L33-'2003'!L33)/'2003'!L33*100</f>
        <v>-12.56522904968857</v>
      </c>
    </row>
    <row r="34" spans="1:13" x14ac:dyDescent="0.2">
      <c r="A34" s="374" t="s">
        <v>141</v>
      </c>
      <c r="B34" s="197">
        <v>19012</v>
      </c>
      <c r="C34" s="197">
        <v>0</v>
      </c>
      <c r="D34" s="197">
        <v>4</v>
      </c>
      <c r="E34" s="197">
        <v>5</v>
      </c>
      <c r="F34" s="197">
        <v>41</v>
      </c>
      <c r="G34" s="197">
        <v>73</v>
      </c>
      <c r="H34" s="197">
        <v>135</v>
      </c>
      <c r="I34" s="197">
        <v>21</v>
      </c>
      <c r="J34" s="197">
        <v>279</v>
      </c>
      <c r="K34" s="198">
        <f>(J34-'2003'!J34)/'2003'!J34*100</f>
        <v>2.197802197802198</v>
      </c>
      <c r="L34" s="198">
        <f t="shared" si="0"/>
        <v>1467.4942141805175</v>
      </c>
      <c r="M34" s="198">
        <f>(L34-'2003'!L34)/'2003'!L34*100</f>
        <v>1.8107707566996336</v>
      </c>
    </row>
    <row r="35" spans="1:13" x14ac:dyDescent="0.2">
      <c r="A35" s="374" t="s">
        <v>142</v>
      </c>
      <c r="B35" s="197">
        <v>126829</v>
      </c>
      <c r="C35" s="197">
        <v>1</v>
      </c>
      <c r="D35" s="197">
        <v>56</v>
      </c>
      <c r="E35" s="197">
        <v>65</v>
      </c>
      <c r="F35" s="197">
        <v>360</v>
      </c>
      <c r="G35" s="197">
        <v>869</v>
      </c>
      <c r="H35" s="197">
        <v>2906</v>
      </c>
      <c r="I35" s="197">
        <v>220</v>
      </c>
      <c r="J35" s="197">
        <v>4477</v>
      </c>
      <c r="K35" s="198">
        <f>(J35-'2003'!J35)/'2003'!J35*100</f>
        <v>-5.2286198137171889</v>
      </c>
      <c r="L35" s="198">
        <f t="shared" si="0"/>
        <v>3529.9497748937542</v>
      </c>
      <c r="M35" s="198">
        <f>(L35-'2003'!L35)/'2003'!L35*100</f>
        <v>-9.4542476666012281</v>
      </c>
    </row>
    <row r="36" spans="1:13" x14ac:dyDescent="0.2">
      <c r="A36" s="374" t="s">
        <v>143</v>
      </c>
      <c r="B36" s="197">
        <v>48870</v>
      </c>
      <c r="C36" s="197">
        <v>4</v>
      </c>
      <c r="D36" s="197">
        <v>21</v>
      </c>
      <c r="E36" s="197">
        <v>13</v>
      </c>
      <c r="F36" s="197">
        <v>218</v>
      </c>
      <c r="G36" s="197">
        <v>296</v>
      </c>
      <c r="H36" s="197">
        <v>637</v>
      </c>
      <c r="I36" s="197">
        <v>76</v>
      </c>
      <c r="J36" s="197">
        <v>1265</v>
      </c>
      <c r="K36" s="198">
        <f>(J36-'2003'!J36)/'2003'!J36*100</f>
        <v>-2.916346891788181</v>
      </c>
      <c r="L36" s="198">
        <f t="shared" si="0"/>
        <v>2588.5001023122572</v>
      </c>
      <c r="M36" s="198">
        <f>(L36-'2003'!L36)/'2003'!L36*100</f>
        <v>-2.6759719782196636</v>
      </c>
    </row>
    <row r="37" spans="1:13" x14ac:dyDescent="0.2">
      <c r="A37" s="374" t="s">
        <v>144</v>
      </c>
      <c r="B37" s="197">
        <v>14064</v>
      </c>
      <c r="C37" s="197">
        <v>0</v>
      </c>
      <c r="D37" s="197">
        <v>11</v>
      </c>
      <c r="E37" s="197">
        <v>3</v>
      </c>
      <c r="F37" s="197">
        <v>85</v>
      </c>
      <c r="G37" s="197">
        <v>53</v>
      </c>
      <c r="H37" s="197">
        <v>86</v>
      </c>
      <c r="I37" s="197">
        <v>9</v>
      </c>
      <c r="J37" s="197">
        <v>247</v>
      </c>
      <c r="K37" s="198">
        <f>(J37-'2003'!J37)/'2003'!J37*100</f>
        <v>-9.8540145985401466</v>
      </c>
      <c r="L37" s="198">
        <f t="shared" si="0"/>
        <v>1756.2571103526734</v>
      </c>
      <c r="M37" s="198">
        <f>(L37-'2003'!L37)/'2003'!L37*100</f>
        <v>-13.135779709856097</v>
      </c>
    </row>
    <row r="38" spans="1:13" x14ac:dyDescent="0.2">
      <c r="A38" s="374" t="s">
        <v>145</v>
      </c>
      <c r="B38" s="197">
        <v>7535</v>
      </c>
      <c r="C38" s="197">
        <v>1</v>
      </c>
      <c r="D38" s="197">
        <v>9</v>
      </c>
      <c r="E38" s="197">
        <v>2</v>
      </c>
      <c r="F38" s="197">
        <v>28</v>
      </c>
      <c r="G38" s="197">
        <v>34</v>
      </c>
      <c r="H38" s="197">
        <v>56</v>
      </c>
      <c r="I38" s="197">
        <v>6</v>
      </c>
      <c r="J38" s="197">
        <v>136</v>
      </c>
      <c r="K38" s="198">
        <f>(J38-'2003'!J38)/'2003'!J38*100</f>
        <v>34.653465346534652</v>
      </c>
      <c r="L38" s="198">
        <f t="shared" si="0"/>
        <v>1804.9104180491042</v>
      </c>
      <c r="M38" s="198">
        <f>(L38-'2003'!L38)/'2003'!L38*100</f>
        <v>31.40105251401053</v>
      </c>
    </row>
    <row r="39" spans="1:13" x14ac:dyDescent="0.2">
      <c r="A39" s="374" t="s">
        <v>146</v>
      </c>
      <c r="B39" s="197">
        <v>251878</v>
      </c>
      <c r="C39" s="197">
        <v>9</v>
      </c>
      <c r="D39" s="197">
        <v>125</v>
      </c>
      <c r="E39" s="197">
        <v>135</v>
      </c>
      <c r="F39" s="197">
        <v>1252</v>
      </c>
      <c r="G39" s="197">
        <v>2134</v>
      </c>
      <c r="H39" s="197">
        <v>3960</v>
      </c>
      <c r="I39" s="197">
        <v>555</v>
      </c>
      <c r="J39" s="197">
        <v>8170</v>
      </c>
      <c r="K39" s="198">
        <f>(J39-'2003'!J39)/'2003'!J39*100</f>
        <v>2.857862268664233</v>
      </c>
      <c r="L39" s="198">
        <f t="shared" si="0"/>
        <v>3243.6338227236997</v>
      </c>
      <c r="M39" s="198">
        <f>(L39-'2003'!L39)/'2003'!L39*100</f>
        <v>-1.7002946908273857</v>
      </c>
    </row>
    <row r="40" spans="1:13" x14ac:dyDescent="0.2">
      <c r="A40" s="374" t="s">
        <v>147</v>
      </c>
      <c r="B40" s="197">
        <v>521253</v>
      </c>
      <c r="C40" s="197">
        <v>31</v>
      </c>
      <c r="D40" s="197">
        <v>218</v>
      </c>
      <c r="E40" s="197">
        <v>757</v>
      </c>
      <c r="F40" s="197">
        <v>1743</v>
      </c>
      <c r="G40" s="197">
        <v>4618</v>
      </c>
      <c r="H40" s="197">
        <v>11432</v>
      </c>
      <c r="I40" s="197">
        <v>2209</v>
      </c>
      <c r="J40" s="197">
        <v>21008</v>
      </c>
      <c r="K40" s="198">
        <f>(J40-'2003'!J40)/'2003'!J40*100</f>
        <v>5.9351520346931572</v>
      </c>
      <c r="L40" s="198">
        <f t="shared" si="0"/>
        <v>4030.2885546941698</v>
      </c>
      <c r="M40" s="198">
        <f>(L40-'2003'!L40)/'2003'!L40*100</f>
        <v>0.61759366478881939</v>
      </c>
    </row>
    <row r="41" spans="1:13" x14ac:dyDescent="0.2">
      <c r="A41" s="374" t="s">
        <v>148</v>
      </c>
      <c r="B41" s="197">
        <v>263896</v>
      </c>
      <c r="C41" s="197">
        <v>13</v>
      </c>
      <c r="D41" s="197">
        <v>217</v>
      </c>
      <c r="E41" s="197">
        <v>391</v>
      </c>
      <c r="F41" s="197">
        <v>1290</v>
      </c>
      <c r="G41" s="197">
        <v>3611</v>
      </c>
      <c r="H41" s="197">
        <v>6217</v>
      </c>
      <c r="I41" s="197">
        <v>1024</v>
      </c>
      <c r="J41" s="197">
        <v>12763</v>
      </c>
      <c r="K41" s="198">
        <f>(J41-'2003'!J41)/'2003'!J41*100</f>
        <v>-10.472783389450056</v>
      </c>
      <c r="L41" s="198">
        <f t="shared" si="0"/>
        <v>4836.3749355806831</v>
      </c>
      <c r="M41" s="198">
        <f>(L41-'2003'!L41)/'2003'!L41*100</f>
        <v>-13.321142253025773</v>
      </c>
    </row>
    <row r="42" spans="1:13" x14ac:dyDescent="0.2">
      <c r="A42" s="374" t="s">
        <v>149</v>
      </c>
      <c r="B42" s="197">
        <v>37486</v>
      </c>
      <c r="C42" s="197">
        <v>1</v>
      </c>
      <c r="D42" s="197">
        <v>36</v>
      </c>
      <c r="E42" s="197">
        <v>15</v>
      </c>
      <c r="F42" s="197">
        <v>222</v>
      </c>
      <c r="G42" s="197">
        <v>353</v>
      </c>
      <c r="H42" s="197">
        <v>764</v>
      </c>
      <c r="I42" s="197">
        <v>81</v>
      </c>
      <c r="J42" s="197">
        <v>1472</v>
      </c>
      <c r="K42" s="198">
        <f>(J42-'2003'!J42)/'2003'!J42*100</f>
        <v>-4.7865459249676583</v>
      </c>
      <c r="L42" s="198">
        <f t="shared" si="0"/>
        <v>3926.7993384196766</v>
      </c>
      <c r="M42" s="198">
        <f>(L42-'2003'!L42)/'2003'!L42*100</f>
        <v>-6.8744043054210762</v>
      </c>
    </row>
    <row r="43" spans="1:13" x14ac:dyDescent="0.2">
      <c r="A43" s="374" t="s">
        <v>150</v>
      </c>
      <c r="B43" s="197">
        <v>7354</v>
      </c>
      <c r="C43" s="197">
        <v>0</v>
      </c>
      <c r="D43" s="197">
        <v>1</v>
      </c>
      <c r="E43" s="197">
        <v>2</v>
      </c>
      <c r="F43" s="197">
        <v>13</v>
      </c>
      <c r="G43" s="197">
        <v>16</v>
      </c>
      <c r="H43" s="197">
        <v>22</v>
      </c>
      <c r="I43" s="197">
        <v>4</v>
      </c>
      <c r="J43" s="197">
        <v>58</v>
      </c>
      <c r="K43" s="198">
        <f>(J43-'2003'!J43)/'2003'!J43*100</f>
        <v>-40.816326530612244</v>
      </c>
      <c r="L43" s="198">
        <f t="shared" si="0"/>
        <v>788.68642915420185</v>
      </c>
      <c r="M43" s="198">
        <f>(L43-'2003'!L43)/'2003'!L43*100</f>
        <v>-41.838399760230438</v>
      </c>
    </row>
    <row r="44" spans="1:13" x14ac:dyDescent="0.2">
      <c r="A44" s="374" t="s">
        <v>151</v>
      </c>
      <c r="B44" s="197">
        <v>19498</v>
      </c>
      <c r="C44" s="197">
        <v>0</v>
      </c>
      <c r="D44" s="197">
        <v>13</v>
      </c>
      <c r="E44" s="197">
        <v>12</v>
      </c>
      <c r="F44" s="197">
        <v>130</v>
      </c>
      <c r="G44" s="197">
        <v>180</v>
      </c>
      <c r="H44" s="197">
        <v>410</v>
      </c>
      <c r="I44" s="197">
        <v>23</v>
      </c>
      <c r="J44" s="197">
        <v>768</v>
      </c>
      <c r="K44" s="198">
        <f>(J44-'2003'!J44)/'2003'!J44*100</f>
        <v>-7.6923076923076925</v>
      </c>
      <c r="L44" s="198">
        <f t="shared" si="0"/>
        <v>3938.8655246691969</v>
      </c>
      <c r="M44" s="198">
        <f>(L44-'2003'!L44)/'2003'!L44*100</f>
        <v>-9.3918902924954875</v>
      </c>
    </row>
    <row r="45" spans="1:13" x14ac:dyDescent="0.2">
      <c r="A45" s="374" t="s">
        <v>152</v>
      </c>
      <c r="B45" s="197">
        <v>300302</v>
      </c>
      <c r="C45" s="197">
        <v>13</v>
      </c>
      <c r="D45" s="197">
        <v>131</v>
      </c>
      <c r="E45" s="197">
        <v>512</v>
      </c>
      <c r="F45" s="197">
        <v>1802</v>
      </c>
      <c r="G45" s="197">
        <v>3527</v>
      </c>
      <c r="H45" s="197">
        <v>9965</v>
      </c>
      <c r="I45" s="197">
        <v>1130</v>
      </c>
      <c r="J45" s="197">
        <v>17080</v>
      </c>
      <c r="K45" s="198">
        <f>(J45-'2003'!J45)/'2003'!J45*100</f>
        <v>2.0615476546160743</v>
      </c>
      <c r="L45" s="198">
        <f t="shared" si="0"/>
        <v>5687.6078081398055</v>
      </c>
      <c r="M45" s="198">
        <f>(L45-'2003'!L45)/'2003'!L45*100</f>
        <v>-0.77494919430742726</v>
      </c>
    </row>
    <row r="46" spans="1:13" x14ac:dyDescent="0.2">
      <c r="A46" s="374" t="s">
        <v>153</v>
      </c>
      <c r="B46" s="197">
        <v>293317</v>
      </c>
      <c r="C46" s="197">
        <v>17</v>
      </c>
      <c r="D46" s="197">
        <v>191</v>
      </c>
      <c r="E46" s="197">
        <v>208</v>
      </c>
      <c r="F46" s="197">
        <v>1463</v>
      </c>
      <c r="G46" s="197">
        <v>2405</v>
      </c>
      <c r="H46" s="197">
        <v>5730</v>
      </c>
      <c r="I46" s="197">
        <v>659</v>
      </c>
      <c r="J46" s="197">
        <v>10673</v>
      </c>
      <c r="K46" s="198">
        <f>(J46-'2003'!J46)/'2003'!J46*100</f>
        <v>0.67918120931987547</v>
      </c>
      <c r="L46" s="198">
        <f t="shared" si="0"/>
        <v>3638.7253381154178</v>
      </c>
      <c r="M46" s="198">
        <f>(L46-'2003'!L46)/'2003'!L46*100</f>
        <v>-3.2169768241626344</v>
      </c>
    </row>
    <row r="47" spans="1:13" x14ac:dyDescent="0.2">
      <c r="A47" s="374" t="s">
        <v>154</v>
      </c>
      <c r="B47" s="197">
        <v>137637</v>
      </c>
      <c r="C47" s="197">
        <v>7</v>
      </c>
      <c r="D47" s="197">
        <v>32</v>
      </c>
      <c r="E47" s="197">
        <v>107</v>
      </c>
      <c r="F47" s="197">
        <v>376</v>
      </c>
      <c r="G47" s="197">
        <v>806</v>
      </c>
      <c r="H47" s="197">
        <v>2907</v>
      </c>
      <c r="I47" s="197">
        <v>224</v>
      </c>
      <c r="J47" s="197">
        <v>4459</v>
      </c>
      <c r="K47" s="198">
        <f>(J47-'2003'!J47)/'2003'!J47*100</f>
        <v>-4.4568245125348191</v>
      </c>
      <c r="L47" s="198">
        <f t="shared" si="0"/>
        <v>3239.681190377587</v>
      </c>
      <c r="M47" s="198">
        <f>(L47-'2003'!L47)/'2003'!L47*100</f>
        <v>-6.6406764570233481</v>
      </c>
    </row>
    <row r="48" spans="1:13" x14ac:dyDescent="0.2">
      <c r="A48" s="374" t="s">
        <v>155</v>
      </c>
      <c r="B48" s="197">
        <v>81236</v>
      </c>
      <c r="C48" s="197">
        <v>1</v>
      </c>
      <c r="D48" s="197">
        <v>47</v>
      </c>
      <c r="E48" s="197">
        <v>91</v>
      </c>
      <c r="F48" s="197">
        <v>307</v>
      </c>
      <c r="G48" s="197">
        <v>791</v>
      </c>
      <c r="H48" s="197">
        <v>2984</v>
      </c>
      <c r="I48" s="197">
        <v>367</v>
      </c>
      <c r="J48" s="197">
        <v>4588</v>
      </c>
      <c r="K48" s="198">
        <f>(J48-'2003'!J48)/'2003'!J48*100</f>
        <v>-0.58504875406283852</v>
      </c>
      <c r="L48" s="198">
        <f t="shared" si="0"/>
        <v>5647.7423802255153</v>
      </c>
      <c r="M48" s="198">
        <f>(L48-'2003'!L48)/'2003'!L48*100</f>
        <v>-1.4404706227037303</v>
      </c>
    </row>
    <row r="49" spans="1:13" x14ac:dyDescent="0.2">
      <c r="A49" s="374" t="s">
        <v>156</v>
      </c>
      <c r="B49" s="197">
        <v>65016</v>
      </c>
      <c r="C49" s="197">
        <v>2</v>
      </c>
      <c r="D49" s="197">
        <v>35</v>
      </c>
      <c r="E49" s="197">
        <v>25</v>
      </c>
      <c r="F49" s="197">
        <v>716</v>
      </c>
      <c r="G49" s="197">
        <v>435</v>
      </c>
      <c r="H49" s="197">
        <v>876</v>
      </c>
      <c r="I49" s="197">
        <v>122</v>
      </c>
      <c r="J49" s="197">
        <v>2211</v>
      </c>
      <c r="K49" s="198">
        <f>(J49-'2003'!J49)/'2003'!J49*100</f>
        <v>0.31760435571687839</v>
      </c>
      <c r="L49" s="198">
        <f t="shared" si="0"/>
        <v>3400.7013658176447</v>
      </c>
      <c r="M49" s="198">
        <f>(L49-'2003'!L49)/'2003'!L49*100</f>
        <v>-2.6973550221450449</v>
      </c>
    </row>
    <row r="50" spans="1:13" x14ac:dyDescent="0.2">
      <c r="A50" s="374" t="s">
        <v>157</v>
      </c>
      <c r="B50" s="197">
        <v>185778</v>
      </c>
      <c r="C50" s="197">
        <v>3</v>
      </c>
      <c r="D50" s="197">
        <v>49</v>
      </c>
      <c r="E50" s="197">
        <v>102</v>
      </c>
      <c r="F50" s="197">
        <v>402</v>
      </c>
      <c r="G50" s="197">
        <v>1197</v>
      </c>
      <c r="H50" s="197">
        <v>3712</v>
      </c>
      <c r="I50" s="197">
        <v>321</v>
      </c>
      <c r="J50" s="197">
        <v>5786</v>
      </c>
      <c r="K50" s="198">
        <f>(J50-'2003'!J50)/'2003'!J50*100</f>
        <v>6.1651376146788994</v>
      </c>
      <c r="L50" s="198">
        <f t="shared" si="0"/>
        <v>3114.469958767992</v>
      </c>
      <c r="M50" s="198">
        <f>(L50-'2003'!L50)/'2003'!L50*100</f>
        <v>3.4929795362937379</v>
      </c>
    </row>
    <row r="51" spans="1:13" x14ac:dyDescent="0.2">
      <c r="A51" s="374" t="s">
        <v>158</v>
      </c>
      <c r="B51" s="197">
        <v>38004</v>
      </c>
      <c r="C51" s="197">
        <v>1</v>
      </c>
      <c r="D51" s="197">
        <v>26</v>
      </c>
      <c r="E51" s="197">
        <v>12</v>
      </c>
      <c r="F51" s="197">
        <v>242</v>
      </c>
      <c r="G51" s="197">
        <v>482</v>
      </c>
      <c r="H51" s="197">
        <v>555</v>
      </c>
      <c r="I51" s="197">
        <v>91</v>
      </c>
      <c r="J51" s="197">
        <v>1409</v>
      </c>
      <c r="K51" s="198">
        <f>(J51-'2003'!J51)/'2003'!J51*100</f>
        <v>1.0035842293906809</v>
      </c>
      <c r="L51" s="198">
        <f t="shared" si="0"/>
        <v>3707.504473213346</v>
      </c>
      <c r="M51" s="198">
        <f>(L51-'2003'!L51)/'2003'!L51*100</f>
        <v>-1.0375365128515068</v>
      </c>
    </row>
    <row r="52" spans="1:13" x14ac:dyDescent="0.2">
      <c r="A52" s="374" t="s">
        <v>159</v>
      </c>
      <c r="B52" s="197">
        <v>1013937</v>
      </c>
      <c r="C52" s="197">
        <v>61</v>
      </c>
      <c r="D52" s="197">
        <v>615</v>
      </c>
      <c r="E52" s="197">
        <v>2407</v>
      </c>
      <c r="F52" s="197">
        <v>6212</v>
      </c>
      <c r="G52" s="197">
        <v>11820</v>
      </c>
      <c r="H52" s="197">
        <v>33464</v>
      </c>
      <c r="I52" s="197">
        <v>6393</v>
      </c>
      <c r="J52" s="197">
        <v>60972</v>
      </c>
      <c r="K52" s="198">
        <f>(J52-'2003'!J52)/'2003'!J52*100</f>
        <v>-2.4057623049219687</v>
      </c>
      <c r="L52" s="198">
        <f t="shared" si="0"/>
        <v>6013.3913645522352</v>
      </c>
      <c r="M52" s="198">
        <f>(L52-'2003'!L52)/'2003'!L52*100</f>
        <v>-5.3676523260504476</v>
      </c>
    </row>
    <row r="53" spans="1:13" x14ac:dyDescent="0.2">
      <c r="A53" s="374" t="s">
        <v>237</v>
      </c>
      <c r="B53" s="197">
        <v>225816</v>
      </c>
      <c r="C53" s="197">
        <v>5</v>
      </c>
      <c r="D53" s="197">
        <v>106</v>
      </c>
      <c r="E53" s="197">
        <v>221</v>
      </c>
      <c r="F53" s="197">
        <v>824</v>
      </c>
      <c r="G53" s="197">
        <v>2960</v>
      </c>
      <c r="H53" s="197">
        <v>5323</v>
      </c>
      <c r="I53" s="197">
        <v>633</v>
      </c>
      <c r="J53" s="197">
        <v>10072</v>
      </c>
      <c r="K53" s="198">
        <f>(J53-'2003'!J53)/'2003'!J53*100</f>
        <v>-0.30683955260813617</v>
      </c>
      <c r="L53" s="198">
        <f t="shared" si="0"/>
        <v>4460.2685372161413</v>
      </c>
      <c r="M53" s="198">
        <f>(L53-'2003'!L53)/'2003'!L53*100</f>
        <v>-7.0959130520943976</v>
      </c>
    </row>
    <row r="54" spans="1:13" x14ac:dyDescent="0.2">
      <c r="A54" s="374" t="s">
        <v>160</v>
      </c>
      <c r="B54" s="197">
        <v>1242270</v>
      </c>
      <c r="C54" s="197">
        <v>89</v>
      </c>
      <c r="D54" s="197">
        <v>551</v>
      </c>
      <c r="E54" s="197">
        <v>2570</v>
      </c>
      <c r="F54" s="197">
        <v>5581</v>
      </c>
      <c r="G54" s="197">
        <v>13239</v>
      </c>
      <c r="H54" s="197">
        <v>38658</v>
      </c>
      <c r="I54" s="197">
        <v>6913</v>
      </c>
      <c r="J54" s="197">
        <v>67601</v>
      </c>
      <c r="K54" s="198">
        <f>(J54-'2003'!J54)/'2003'!J54*100</f>
        <v>-6.7482377608872586</v>
      </c>
      <c r="L54" s="198">
        <f t="shared" si="0"/>
        <v>5441.7316686388631</v>
      </c>
      <c r="M54" s="198">
        <f>(L54-'2003'!L54)/'2003'!L54*100</f>
        <v>-9.0619101636128487</v>
      </c>
    </row>
    <row r="55" spans="1:13" x14ac:dyDescent="0.2">
      <c r="A55" s="374" t="s">
        <v>161</v>
      </c>
      <c r="B55" s="197">
        <v>389776</v>
      </c>
      <c r="C55" s="197">
        <v>17</v>
      </c>
      <c r="D55" s="197">
        <v>156</v>
      </c>
      <c r="E55" s="197">
        <v>242</v>
      </c>
      <c r="F55" s="197">
        <v>1176</v>
      </c>
      <c r="G55" s="197">
        <v>3793</v>
      </c>
      <c r="H55" s="197">
        <v>8736</v>
      </c>
      <c r="I55" s="197">
        <v>1081</v>
      </c>
      <c r="J55" s="197">
        <v>15201</v>
      </c>
      <c r="K55" s="198">
        <f>(J55-'2003'!J55)/'2003'!J55*100</f>
        <v>3.9740082079343368</v>
      </c>
      <c r="L55" s="198">
        <f t="shared" si="0"/>
        <v>3899.9322687902795</v>
      </c>
      <c r="M55" s="198">
        <f>(L55-'2003'!L55)/'2003'!L55*100</f>
        <v>0.11728996291588131</v>
      </c>
    </row>
    <row r="56" spans="1:13" x14ac:dyDescent="0.2">
      <c r="A56" s="374" t="s">
        <v>162</v>
      </c>
      <c r="B56" s="197">
        <v>943640</v>
      </c>
      <c r="C56" s="197">
        <v>37</v>
      </c>
      <c r="D56" s="197">
        <v>510</v>
      </c>
      <c r="E56" s="197">
        <v>1676</v>
      </c>
      <c r="F56" s="197">
        <v>4872</v>
      </c>
      <c r="G56" s="197">
        <v>9295</v>
      </c>
      <c r="H56" s="197">
        <v>28344</v>
      </c>
      <c r="I56" s="197">
        <v>4548</v>
      </c>
      <c r="J56" s="197">
        <v>49282</v>
      </c>
      <c r="K56" s="198">
        <f>(J56-'2003'!J56)/'2003'!J56*100</f>
        <v>-0.21664743161432706</v>
      </c>
      <c r="L56" s="198">
        <f t="shared" si="0"/>
        <v>5222.5424950192864</v>
      </c>
      <c r="M56" s="198">
        <f>(L56-'2003'!L56)/'2003'!L56*100</f>
        <v>-0.6159331118506749</v>
      </c>
    </row>
    <row r="57" spans="1:13" x14ac:dyDescent="0.2">
      <c r="A57" s="374" t="s">
        <v>163</v>
      </c>
      <c r="B57" s="197">
        <v>528389</v>
      </c>
      <c r="C57" s="197">
        <v>15</v>
      </c>
      <c r="D57" s="197">
        <v>207</v>
      </c>
      <c r="E57" s="197">
        <v>511</v>
      </c>
      <c r="F57" s="197">
        <v>1628</v>
      </c>
      <c r="G57" s="197">
        <v>5442</v>
      </c>
      <c r="H57" s="197">
        <v>13917</v>
      </c>
      <c r="I57" s="197">
        <v>1714</v>
      </c>
      <c r="J57" s="197">
        <v>23434</v>
      </c>
      <c r="K57" s="198">
        <f>(J57-'2003'!J57)/'2003'!J57*100</f>
        <v>-8.0550869070506526</v>
      </c>
      <c r="L57" s="198">
        <f t="shared" si="0"/>
        <v>4434.9901303774304</v>
      </c>
      <c r="M57" s="198">
        <f>(L57-'2003'!L57)/'2003'!L57*100</f>
        <v>-10.919289737749141</v>
      </c>
    </row>
    <row r="58" spans="1:13" x14ac:dyDescent="0.2">
      <c r="A58" s="374" t="s">
        <v>164</v>
      </c>
      <c r="B58" s="197">
        <v>73226</v>
      </c>
      <c r="C58" s="197">
        <v>5</v>
      </c>
      <c r="D58" s="197">
        <v>49</v>
      </c>
      <c r="E58" s="197">
        <v>80</v>
      </c>
      <c r="F58" s="197">
        <v>669</v>
      </c>
      <c r="G58" s="197">
        <v>1147</v>
      </c>
      <c r="H58" s="197">
        <v>1969</v>
      </c>
      <c r="I58" s="197">
        <v>242</v>
      </c>
      <c r="J58" s="197">
        <v>4161</v>
      </c>
      <c r="K58" s="198">
        <f>(J58-'2003'!J58)/'2003'!J58*100</f>
        <v>7.602792862684252</v>
      </c>
      <c r="L58" s="198">
        <f t="shared" si="0"/>
        <v>5682.4078879086665</v>
      </c>
      <c r="M58" s="198">
        <f>(L58-'2003'!L58)/'2003'!L58*100</f>
        <v>5.7586185933991798</v>
      </c>
    </row>
    <row r="59" spans="1:13" x14ac:dyDescent="0.2">
      <c r="A59" s="374" t="s">
        <v>165</v>
      </c>
      <c r="B59" s="197">
        <v>149336</v>
      </c>
      <c r="C59" s="197">
        <v>2</v>
      </c>
      <c r="D59" s="197">
        <v>11</v>
      </c>
      <c r="E59" s="197">
        <v>68</v>
      </c>
      <c r="F59" s="197">
        <v>526</v>
      </c>
      <c r="G59" s="197">
        <v>999</v>
      </c>
      <c r="H59" s="197">
        <v>2780</v>
      </c>
      <c r="I59" s="197">
        <v>259</v>
      </c>
      <c r="J59" s="197">
        <v>4645</v>
      </c>
      <c r="K59" s="198">
        <f>(J59-'2003'!J59)/'2003'!J59*100</f>
        <v>13.431013431013431</v>
      </c>
      <c r="L59" s="198">
        <f t="shared" si="0"/>
        <v>3110.4355279370011</v>
      </c>
      <c r="M59" s="198">
        <f>(L59-'2003'!L59)/'2003'!L59*100</f>
        <v>6.2249812323471705</v>
      </c>
    </row>
    <row r="60" spans="1:13" x14ac:dyDescent="0.2">
      <c r="A60" s="374" t="s">
        <v>166</v>
      </c>
      <c r="B60" s="197">
        <v>226216</v>
      </c>
      <c r="C60" s="197">
        <v>8</v>
      </c>
      <c r="D60" s="197">
        <v>102</v>
      </c>
      <c r="E60" s="197">
        <v>244</v>
      </c>
      <c r="F60" s="197">
        <v>890</v>
      </c>
      <c r="G60" s="197">
        <v>2324</v>
      </c>
      <c r="H60" s="197">
        <v>4880</v>
      </c>
      <c r="I60" s="197">
        <v>596</v>
      </c>
      <c r="J60" s="197">
        <v>9044</v>
      </c>
      <c r="K60" s="198">
        <f>(J60-'2003'!J60)/'2003'!J60*100</f>
        <v>-7.6577496426383505</v>
      </c>
      <c r="L60" s="198">
        <f t="shared" si="0"/>
        <v>3997.9488630335609</v>
      </c>
      <c r="M60" s="198">
        <f>(L60-'2003'!L60)/'2003'!L60*100</f>
        <v>-13.502412887575508</v>
      </c>
    </row>
    <row r="61" spans="1:13" x14ac:dyDescent="0.2">
      <c r="A61" s="374" t="s">
        <v>167</v>
      </c>
      <c r="B61" s="197">
        <v>133721</v>
      </c>
      <c r="C61" s="197">
        <v>5</v>
      </c>
      <c r="D61" s="197">
        <v>62</v>
      </c>
      <c r="E61" s="197">
        <v>32</v>
      </c>
      <c r="F61" s="197">
        <v>246</v>
      </c>
      <c r="G61" s="197">
        <v>605</v>
      </c>
      <c r="H61" s="197">
        <v>1501</v>
      </c>
      <c r="I61" s="197">
        <v>112</v>
      </c>
      <c r="J61" s="197">
        <v>2563</v>
      </c>
      <c r="K61" s="198">
        <f>(J61-'2003'!J61)/'2003'!J61*100</f>
        <v>-5.5985267034990791</v>
      </c>
      <c r="L61" s="198">
        <f t="shared" si="0"/>
        <v>1916.6772608640379</v>
      </c>
      <c r="M61" s="198">
        <f>(L61-'2003'!L61)/'2003'!L61*100</f>
        <v>-9.0097180569042497</v>
      </c>
    </row>
    <row r="62" spans="1:13" x14ac:dyDescent="0.2">
      <c r="A62" s="374" t="s">
        <v>168</v>
      </c>
      <c r="B62" s="197">
        <v>353247</v>
      </c>
      <c r="C62" s="197">
        <v>5</v>
      </c>
      <c r="D62" s="197">
        <v>105</v>
      </c>
      <c r="E62" s="197">
        <v>253</v>
      </c>
      <c r="F62" s="197">
        <v>1019</v>
      </c>
      <c r="G62" s="197">
        <v>3069</v>
      </c>
      <c r="H62" s="197">
        <v>9469</v>
      </c>
      <c r="I62" s="197">
        <v>805</v>
      </c>
      <c r="J62" s="197">
        <v>14725</v>
      </c>
      <c r="K62" s="198">
        <f>(J62-'2003'!J62)/'2003'!J62*100</f>
        <v>-3.9527754223468792</v>
      </c>
      <c r="L62" s="198">
        <f t="shared" si="0"/>
        <v>4168.4713529060409</v>
      </c>
      <c r="M62" s="198">
        <f>(L62-'2003'!L62)/'2003'!L62*100</f>
        <v>-6.5515784483122825</v>
      </c>
    </row>
    <row r="63" spans="1:13" x14ac:dyDescent="0.2">
      <c r="A63" s="374" t="s">
        <v>169</v>
      </c>
      <c r="B63" s="197">
        <v>403361</v>
      </c>
      <c r="C63" s="197">
        <v>18</v>
      </c>
      <c r="D63" s="197">
        <v>136</v>
      </c>
      <c r="E63" s="197">
        <v>282</v>
      </c>
      <c r="F63" s="197">
        <v>932</v>
      </c>
      <c r="G63" s="197">
        <v>2412</v>
      </c>
      <c r="H63" s="197">
        <v>7578</v>
      </c>
      <c r="I63" s="197">
        <v>869</v>
      </c>
      <c r="J63" s="197">
        <v>12227</v>
      </c>
      <c r="K63" s="198">
        <f>(J63-'2003'!J63)/'2003'!J63*100</f>
        <v>-9.5502293238644764</v>
      </c>
      <c r="L63" s="198">
        <f t="shared" si="0"/>
        <v>3031.2796725513872</v>
      </c>
      <c r="M63" s="198">
        <f>(L63-'2003'!L63)/'2003'!L63*100</f>
        <v>-11.447526062247176</v>
      </c>
    </row>
    <row r="64" spans="1:13" x14ac:dyDescent="0.2">
      <c r="A64" s="374" t="s">
        <v>170</v>
      </c>
      <c r="B64" s="197">
        <v>66416</v>
      </c>
      <c r="C64" s="197">
        <v>3</v>
      </c>
      <c r="D64" s="197">
        <v>33</v>
      </c>
      <c r="E64" s="197">
        <v>22</v>
      </c>
      <c r="F64" s="197">
        <v>248</v>
      </c>
      <c r="G64" s="197">
        <v>299</v>
      </c>
      <c r="H64" s="197">
        <v>752</v>
      </c>
      <c r="I64" s="197">
        <v>87</v>
      </c>
      <c r="J64" s="197">
        <v>1444</v>
      </c>
      <c r="K64" s="198">
        <f>(J64-'2003'!J64)/'2003'!J64*100</f>
        <v>10.651340996168582</v>
      </c>
      <c r="L64" s="198">
        <f t="shared" si="0"/>
        <v>2174.1748976150325</v>
      </c>
      <c r="M64" s="198">
        <f>(L64-'2003'!L64)/'2003'!L64*100</f>
        <v>4.9618335054748384</v>
      </c>
    </row>
    <row r="65" spans="1:13" x14ac:dyDescent="0.2">
      <c r="A65" s="374" t="s">
        <v>171</v>
      </c>
      <c r="B65" s="197">
        <v>37713</v>
      </c>
      <c r="C65" s="197">
        <v>0</v>
      </c>
      <c r="D65" s="197">
        <v>16</v>
      </c>
      <c r="E65" s="197">
        <v>17</v>
      </c>
      <c r="F65" s="197">
        <v>153</v>
      </c>
      <c r="G65" s="197">
        <v>405</v>
      </c>
      <c r="H65" s="197">
        <v>596</v>
      </c>
      <c r="I65" s="197">
        <v>81</v>
      </c>
      <c r="J65" s="197">
        <v>1268</v>
      </c>
      <c r="K65" s="198">
        <f>(J65-'2003'!J65)/'2003'!J65*100</f>
        <v>4.9668874172185431</v>
      </c>
      <c r="L65" s="198">
        <f t="shared" si="0"/>
        <v>3362.2358337973642</v>
      </c>
      <c r="M65" s="198">
        <f>(L65-'2003'!L65)/'2003'!L65*100</f>
        <v>3.5334838953595673</v>
      </c>
    </row>
    <row r="66" spans="1:13" x14ac:dyDescent="0.2">
      <c r="A66" s="374" t="s">
        <v>172</v>
      </c>
      <c r="B66" s="197">
        <v>20941</v>
      </c>
      <c r="C66" s="197">
        <v>1</v>
      </c>
      <c r="D66" s="197">
        <v>15</v>
      </c>
      <c r="E66" s="197">
        <v>13</v>
      </c>
      <c r="F66" s="197">
        <v>107</v>
      </c>
      <c r="G66" s="197">
        <v>292</v>
      </c>
      <c r="H66" s="197">
        <v>340</v>
      </c>
      <c r="I66" s="197">
        <v>27</v>
      </c>
      <c r="J66" s="197">
        <v>795</v>
      </c>
      <c r="K66" s="198">
        <f>(J66-'2003'!J66)/'2003'!J66*100</f>
        <v>-14.516129032258066</v>
      </c>
      <c r="L66" s="198">
        <f t="shared" si="0"/>
        <v>3796.3803065756169</v>
      </c>
      <c r="M66" s="198">
        <f>(L66-'2003'!L66)/'2003'!L66*100</f>
        <v>-15.720357194021304</v>
      </c>
    </row>
    <row r="67" spans="1:13" x14ac:dyDescent="0.2">
      <c r="A67" s="374" t="s">
        <v>173</v>
      </c>
      <c r="B67" s="197">
        <v>14620</v>
      </c>
      <c r="C67" s="197">
        <v>0</v>
      </c>
      <c r="D67" s="197">
        <v>5</v>
      </c>
      <c r="E67" s="197">
        <v>2</v>
      </c>
      <c r="F67" s="197">
        <v>60</v>
      </c>
      <c r="G67" s="197">
        <v>111</v>
      </c>
      <c r="H67" s="197">
        <v>156</v>
      </c>
      <c r="I67" s="197">
        <v>22</v>
      </c>
      <c r="J67" s="197">
        <v>356</v>
      </c>
      <c r="K67" s="198">
        <f>(J67-'2003'!J67)/'2003'!J67*100</f>
        <v>23.611111111111111</v>
      </c>
      <c r="L67" s="198">
        <f t="shared" si="0"/>
        <v>2435.0205198358412</v>
      </c>
      <c r="M67" s="198">
        <f>(L67-'2003'!L67)/'2003'!L67*100</f>
        <v>16.052401580787361</v>
      </c>
    </row>
    <row r="68" spans="1:13" x14ac:dyDescent="0.2">
      <c r="A68" s="374" t="s">
        <v>174</v>
      </c>
      <c r="B68" s="197">
        <v>484185</v>
      </c>
      <c r="C68" s="197">
        <v>19</v>
      </c>
      <c r="D68" s="197">
        <v>205</v>
      </c>
      <c r="E68" s="197">
        <v>649</v>
      </c>
      <c r="F68" s="197">
        <v>2029</v>
      </c>
      <c r="G68" s="197">
        <v>4626</v>
      </c>
      <c r="H68" s="197">
        <v>11343</v>
      </c>
      <c r="I68" s="197">
        <v>2173</v>
      </c>
      <c r="J68" s="197">
        <v>21044</v>
      </c>
      <c r="K68" s="198">
        <f>(J68-'2003'!J68)/'2003'!J68*100</f>
        <v>-5.5560542141638987</v>
      </c>
      <c r="L68" s="198">
        <f t="shared" si="0"/>
        <v>4346.2726024143667</v>
      </c>
      <c r="M68" s="198">
        <f>(L68-'2003'!L68)/'2003'!L68*100</f>
        <v>-8.1875757866965291</v>
      </c>
    </row>
    <row r="69" spans="1:13" x14ac:dyDescent="0.2">
      <c r="A69" s="374" t="s">
        <v>175</v>
      </c>
      <c r="B69" s="197">
        <v>25505</v>
      </c>
      <c r="C69" s="197">
        <v>0</v>
      </c>
      <c r="D69" s="197">
        <v>18</v>
      </c>
      <c r="E69" s="197">
        <v>2</v>
      </c>
      <c r="F69" s="197">
        <v>62</v>
      </c>
      <c r="G69" s="197">
        <v>168</v>
      </c>
      <c r="H69" s="197">
        <v>344</v>
      </c>
      <c r="I69" s="197">
        <v>33</v>
      </c>
      <c r="J69" s="197">
        <v>627</v>
      </c>
      <c r="K69" s="198">
        <f>(J69-'2003'!J69)/'2003'!J69*100</f>
        <v>-6.9732937685459948</v>
      </c>
      <c r="L69" s="198">
        <f t="shared" si="0"/>
        <v>2458.3415016663403</v>
      </c>
      <c r="M69" s="198">
        <f>(L69-'2003'!L69)/'2003'!L69*100</f>
        <v>-9.0413644383454184</v>
      </c>
    </row>
    <row r="70" spans="1:13" x14ac:dyDescent="0.2">
      <c r="A70" s="374" t="s">
        <v>176</v>
      </c>
      <c r="B70" s="197">
        <v>50543</v>
      </c>
      <c r="C70" s="197">
        <v>3</v>
      </c>
      <c r="D70" s="197">
        <v>10</v>
      </c>
      <c r="E70" s="197">
        <v>5</v>
      </c>
      <c r="F70" s="197">
        <v>196</v>
      </c>
      <c r="G70" s="197">
        <v>326</v>
      </c>
      <c r="H70" s="197">
        <v>869</v>
      </c>
      <c r="I70" s="197">
        <v>96</v>
      </c>
      <c r="J70" s="197">
        <v>1505</v>
      </c>
      <c r="K70" s="198">
        <f>(J70-'2003'!J70)/'2003'!J70*100</f>
        <v>3.8647342995169081</v>
      </c>
      <c r="L70" s="198">
        <f t="shared" ref="L70:L72" si="1">J70/B70*100000</f>
        <v>2977.6625843341312</v>
      </c>
      <c r="M70" s="198">
        <f>(L70-'2003'!L70)/'2003'!L70*100</f>
        <v>-3.280422916307653</v>
      </c>
    </row>
    <row r="71" spans="1:13" x14ac:dyDescent="0.2">
      <c r="A71" s="443" t="s">
        <v>177</v>
      </c>
      <c r="B71" s="179">
        <v>22434</v>
      </c>
      <c r="C71" s="179">
        <v>0</v>
      </c>
      <c r="D71" s="179">
        <v>4</v>
      </c>
      <c r="E71" s="179">
        <v>6</v>
      </c>
      <c r="F71" s="179">
        <v>25</v>
      </c>
      <c r="G71" s="179">
        <v>65</v>
      </c>
      <c r="H71" s="179">
        <v>236</v>
      </c>
      <c r="I71" s="179">
        <v>33</v>
      </c>
      <c r="J71" s="179">
        <v>369</v>
      </c>
      <c r="K71" s="180">
        <f>(J71-'2003'!J71)/'2003'!J71*100</f>
        <v>0</v>
      </c>
      <c r="L71" s="180">
        <f t="shared" si="1"/>
        <v>1644.8248194704468</v>
      </c>
      <c r="M71" s="180">
        <f>(L71-'2003'!L71)/'2003'!L71*100</f>
        <v>-2.3223678345368537</v>
      </c>
    </row>
    <row r="72" spans="1:13" ht="15" customHeight="1" x14ac:dyDescent="0.2">
      <c r="A72" s="196" t="s">
        <v>91</v>
      </c>
      <c r="B72" s="197">
        <f>SUM(B5:B71)</f>
        <v>17516732</v>
      </c>
      <c r="C72" s="197">
        <f t="shared" ref="C72:J72" si="2">SUM(C5:C71)</f>
        <v>946</v>
      </c>
      <c r="D72" s="197">
        <f t="shared" si="2"/>
        <v>8099</v>
      </c>
      <c r="E72" s="197">
        <f t="shared" si="2"/>
        <v>29984</v>
      </c>
      <c r="F72" s="197">
        <f t="shared" si="2"/>
        <v>80340</v>
      </c>
      <c r="G72" s="197">
        <f t="shared" si="2"/>
        <v>166255</v>
      </c>
      <c r="H72" s="197">
        <f t="shared" si="2"/>
        <v>482243</v>
      </c>
      <c r="I72" s="197">
        <f t="shared" si="2"/>
        <v>78295</v>
      </c>
      <c r="J72" s="197">
        <f t="shared" si="2"/>
        <v>846162</v>
      </c>
      <c r="K72" s="242">
        <f>(J72-'2003'!J72)/'2003'!J72*100</f>
        <v>-3.5359943637501585</v>
      </c>
      <c r="L72" s="199">
        <f t="shared" si="1"/>
        <v>4830.5928297584278</v>
      </c>
      <c r="M72" s="242">
        <f>(L72-'2003'!L72)/'2003'!L72*100</f>
        <v>-5.9878267286794973</v>
      </c>
    </row>
    <row r="74" spans="1:13" s="366" customFormat="1" ht="32.25" customHeight="1" x14ac:dyDescent="0.2">
      <c r="A74" s="561" t="s">
        <v>181</v>
      </c>
      <c r="B74" s="561"/>
      <c r="C74" s="561"/>
      <c r="D74" s="561"/>
      <c r="E74" s="561"/>
      <c r="F74" s="561"/>
      <c r="G74" s="561"/>
      <c r="H74" s="561"/>
      <c r="I74" s="561"/>
      <c r="J74" s="561"/>
      <c r="K74" s="561"/>
      <c r="L74" s="561"/>
      <c r="M74" s="561"/>
    </row>
    <row r="75" spans="1:13" s="423" customFormat="1" ht="15" x14ac:dyDescent="0.25">
      <c r="A75" s="366" t="s">
        <v>229</v>
      </c>
      <c r="B75" s="332"/>
      <c r="C75" s="332"/>
      <c r="D75" s="332"/>
      <c r="E75" s="332"/>
      <c r="F75" s="332"/>
      <c r="G75" s="332"/>
      <c r="H75" s="332"/>
      <c r="I75" s="332"/>
      <c r="J75" s="332"/>
      <c r="K75" s="333"/>
      <c r="L75" s="332"/>
      <c r="M75" s="333"/>
    </row>
    <row r="76" spans="1:13" s="366" customFormat="1" x14ac:dyDescent="0.2">
      <c r="A76" s="366" t="s">
        <v>79</v>
      </c>
    </row>
    <row r="78" spans="1:13" x14ac:dyDescent="0.2">
      <c r="A78" s="436" t="s">
        <v>217</v>
      </c>
    </row>
    <row r="79" spans="1:13" s="436" customFormat="1" x14ac:dyDescent="0.2"/>
  </sheetData>
  <mergeCells count="2">
    <mergeCell ref="A1:G1"/>
    <mergeCell ref="A74:M74"/>
  </mergeCells>
  <phoneticPr fontId="0" type="noConversion"/>
  <pageMargins left="0.75" right="0.75" top="1" bottom="1" header="0.5" footer="0.5"/>
  <pageSetup scale="82" fitToHeight="0"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M78"/>
  <sheetViews>
    <sheetView workbookViewId="0">
      <pane ySplit="3" topLeftCell="A4" activePane="bottomLeft" state="frozen"/>
      <selection pane="bottomLeft" activeCell="A5" sqref="A5"/>
    </sheetView>
  </sheetViews>
  <sheetFormatPr defaultColWidth="8" defaultRowHeight="12.75" x14ac:dyDescent="0.2"/>
  <cols>
    <col min="1" max="1" width="20.5703125" style="135" customWidth="1"/>
    <col min="2" max="2" width="12.85546875" style="135" customWidth="1"/>
    <col min="3" max="3" width="9.42578125" style="136" customWidth="1"/>
    <col min="4" max="4" width="9.5703125" style="136" customWidth="1"/>
    <col min="5" max="5" width="10.85546875" style="136" customWidth="1"/>
    <col min="6" max="6" width="12.5703125" style="136" customWidth="1"/>
    <col min="7" max="8" width="10.28515625" style="136" customWidth="1"/>
    <col min="9" max="9" width="10.140625" style="136" customWidth="1"/>
    <col min="10" max="10" width="10.42578125" style="136" customWidth="1"/>
    <col min="11" max="11" width="10.5703125" style="136" customWidth="1"/>
    <col min="12" max="12" width="10.85546875" style="137" customWidth="1"/>
    <col min="13" max="13" width="10.85546875" style="136" customWidth="1"/>
    <col min="14" max="16384" width="8" style="135"/>
  </cols>
  <sheetData>
    <row r="1" spans="1:13" s="127" customFormat="1" ht="20.25" customHeight="1" x14ac:dyDescent="0.25">
      <c r="A1" s="567" t="s">
        <v>191</v>
      </c>
      <c r="B1" s="567"/>
      <c r="C1" s="567"/>
      <c r="D1" s="567"/>
      <c r="E1" s="567"/>
      <c r="F1" s="567"/>
      <c r="G1" s="567"/>
      <c r="H1" s="202"/>
      <c r="I1" s="202"/>
      <c r="J1" s="202"/>
      <c r="K1" s="202"/>
      <c r="L1" s="231"/>
      <c r="M1" s="202"/>
    </row>
    <row r="2" spans="1:13" s="127" customFormat="1" ht="18.75" customHeight="1" x14ac:dyDescent="0.2">
      <c r="A2" s="368" t="s">
        <v>242</v>
      </c>
      <c r="B2" s="229"/>
      <c r="C2" s="203"/>
      <c r="D2" s="203"/>
      <c r="E2" s="202"/>
      <c r="F2" s="202"/>
      <c r="G2" s="202"/>
      <c r="H2" s="202"/>
      <c r="I2" s="202"/>
      <c r="J2" s="202"/>
      <c r="K2" s="202"/>
      <c r="L2" s="231"/>
      <c r="M2" s="202"/>
    </row>
    <row r="3" spans="1:13" s="127" customFormat="1" ht="40.5" customHeight="1" x14ac:dyDescent="0.2">
      <c r="A3" s="183" t="s">
        <v>0</v>
      </c>
      <c r="B3" s="204" t="s">
        <v>1</v>
      </c>
      <c r="C3" s="205" t="s">
        <v>2</v>
      </c>
      <c r="D3" s="234" t="s">
        <v>180</v>
      </c>
      <c r="E3" s="205" t="s">
        <v>4</v>
      </c>
      <c r="F3" s="205" t="s">
        <v>228</v>
      </c>
      <c r="G3" s="205" t="s">
        <v>5</v>
      </c>
      <c r="H3" s="205" t="s">
        <v>6</v>
      </c>
      <c r="I3" s="205" t="s">
        <v>7</v>
      </c>
      <c r="J3" s="205" t="s">
        <v>8</v>
      </c>
      <c r="K3" s="322" t="s">
        <v>283</v>
      </c>
      <c r="L3" s="321" t="s">
        <v>9</v>
      </c>
      <c r="M3" s="322" t="s">
        <v>284</v>
      </c>
    </row>
    <row r="4" spans="1:13" s="127" customFormat="1" x14ac:dyDescent="0.2">
      <c r="A4" s="479"/>
      <c r="B4" s="466"/>
      <c r="C4" s="467"/>
      <c r="D4" s="468"/>
      <c r="E4" s="467"/>
      <c r="F4" s="467"/>
      <c r="G4" s="467"/>
      <c r="H4" s="467"/>
      <c r="I4" s="467"/>
      <c r="J4" s="467"/>
      <c r="K4" s="172"/>
      <c r="L4" s="470"/>
      <c r="M4" s="280"/>
    </row>
    <row r="5" spans="1:13" x14ac:dyDescent="0.2">
      <c r="A5" s="374" t="s">
        <v>114</v>
      </c>
      <c r="B5" s="181">
        <v>231296</v>
      </c>
      <c r="C5" s="181">
        <v>7</v>
      </c>
      <c r="D5" s="181">
        <v>160</v>
      </c>
      <c r="E5" s="181">
        <v>304</v>
      </c>
      <c r="F5" s="181">
        <v>1413</v>
      </c>
      <c r="G5" s="181">
        <v>2542</v>
      </c>
      <c r="H5" s="181">
        <v>6782</v>
      </c>
      <c r="I5" s="181">
        <v>877</v>
      </c>
      <c r="J5" s="181">
        <v>12085</v>
      </c>
      <c r="K5" s="237">
        <f>(J5-'2002'!J5)/'2002'!J5*100</f>
        <v>-6.2233258322340346</v>
      </c>
      <c r="L5" s="237">
        <f>J5/B5*100000</f>
        <v>5224.9066131710015</v>
      </c>
      <c r="M5" s="237">
        <f>(L5-'2002'!L5)/'2002'!L5*100</f>
        <v>-7.3135542704133512</v>
      </c>
    </row>
    <row r="6" spans="1:13" x14ac:dyDescent="0.2">
      <c r="A6" s="374" t="s">
        <v>115</v>
      </c>
      <c r="B6" s="181">
        <v>23383</v>
      </c>
      <c r="C6" s="181">
        <v>0</v>
      </c>
      <c r="D6" s="181">
        <v>1</v>
      </c>
      <c r="E6" s="181">
        <v>10</v>
      </c>
      <c r="F6" s="181">
        <v>53</v>
      </c>
      <c r="G6" s="181">
        <v>89</v>
      </c>
      <c r="H6" s="181">
        <v>296</v>
      </c>
      <c r="I6" s="181">
        <v>42</v>
      </c>
      <c r="J6" s="181">
        <v>491</v>
      </c>
      <c r="K6" s="237">
        <f>(J6-'2002'!J6)/'2002'!J6*100</f>
        <v>0.61475409836065575</v>
      </c>
      <c r="L6" s="237">
        <f t="shared" ref="L6:L69" si="0">J6/B6*100000</f>
        <v>2099.816105717829</v>
      </c>
      <c r="M6" s="237">
        <f>(L6-'2002'!L6)/'2002'!L6*100</f>
        <v>-1.0676805273272012</v>
      </c>
    </row>
    <row r="7" spans="1:13" x14ac:dyDescent="0.2">
      <c r="A7" s="374" t="s">
        <v>116</v>
      </c>
      <c r="B7" s="181">
        <v>154827</v>
      </c>
      <c r="C7" s="181">
        <v>7</v>
      </c>
      <c r="D7" s="181">
        <v>121</v>
      </c>
      <c r="E7" s="181">
        <v>215</v>
      </c>
      <c r="F7" s="181">
        <v>816</v>
      </c>
      <c r="G7" s="181">
        <v>1855</v>
      </c>
      <c r="H7" s="181">
        <v>6406</v>
      </c>
      <c r="I7" s="181">
        <v>450</v>
      </c>
      <c r="J7" s="181">
        <v>9870</v>
      </c>
      <c r="K7" s="237">
        <f>(J7-'2002'!J7)/'2002'!J7*100</f>
        <v>2.3009950248756219</v>
      </c>
      <c r="L7" s="237">
        <f t="shared" si="0"/>
        <v>6374.857098568079</v>
      </c>
      <c r="M7" s="237">
        <f>(L7-'2002'!L7)/'2002'!L7*100</f>
        <v>0.55597039828790606</v>
      </c>
    </row>
    <row r="8" spans="1:13" x14ac:dyDescent="0.2">
      <c r="A8" s="374" t="s">
        <v>117</v>
      </c>
      <c r="B8" s="181">
        <v>26972</v>
      </c>
      <c r="C8" s="181">
        <v>0</v>
      </c>
      <c r="D8" s="181">
        <v>2</v>
      </c>
      <c r="E8" s="181">
        <v>11</v>
      </c>
      <c r="F8" s="181">
        <v>93</v>
      </c>
      <c r="G8" s="181">
        <v>179</v>
      </c>
      <c r="H8" s="181">
        <v>321</v>
      </c>
      <c r="I8" s="181">
        <v>48</v>
      </c>
      <c r="J8" s="181">
        <v>654</v>
      </c>
      <c r="K8" s="237">
        <f>(J8-'2002'!J8)/'2002'!J8*100</f>
        <v>-12.566844919786096</v>
      </c>
      <c r="L8" s="237">
        <f t="shared" si="0"/>
        <v>2424.736764051609</v>
      </c>
      <c r="M8" s="237">
        <f>(L8-'2002'!L8)/'2002'!L8*100</f>
        <v>-14.041785063694501</v>
      </c>
    </row>
    <row r="9" spans="1:13" x14ac:dyDescent="0.2">
      <c r="A9" s="374" t="s">
        <v>118</v>
      </c>
      <c r="B9" s="181">
        <v>507810</v>
      </c>
      <c r="C9" s="181">
        <v>22</v>
      </c>
      <c r="D9" s="181">
        <v>338</v>
      </c>
      <c r="E9" s="181">
        <v>539</v>
      </c>
      <c r="F9" s="181">
        <v>2512</v>
      </c>
      <c r="G9" s="181">
        <v>4798</v>
      </c>
      <c r="H9" s="181">
        <v>12060</v>
      </c>
      <c r="I9" s="181">
        <v>1324</v>
      </c>
      <c r="J9" s="181">
        <v>21593</v>
      </c>
      <c r="K9" s="237">
        <f>(J9-'2002'!J9)/'2002'!J9*100</f>
        <v>-6.6329398538504778</v>
      </c>
      <c r="L9" s="237">
        <f t="shared" si="0"/>
        <v>4252.1809338138282</v>
      </c>
      <c r="M9" s="237">
        <f>(L9-'2002'!L9)/'2002'!L9*100</f>
        <v>-9.1533227933030581</v>
      </c>
    </row>
    <row r="10" spans="1:13" x14ac:dyDescent="0.2">
      <c r="A10" s="374" t="s">
        <v>119</v>
      </c>
      <c r="B10" s="181">
        <v>1698425</v>
      </c>
      <c r="C10" s="181">
        <v>67</v>
      </c>
      <c r="D10" s="181">
        <v>630</v>
      </c>
      <c r="E10" s="181">
        <v>2877</v>
      </c>
      <c r="F10" s="181">
        <v>5244</v>
      </c>
      <c r="G10" s="181">
        <v>11726</v>
      </c>
      <c r="H10" s="181">
        <v>41282</v>
      </c>
      <c r="I10" s="181">
        <v>7487</v>
      </c>
      <c r="J10" s="181">
        <v>69313</v>
      </c>
      <c r="K10" s="237">
        <f>(J10-'2002'!J10)/'2002'!J10*100</f>
        <v>-4.8042191427119523</v>
      </c>
      <c r="L10" s="237">
        <f t="shared" si="0"/>
        <v>4081.0162356300689</v>
      </c>
      <c r="M10" s="237">
        <f>(L10-'2002'!L10)/'2002'!L10*100</f>
        <v>-6.4448985352400552</v>
      </c>
    </row>
    <row r="11" spans="1:13" x14ac:dyDescent="0.2">
      <c r="A11" s="374" t="s">
        <v>120</v>
      </c>
      <c r="B11" s="181">
        <v>13439</v>
      </c>
      <c r="C11" s="181">
        <v>2</v>
      </c>
      <c r="D11" s="181">
        <v>1</v>
      </c>
      <c r="E11" s="181">
        <v>1</v>
      </c>
      <c r="F11" s="181">
        <v>41</v>
      </c>
      <c r="G11" s="181">
        <v>72</v>
      </c>
      <c r="H11" s="181">
        <v>89</v>
      </c>
      <c r="I11" s="181">
        <v>11</v>
      </c>
      <c r="J11" s="181">
        <v>217</v>
      </c>
      <c r="K11" s="237">
        <f>(J11-'2002'!J11)/'2002'!J11*100</f>
        <v>6.8965517241379306</v>
      </c>
      <c r="L11" s="237">
        <f t="shared" si="0"/>
        <v>1614.7034749609345</v>
      </c>
      <c r="M11" s="237">
        <f>(L11-'2002'!L11)/'2002'!L11*100</f>
        <v>5.2420772276262273</v>
      </c>
    </row>
    <row r="12" spans="1:13" x14ac:dyDescent="0.2">
      <c r="A12" s="374" t="s">
        <v>121</v>
      </c>
      <c r="B12" s="181">
        <v>151994</v>
      </c>
      <c r="C12" s="181">
        <v>4</v>
      </c>
      <c r="D12" s="181">
        <v>29</v>
      </c>
      <c r="E12" s="181">
        <v>51</v>
      </c>
      <c r="F12" s="181">
        <v>338</v>
      </c>
      <c r="G12" s="181">
        <v>1259</v>
      </c>
      <c r="H12" s="181">
        <v>3027</v>
      </c>
      <c r="I12" s="181">
        <v>248</v>
      </c>
      <c r="J12" s="181">
        <v>4956</v>
      </c>
      <c r="K12" s="237">
        <f>(J12-'2002'!J12)/'2002'!J12*100</f>
        <v>2.6086956521739131</v>
      </c>
      <c r="L12" s="237">
        <f t="shared" si="0"/>
        <v>3260.6550258562834</v>
      </c>
      <c r="M12" s="237">
        <f>(L12-'2002'!L12)/'2002'!L12*100</f>
        <v>0.26412941929629152</v>
      </c>
    </row>
    <row r="13" spans="1:13" x14ac:dyDescent="0.2">
      <c r="A13" s="374" t="s">
        <v>122</v>
      </c>
      <c r="B13" s="181">
        <v>125804</v>
      </c>
      <c r="C13" s="181">
        <v>3</v>
      </c>
      <c r="D13" s="181">
        <v>56</v>
      </c>
      <c r="E13" s="181">
        <v>20</v>
      </c>
      <c r="F13" s="181">
        <v>279</v>
      </c>
      <c r="G13" s="181">
        <v>576</v>
      </c>
      <c r="H13" s="181">
        <v>1839</v>
      </c>
      <c r="I13" s="181">
        <v>154</v>
      </c>
      <c r="J13" s="181">
        <v>2927</v>
      </c>
      <c r="K13" s="237">
        <f>(J13-'2002'!J13)/'2002'!J13*100</f>
        <v>-2.1070234113712374</v>
      </c>
      <c r="L13" s="237">
        <f t="shared" si="0"/>
        <v>2326.63508314521</v>
      </c>
      <c r="M13" s="237">
        <f>(L13-'2002'!L13)/'2002'!L13*100</f>
        <v>-4.2826995627003237</v>
      </c>
    </row>
    <row r="14" spans="1:13" x14ac:dyDescent="0.2">
      <c r="A14" s="374" t="s">
        <v>123</v>
      </c>
      <c r="B14" s="181">
        <v>156011</v>
      </c>
      <c r="C14" s="181">
        <v>4</v>
      </c>
      <c r="D14" s="181">
        <v>57</v>
      </c>
      <c r="E14" s="181">
        <v>82</v>
      </c>
      <c r="F14" s="181">
        <v>356</v>
      </c>
      <c r="G14" s="181">
        <v>716</v>
      </c>
      <c r="H14" s="181">
        <v>2356</v>
      </c>
      <c r="I14" s="181">
        <v>262</v>
      </c>
      <c r="J14" s="181">
        <v>3833</v>
      </c>
      <c r="K14" s="237">
        <f>(J14-'2002'!J14)/'2002'!J14*100</f>
        <v>-16.255188988420365</v>
      </c>
      <c r="L14" s="237">
        <f t="shared" si="0"/>
        <v>2456.8780406509795</v>
      </c>
      <c r="M14" s="237">
        <f>(L14-'2002'!L14)/'2002'!L14*100</f>
        <v>-19.534962820270376</v>
      </c>
    </row>
    <row r="15" spans="1:13" x14ac:dyDescent="0.2">
      <c r="A15" s="374" t="s">
        <v>124</v>
      </c>
      <c r="B15" s="181">
        <v>292466</v>
      </c>
      <c r="C15" s="181">
        <v>10</v>
      </c>
      <c r="D15" s="181">
        <v>139</v>
      </c>
      <c r="E15" s="181">
        <v>236</v>
      </c>
      <c r="F15" s="181">
        <v>945</v>
      </c>
      <c r="G15" s="181">
        <v>1974</v>
      </c>
      <c r="H15" s="181">
        <v>5372</v>
      </c>
      <c r="I15" s="181">
        <v>460</v>
      </c>
      <c r="J15" s="181">
        <v>9136</v>
      </c>
      <c r="K15" s="237">
        <f>(J15-'2002'!J15)/'2002'!J15*100</f>
        <v>-5.2871656645241547</v>
      </c>
      <c r="L15" s="237">
        <f t="shared" si="0"/>
        <v>3123.7819096920671</v>
      </c>
      <c r="M15" s="237">
        <f>(L15-'2002'!L15)/'2002'!L15*100</f>
        <v>-10.147713319776912</v>
      </c>
    </row>
    <row r="16" spans="1:13" x14ac:dyDescent="0.2">
      <c r="A16" s="374" t="s">
        <v>125</v>
      </c>
      <c r="B16" s="181">
        <v>58890</v>
      </c>
      <c r="C16" s="181">
        <v>1</v>
      </c>
      <c r="D16" s="181">
        <v>27</v>
      </c>
      <c r="E16" s="181">
        <v>42</v>
      </c>
      <c r="F16" s="181">
        <v>338</v>
      </c>
      <c r="G16" s="181">
        <v>724</v>
      </c>
      <c r="H16" s="181">
        <v>1718</v>
      </c>
      <c r="I16" s="181">
        <v>184</v>
      </c>
      <c r="J16" s="181">
        <v>3034</v>
      </c>
      <c r="K16" s="237">
        <f>(J16-'2002'!J16)/'2002'!J16*100</f>
        <v>3.4083162917518748</v>
      </c>
      <c r="L16" s="237">
        <f t="shared" si="0"/>
        <v>5151.9782645610458</v>
      </c>
      <c r="M16" s="237">
        <f>(L16-'2002'!L16)/'2002'!L16*100</f>
        <v>2.4987304904421763</v>
      </c>
    </row>
    <row r="17" spans="1:13" x14ac:dyDescent="0.2">
      <c r="A17" s="374" t="s">
        <v>235</v>
      </c>
      <c r="B17" s="181">
        <v>2345932</v>
      </c>
      <c r="C17" s="181">
        <v>205</v>
      </c>
      <c r="D17" s="181">
        <v>1241</v>
      </c>
      <c r="E17" s="181">
        <v>8559</v>
      </c>
      <c r="F17" s="181">
        <v>14880</v>
      </c>
      <c r="G17" s="181">
        <v>25811</v>
      </c>
      <c r="H17" s="181">
        <v>97027</v>
      </c>
      <c r="I17" s="181">
        <v>20650</v>
      </c>
      <c r="J17" s="181">
        <v>168373</v>
      </c>
      <c r="K17" s="237">
        <f>(J17-'2002'!J17)/'2002'!J17*100</f>
        <v>5.704879454708605E-2</v>
      </c>
      <c r="L17" s="237">
        <f t="shared" si="0"/>
        <v>7177.2327586647862</v>
      </c>
      <c r="M17" s="237">
        <f>(L17-'2002'!L17)/'2002'!L17*100</f>
        <v>-1.3698077854274258</v>
      </c>
    </row>
    <row r="18" spans="1:13" x14ac:dyDescent="0.2">
      <c r="A18" s="374" t="s">
        <v>236</v>
      </c>
      <c r="B18" s="181">
        <v>33713</v>
      </c>
      <c r="C18" s="181">
        <v>2</v>
      </c>
      <c r="D18" s="181">
        <v>14</v>
      </c>
      <c r="E18" s="181">
        <v>23</v>
      </c>
      <c r="F18" s="181">
        <v>174</v>
      </c>
      <c r="G18" s="181">
        <v>556</v>
      </c>
      <c r="H18" s="181">
        <v>629</v>
      </c>
      <c r="I18" s="181">
        <v>59</v>
      </c>
      <c r="J18" s="181">
        <v>1457</v>
      </c>
      <c r="K18" s="237">
        <f>(J18-'2002'!J18)/'2002'!J18*100</f>
        <v>15.177865612648223</v>
      </c>
      <c r="L18" s="237">
        <f t="shared" si="0"/>
        <v>4321.7749829442646</v>
      </c>
      <c r="M18" s="237">
        <f>(L18-'2002'!L18)/'2002'!L18*100</f>
        <v>12.051838648700395</v>
      </c>
    </row>
    <row r="19" spans="1:13" x14ac:dyDescent="0.2">
      <c r="A19" s="374" t="s">
        <v>126</v>
      </c>
      <c r="B19" s="181">
        <v>14688</v>
      </c>
      <c r="C19" s="181">
        <v>1</v>
      </c>
      <c r="D19" s="181">
        <v>14</v>
      </c>
      <c r="E19" s="181">
        <v>4</v>
      </c>
      <c r="F19" s="181">
        <v>71</v>
      </c>
      <c r="G19" s="181">
        <v>179</v>
      </c>
      <c r="H19" s="181">
        <v>317</v>
      </c>
      <c r="I19" s="181">
        <v>21</v>
      </c>
      <c r="J19" s="181">
        <v>607</v>
      </c>
      <c r="K19" s="237">
        <f>(J19-'2002'!J19)/'2002'!J19*100</f>
        <v>-6.9018404907975466</v>
      </c>
      <c r="L19" s="237">
        <f t="shared" si="0"/>
        <v>4132.6252723311545</v>
      </c>
      <c r="M19" s="237">
        <f>(L19-'2002'!L19)/'2002'!L19*100</f>
        <v>-8.3533300419690786</v>
      </c>
    </row>
    <row r="20" spans="1:13" x14ac:dyDescent="0.2">
      <c r="A20" s="374" t="s">
        <v>127</v>
      </c>
      <c r="B20" s="181">
        <v>826279</v>
      </c>
      <c r="C20" s="181">
        <v>95</v>
      </c>
      <c r="D20" s="181">
        <v>304</v>
      </c>
      <c r="E20" s="181">
        <v>2412</v>
      </c>
      <c r="F20" s="181">
        <v>3991</v>
      </c>
      <c r="G20" s="181">
        <v>9311</v>
      </c>
      <c r="H20" s="181">
        <v>31747</v>
      </c>
      <c r="I20" s="181">
        <v>4999</v>
      </c>
      <c r="J20" s="181">
        <v>52859</v>
      </c>
      <c r="K20" s="237">
        <f>(J20-'2002'!J20)/'2002'!J20*100</f>
        <v>-0.67831642239759493</v>
      </c>
      <c r="L20" s="237">
        <f t="shared" si="0"/>
        <v>6397.2338641064343</v>
      </c>
      <c r="M20" s="237">
        <f>(L20-'2002'!L20)/'2002'!L20*100</f>
        <v>-2.7079536601923544</v>
      </c>
    </row>
    <row r="21" spans="1:13" x14ac:dyDescent="0.2">
      <c r="A21" s="374" t="s">
        <v>128</v>
      </c>
      <c r="B21" s="181">
        <v>303310</v>
      </c>
      <c r="C21" s="181">
        <v>12</v>
      </c>
      <c r="D21" s="181">
        <v>203</v>
      </c>
      <c r="E21" s="181">
        <v>389</v>
      </c>
      <c r="F21" s="181">
        <v>1158</v>
      </c>
      <c r="G21" s="181">
        <v>3164</v>
      </c>
      <c r="H21" s="181">
        <v>8435</v>
      </c>
      <c r="I21" s="181">
        <v>736</v>
      </c>
      <c r="J21" s="181">
        <v>14097</v>
      </c>
      <c r="K21" s="237">
        <f>(J21-'2002'!J21)/'2002'!J21*100</f>
        <v>-8.1748306409588327</v>
      </c>
      <c r="L21" s="237">
        <f t="shared" si="0"/>
        <v>4647.7201542975836</v>
      </c>
      <c r="M21" s="237">
        <f>(L21-'2002'!L21)/'2002'!L21*100</f>
        <v>-9.3328250123884882</v>
      </c>
    </row>
    <row r="22" spans="1:13" x14ac:dyDescent="0.2">
      <c r="A22" s="374" t="s">
        <v>129</v>
      </c>
      <c r="B22" s="181">
        <v>61617</v>
      </c>
      <c r="C22" s="181">
        <v>2</v>
      </c>
      <c r="D22" s="181">
        <v>9</v>
      </c>
      <c r="E22" s="181">
        <v>29</v>
      </c>
      <c r="F22" s="181">
        <v>151</v>
      </c>
      <c r="G22" s="181">
        <v>353</v>
      </c>
      <c r="H22" s="181">
        <v>906</v>
      </c>
      <c r="I22" s="181">
        <v>83</v>
      </c>
      <c r="J22" s="181">
        <v>1533</v>
      </c>
      <c r="K22" s="237">
        <f>(J22-'2002'!J22)/'2002'!J22*100</f>
        <v>13.977695167286244</v>
      </c>
      <c r="L22" s="237">
        <f t="shared" si="0"/>
        <v>2487.9497541262963</v>
      </c>
      <c r="M22" s="237">
        <f>(L22-'2002'!L22)/'2002'!L22*100</f>
        <v>5.1801568545541379</v>
      </c>
    </row>
    <row r="23" spans="1:13" x14ac:dyDescent="0.2">
      <c r="A23" s="374" t="s">
        <v>130</v>
      </c>
      <c r="B23" s="181">
        <v>10480</v>
      </c>
      <c r="C23" s="181">
        <v>1</v>
      </c>
      <c r="D23" s="181">
        <v>11</v>
      </c>
      <c r="E23" s="181">
        <v>3</v>
      </c>
      <c r="F23" s="181">
        <v>37</v>
      </c>
      <c r="G23" s="181">
        <v>38</v>
      </c>
      <c r="H23" s="181">
        <v>288</v>
      </c>
      <c r="I23" s="181">
        <v>19</v>
      </c>
      <c r="J23" s="181">
        <v>397</v>
      </c>
      <c r="K23" s="237">
        <f>(J23-'2002'!J23)/'2002'!J23*100</f>
        <v>-19.959677419354836</v>
      </c>
      <c r="L23" s="237">
        <f t="shared" si="0"/>
        <v>3788.1679389312981</v>
      </c>
      <c r="M23" s="237">
        <f>(L23-'2002'!L23)/'2002'!L23*100</f>
        <v>-22.396019299433632</v>
      </c>
    </row>
    <row r="24" spans="1:13" x14ac:dyDescent="0.2">
      <c r="A24" s="374" t="s">
        <v>131</v>
      </c>
      <c r="B24" s="181">
        <v>46491</v>
      </c>
      <c r="C24" s="181">
        <v>4</v>
      </c>
      <c r="D24" s="181">
        <v>24</v>
      </c>
      <c r="E24" s="181">
        <v>43</v>
      </c>
      <c r="F24" s="181">
        <v>219</v>
      </c>
      <c r="G24" s="181">
        <v>457</v>
      </c>
      <c r="H24" s="181">
        <v>872</v>
      </c>
      <c r="I24" s="181">
        <v>75</v>
      </c>
      <c r="J24" s="181">
        <v>1694</v>
      </c>
      <c r="K24" s="237">
        <f>(J24-'2002'!J24)/'2002'!J24*100</f>
        <v>-1.5116279069767442</v>
      </c>
      <c r="L24" s="237">
        <f t="shared" si="0"/>
        <v>3643.7159880406957</v>
      </c>
      <c r="M24" s="237">
        <f>(L24-'2002'!L24)/'2002'!L24*100</f>
        <v>-2.7403228331765228</v>
      </c>
    </row>
    <row r="25" spans="1:13" x14ac:dyDescent="0.2">
      <c r="A25" s="374" t="s">
        <v>132</v>
      </c>
      <c r="B25" s="181">
        <v>15517</v>
      </c>
      <c r="C25" s="181">
        <v>0</v>
      </c>
      <c r="D25" s="181">
        <v>1</v>
      </c>
      <c r="E25" s="181">
        <v>4</v>
      </c>
      <c r="F25" s="181">
        <v>81</v>
      </c>
      <c r="G25" s="181">
        <v>120</v>
      </c>
      <c r="H25" s="181">
        <v>265</v>
      </c>
      <c r="I25" s="181">
        <v>22</v>
      </c>
      <c r="J25" s="181">
        <v>493</v>
      </c>
      <c r="K25" s="237">
        <f>(J25-'2002'!J25)/'2002'!J25*100</f>
        <v>23.25</v>
      </c>
      <c r="L25" s="237">
        <f t="shared" si="0"/>
        <v>3177.1605336083003</v>
      </c>
      <c r="M25" s="237">
        <f>(L25-'2002'!L25)/'2002'!L25*100</f>
        <v>19.326206740993722</v>
      </c>
    </row>
    <row r="26" spans="1:13" x14ac:dyDescent="0.2">
      <c r="A26" s="374" t="s">
        <v>133</v>
      </c>
      <c r="B26" s="181">
        <v>10729</v>
      </c>
      <c r="C26" s="181">
        <v>0</v>
      </c>
      <c r="D26" s="181">
        <v>2</v>
      </c>
      <c r="E26" s="181">
        <v>3</v>
      </c>
      <c r="F26" s="181">
        <v>26</v>
      </c>
      <c r="G26" s="181">
        <v>105</v>
      </c>
      <c r="H26" s="181">
        <v>140</v>
      </c>
      <c r="I26" s="181">
        <v>11</v>
      </c>
      <c r="J26" s="181">
        <v>287</v>
      </c>
      <c r="K26" s="237">
        <f>(J26-'2002'!J26)/'2002'!J26*100</f>
        <v>-10.031347962382444</v>
      </c>
      <c r="L26" s="237">
        <f t="shared" si="0"/>
        <v>2674.993009600149</v>
      </c>
      <c r="M26" s="237">
        <f>(L26-'2002'!L26)/'2002'!L26*100</f>
        <v>-10.576409233931072</v>
      </c>
    </row>
    <row r="27" spans="1:13" x14ac:dyDescent="0.2">
      <c r="A27" s="374" t="s">
        <v>134</v>
      </c>
      <c r="B27" s="181">
        <v>15615</v>
      </c>
      <c r="C27" s="181">
        <v>0</v>
      </c>
      <c r="D27" s="181">
        <v>2</v>
      </c>
      <c r="E27" s="181">
        <v>6</v>
      </c>
      <c r="F27" s="181">
        <v>59</v>
      </c>
      <c r="G27" s="181">
        <v>55</v>
      </c>
      <c r="H27" s="181">
        <v>154</v>
      </c>
      <c r="I27" s="181">
        <v>15</v>
      </c>
      <c r="J27" s="181">
        <v>291</v>
      </c>
      <c r="K27" s="237">
        <f>(J27-'2002'!J27)/'2002'!J27*100</f>
        <v>7.7777777777777777</v>
      </c>
      <c r="L27" s="237">
        <f t="shared" si="0"/>
        <v>1863.5926993275696</v>
      </c>
      <c r="M27" s="237">
        <f>(L27-'2002'!L27)/'2002'!L27*100</f>
        <v>4.9271711673248602</v>
      </c>
    </row>
    <row r="28" spans="1:13" x14ac:dyDescent="0.2">
      <c r="A28" s="374" t="s">
        <v>135</v>
      </c>
      <c r="B28" s="181">
        <v>14025</v>
      </c>
      <c r="C28" s="181">
        <v>1</v>
      </c>
      <c r="D28" s="181">
        <v>5</v>
      </c>
      <c r="E28" s="181">
        <v>11</v>
      </c>
      <c r="F28" s="181">
        <v>67</v>
      </c>
      <c r="G28" s="181">
        <v>147</v>
      </c>
      <c r="H28" s="181">
        <v>219</v>
      </c>
      <c r="I28" s="181">
        <v>49</v>
      </c>
      <c r="J28" s="181">
        <v>499</v>
      </c>
      <c r="K28" s="237">
        <f>(J28-'2002'!J28)/'2002'!J28*100</f>
        <v>-7.9335793357933575</v>
      </c>
      <c r="L28" s="237">
        <f t="shared" si="0"/>
        <v>3557.9322638146164</v>
      </c>
      <c r="M28" s="237">
        <f>(L28-'2002'!L28)/'2002'!L28*100</f>
        <v>-8.5900244029178321</v>
      </c>
    </row>
    <row r="29" spans="1:13" x14ac:dyDescent="0.2">
      <c r="A29" s="374" t="s">
        <v>136</v>
      </c>
      <c r="B29" s="181">
        <v>27400</v>
      </c>
      <c r="C29" s="181">
        <v>0</v>
      </c>
      <c r="D29" s="181">
        <v>6</v>
      </c>
      <c r="E29" s="181">
        <v>25</v>
      </c>
      <c r="F29" s="181">
        <v>136</v>
      </c>
      <c r="G29" s="181">
        <v>245</v>
      </c>
      <c r="H29" s="181">
        <v>542</v>
      </c>
      <c r="I29" s="181">
        <v>64</v>
      </c>
      <c r="J29" s="181">
        <v>1018</v>
      </c>
      <c r="K29" s="237">
        <f>(J29-'2002'!J29)/'2002'!J29*100</f>
        <v>-4.2333019755409218</v>
      </c>
      <c r="L29" s="237">
        <f t="shared" si="0"/>
        <v>3715.3284671532847</v>
      </c>
      <c r="M29" s="237">
        <f>(L29-'2002'!L29)/'2002'!L29*100</f>
        <v>-4.1039819818582508</v>
      </c>
    </row>
    <row r="30" spans="1:13" x14ac:dyDescent="0.2">
      <c r="A30" s="374" t="s">
        <v>137</v>
      </c>
      <c r="B30" s="181">
        <v>36511</v>
      </c>
      <c r="C30" s="181">
        <v>9</v>
      </c>
      <c r="D30" s="181">
        <v>14</v>
      </c>
      <c r="E30" s="181">
        <v>56</v>
      </c>
      <c r="F30" s="181">
        <v>191</v>
      </c>
      <c r="G30" s="181">
        <v>310</v>
      </c>
      <c r="H30" s="181">
        <v>844</v>
      </c>
      <c r="I30" s="181">
        <v>103</v>
      </c>
      <c r="J30" s="181">
        <v>1527</v>
      </c>
      <c r="K30" s="237">
        <f>(J30-'2002'!J30)/'2002'!J30*100</f>
        <v>-10.439882697947214</v>
      </c>
      <c r="L30" s="237">
        <f t="shared" si="0"/>
        <v>4182.3012242885707</v>
      </c>
      <c r="M30" s="237">
        <f>(L30-'2002'!L30)/'2002'!L30*100</f>
        <v>-11.315590344323189</v>
      </c>
    </row>
    <row r="31" spans="1:13" x14ac:dyDescent="0.2">
      <c r="A31" s="374" t="s">
        <v>138</v>
      </c>
      <c r="B31" s="181">
        <v>140670</v>
      </c>
      <c r="C31" s="181">
        <v>5</v>
      </c>
      <c r="D31" s="181">
        <v>83</v>
      </c>
      <c r="E31" s="181">
        <v>89</v>
      </c>
      <c r="F31" s="181">
        <v>826</v>
      </c>
      <c r="G31" s="181">
        <v>1349</v>
      </c>
      <c r="H31" s="181">
        <v>3444</v>
      </c>
      <c r="I31" s="181">
        <v>319</v>
      </c>
      <c r="J31" s="181">
        <v>6115</v>
      </c>
      <c r="K31" s="237">
        <f>(J31-'2002'!J31)/'2002'!J31*100</f>
        <v>-1.1477529906239896</v>
      </c>
      <c r="L31" s="237">
        <f t="shared" si="0"/>
        <v>4347.0533873604891</v>
      </c>
      <c r="M31" s="237">
        <f>(L31-'2002'!L31)/'2002'!L31*100</f>
        <v>-4.0893574974928937</v>
      </c>
    </row>
    <row r="32" spans="1:13" x14ac:dyDescent="0.2">
      <c r="A32" s="374" t="s">
        <v>139</v>
      </c>
      <c r="B32" s="181">
        <v>90393</v>
      </c>
      <c r="C32" s="181">
        <v>4</v>
      </c>
      <c r="D32" s="181">
        <v>45</v>
      </c>
      <c r="E32" s="181">
        <v>66</v>
      </c>
      <c r="F32" s="181">
        <v>260</v>
      </c>
      <c r="G32" s="181">
        <v>1000</v>
      </c>
      <c r="H32" s="181">
        <v>1666</v>
      </c>
      <c r="I32" s="181">
        <v>167</v>
      </c>
      <c r="J32" s="181">
        <v>3208</v>
      </c>
      <c r="K32" s="237">
        <f>(J32-'2002'!J32)/'2002'!J32*100</f>
        <v>-18.329938900203665</v>
      </c>
      <c r="L32" s="237">
        <f t="shared" si="0"/>
        <v>3548.9473742435807</v>
      </c>
      <c r="M32" s="237">
        <f>(L32-'2002'!L32)/'2002'!L32*100</f>
        <v>-19.554181184343186</v>
      </c>
    </row>
    <row r="33" spans="1:13" x14ac:dyDescent="0.2">
      <c r="A33" s="374" t="s">
        <v>140</v>
      </c>
      <c r="B33" s="181">
        <v>1079587</v>
      </c>
      <c r="C33" s="181">
        <v>72</v>
      </c>
      <c r="D33" s="181">
        <v>649</v>
      </c>
      <c r="E33" s="181">
        <v>2967</v>
      </c>
      <c r="F33" s="181">
        <v>7513</v>
      </c>
      <c r="G33" s="181">
        <v>13924</v>
      </c>
      <c r="H33" s="181">
        <v>40651</v>
      </c>
      <c r="I33" s="181">
        <v>9599</v>
      </c>
      <c r="J33" s="181">
        <v>75375</v>
      </c>
      <c r="K33" s="237">
        <f>(J33-'2002'!J33)/'2002'!J33*100</f>
        <v>-0.60264795864542675</v>
      </c>
      <c r="L33" s="237">
        <f t="shared" si="0"/>
        <v>6981.8365726893708</v>
      </c>
      <c r="M33" s="237">
        <f>(L33-'2002'!L33)/'2002'!L33*100</f>
        <v>-2.8095609063108462</v>
      </c>
    </row>
    <row r="34" spans="1:13" x14ac:dyDescent="0.2">
      <c r="A34" s="374" t="s">
        <v>141</v>
      </c>
      <c r="B34" s="181">
        <v>18940</v>
      </c>
      <c r="C34" s="181">
        <v>1</v>
      </c>
      <c r="D34" s="181">
        <v>9</v>
      </c>
      <c r="E34" s="181">
        <v>2</v>
      </c>
      <c r="F34" s="181">
        <v>28</v>
      </c>
      <c r="G34" s="181">
        <v>105</v>
      </c>
      <c r="H34" s="181">
        <v>115</v>
      </c>
      <c r="I34" s="181">
        <v>13</v>
      </c>
      <c r="J34" s="181">
        <v>273</v>
      </c>
      <c r="K34" s="237">
        <f>(J34-'2002'!J34)/'2002'!J34*100</f>
        <v>0.73800738007380073</v>
      </c>
      <c r="L34" s="237">
        <f t="shared" si="0"/>
        <v>1441.3938753959874</v>
      </c>
      <c r="M34" s="237">
        <f>(L34-'2002'!L34)/'2002'!L34*100</f>
        <v>-0.49595342838326845</v>
      </c>
    </row>
    <row r="35" spans="1:13" x14ac:dyDescent="0.2">
      <c r="A35" s="374" t="s">
        <v>142</v>
      </c>
      <c r="B35" s="181">
        <v>121174</v>
      </c>
      <c r="C35" s="181">
        <v>5</v>
      </c>
      <c r="D35" s="181">
        <v>63</v>
      </c>
      <c r="E35" s="181">
        <v>79</v>
      </c>
      <c r="F35" s="181">
        <v>295</v>
      </c>
      <c r="G35" s="181">
        <v>935</v>
      </c>
      <c r="H35" s="181">
        <v>3127</v>
      </c>
      <c r="I35" s="181">
        <v>220</v>
      </c>
      <c r="J35" s="181">
        <v>4724</v>
      </c>
      <c r="K35" s="237">
        <f>(J35-'2002'!J35)/'2002'!J35*100</f>
        <v>0.33984706881903143</v>
      </c>
      <c r="L35" s="237">
        <f t="shared" si="0"/>
        <v>3898.5260864541897</v>
      </c>
      <c r="M35" s="237">
        <f>(L35-'2002'!L35)/'2002'!L35*100</f>
        <v>-2.1650470287858896</v>
      </c>
    </row>
    <row r="36" spans="1:13" x14ac:dyDescent="0.2">
      <c r="A36" s="374" t="s">
        <v>143</v>
      </c>
      <c r="B36" s="181">
        <v>48991</v>
      </c>
      <c r="C36" s="181">
        <v>3</v>
      </c>
      <c r="D36" s="181">
        <v>8</v>
      </c>
      <c r="E36" s="181">
        <v>21</v>
      </c>
      <c r="F36" s="181">
        <v>171</v>
      </c>
      <c r="G36" s="181">
        <v>315</v>
      </c>
      <c r="H36" s="181">
        <v>721</v>
      </c>
      <c r="I36" s="181">
        <v>64</v>
      </c>
      <c r="J36" s="181">
        <v>1303</v>
      </c>
      <c r="K36" s="237">
        <f>(J36-'2002'!J36)/'2002'!J36*100</f>
        <v>-1.9563581640331076</v>
      </c>
      <c r="L36" s="237">
        <f t="shared" si="0"/>
        <v>2659.6721846869837</v>
      </c>
      <c r="M36" s="237">
        <f>(L36-'2002'!L36)/'2002'!L36*100</f>
        <v>-4.5259737284710821</v>
      </c>
    </row>
    <row r="37" spans="1:13" x14ac:dyDescent="0.2">
      <c r="A37" s="374" t="s">
        <v>144</v>
      </c>
      <c r="B37" s="181">
        <v>13552</v>
      </c>
      <c r="C37" s="181">
        <v>0</v>
      </c>
      <c r="D37" s="181">
        <v>10</v>
      </c>
      <c r="E37" s="181">
        <v>7</v>
      </c>
      <c r="F37" s="181">
        <v>70</v>
      </c>
      <c r="G37" s="181">
        <v>43</v>
      </c>
      <c r="H37" s="181">
        <v>126</v>
      </c>
      <c r="I37" s="181">
        <v>18</v>
      </c>
      <c r="J37" s="181">
        <v>274</v>
      </c>
      <c r="K37" s="237">
        <f>(J37-'2002'!J37)/'2002'!J37*100</f>
        <v>-27.70448548812665</v>
      </c>
      <c r="L37" s="237">
        <f t="shared" si="0"/>
        <v>2021.8417945690674</v>
      </c>
      <c r="M37" s="237">
        <f>(L37-'2002'!L37)/'2002'!L37*100</f>
        <v>-29.256875889761474</v>
      </c>
    </row>
    <row r="38" spans="1:13" x14ac:dyDescent="0.2">
      <c r="A38" s="374" t="s">
        <v>145</v>
      </c>
      <c r="B38" s="181">
        <v>7353</v>
      </c>
      <c r="C38" s="181">
        <v>0</v>
      </c>
      <c r="D38" s="181">
        <v>3</v>
      </c>
      <c r="E38" s="181">
        <v>0</v>
      </c>
      <c r="F38" s="181">
        <v>15</v>
      </c>
      <c r="G38" s="181">
        <v>30</v>
      </c>
      <c r="H38" s="181">
        <v>47</v>
      </c>
      <c r="I38" s="181">
        <v>6</v>
      </c>
      <c r="J38" s="181">
        <v>101</v>
      </c>
      <c r="K38" s="237">
        <f>(J38-'2002'!J38)/'2002'!J38*100</f>
        <v>431.57894736842104</v>
      </c>
      <c r="L38" s="237">
        <f t="shared" si="0"/>
        <v>1373.5890112879097</v>
      </c>
      <c r="M38" s="237">
        <f>(L38-'2002'!L38)/'2002'!L38*100</f>
        <v>420.87941191207312</v>
      </c>
    </row>
    <row r="39" spans="1:13" x14ac:dyDescent="0.2">
      <c r="A39" s="374" t="s">
        <v>146</v>
      </c>
      <c r="B39" s="181">
        <v>240716</v>
      </c>
      <c r="C39" s="181">
        <v>1</v>
      </c>
      <c r="D39" s="181">
        <v>89</v>
      </c>
      <c r="E39" s="181">
        <v>148</v>
      </c>
      <c r="F39" s="181">
        <v>992</v>
      </c>
      <c r="G39" s="181">
        <v>2226</v>
      </c>
      <c r="H39" s="181">
        <v>3981</v>
      </c>
      <c r="I39" s="181">
        <v>506</v>
      </c>
      <c r="J39" s="181">
        <v>7943</v>
      </c>
      <c r="K39" s="237">
        <f>(J39-'2002'!J39)/'2002'!J39*100</f>
        <v>3.7351443123938877</v>
      </c>
      <c r="L39" s="237">
        <f t="shared" si="0"/>
        <v>3299.7391116502436</v>
      </c>
      <c r="M39" s="237">
        <f>(L39-'2002'!L39)/'2002'!L39*100</f>
        <v>-0.4208807617545951</v>
      </c>
    </row>
    <row r="40" spans="1:13" x14ac:dyDescent="0.2">
      <c r="A40" s="374" t="s">
        <v>147</v>
      </c>
      <c r="B40" s="181">
        <v>495088</v>
      </c>
      <c r="C40" s="181">
        <v>27</v>
      </c>
      <c r="D40" s="181">
        <v>170</v>
      </c>
      <c r="E40" s="181">
        <v>651</v>
      </c>
      <c r="F40" s="181">
        <v>1610</v>
      </c>
      <c r="G40" s="181">
        <v>4702</v>
      </c>
      <c r="H40" s="181">
        <v>10715</v>
      </c>
      <c r="I40" s="181">
        <v>1956</v>
      </c>
      <c r="J40" s="181">
        <v>19831</v>
      </c>
      <c r="K40" s="237">
        <f>(J40-'2002'!J40)/'2002'!J40*100</f>
        <v>-7.2450888681010293</v>
      </c>
      <c r="L40" s="237">
        <f t="shared" si="0"/>
        <v>4005.5505283909124</v>
      </c>
      <c r="M40" s="237">
        <f>(L40-'2002'!L40)/'2002'!L40*100</f>
        <v>-10.994906165843982</v>
      </c>
    </row>
    <row r="41" spans="1:13" x14ac:dyDescent="0.2">
      <c r="A41" s="374" t="s">
        <v>148</v>
      </c>
      <c r="B41" s="181">
        <v>255500</v>
      </c>
      <c r="C41" s="181">
        <v>8</v>
      </c>
      <c r="D41" s="181">
        <v>206</v>
      </c>
      <c r="E41" s="181">
        <v>404</v>
      </c>
      <c r="F41" s="181">
        <v>1192</v>
      </c>
      <c r="G41" s="181">
        <v>3138</v>
      </c>
      <c r="H41" s="181">
        <v>8381</v>
      </c>
      <c r="I41" s="181">
        <v>927</v>
      </c>
      <c r="J41" s="181">
        <v>14256</v>
      </c>
      <c r="K41" s="237">
        <f>(J41-'2002'!J41)/'2002'!J41*100</f>
        <v>-9.3475772605875633</v>
      </c>
      <c r="L41" s="237">
        <f t="shared" si="0"/>
        <v>5579.6477495107629</v>
      </c>
      <c r="M41" s="237">
        <f>(L41-'2002'!L41)/'2002'!L41*100</f>
        <v>-11.994769926179556</v>
      </c>
    </row>
    <row r="42" spans="1:13" x14ac:dyDescent="0.2">
      <c r="A42" s="374" t="s">
        <v>149</v>
      </c>
      <c r="B42" s="181">
        <v>36664</v>
      </c>
      <c r="C42" s="181">
        <v>2</v>
      </c>
      <c r="D42" s="181">
        <v>37</v>
      </c>
      <c r="E42" s="181">
        <v>11</v>
      </c>
      <c r="F42" s="181">
        <v>197</v>
      </c>
      <c r="G42" s="181">
        <v>376</v>
      </c>
      <c r="H42" s="181">
        <v>839</v>
      </c>
      <c r="I42" s="181">
        <v>84</v>
      </c>
      <c r="J42" s="181">
        <v>1546</v>
      </c>
      <c r="K42" s="237">
        <f>(J42-'2002'!J42)/'2002'!J42*100</f>
        <v>0.19442644199611148</v>
      </c>
      <c r="L42" s="237">
        <f t="shared" si="0"/>
        <v>4216.6703032947853</v>
      </c>
      <c r="M42" s="237">
        <f>(L42-'2002'!L42)/'2002'!L42*100</f>
        <v>-1.5846094409882543</v>
      </c>
    </row>
    <row r="43" spans="1:13" x14ac:dyDescent="0.2">
      <c r="A43" s="374" t="s">
        <v>150</v>
      </c>
      <c r="B43" s="181">
        <v>7227</v>
      </c>
      <c r="C43" s="181">
        <v>0</v>
      </c>
      <c r="D43" s="181">
        <v>2</v>
      </c>
      <c r="E43" s="181">
        <v>7</v>
      </c>
      <c r="F43" s="181">
        <v>28</v>
      </c>
      <c r="G43" s="181">
        <v>17</v>
      </c>
      <c r="H43" s="181">
        <v>38</v>
      </c>
      <c r="I43" s="181">
        <v>6</v>
      </c>
      <c r="J43" s="181">
        <v>98</v>
      </c>
      <c r="K43" s="237">
        <f>(J43-'2002'!J43)/'2002'!J43*100</f>
        <v>8.8888888888888893</v>
      </c>
      <c r="L43" s="237">
        <f t="shared" si="0"/>
        <v>1356.02601356026</v>
      </c>
      <c r="M43" s="237">
        <f>(L43-'2002'!L43)/'2002'!L43*100</f>
        <v>7.8342019894531312</v>
      </c>
    </row>
    <row r="44" spans="1:13" x14ac:dyDescent="0.2">
      <c r="A44" s="374" t="s">
        <v>151</v>
      </c>
      <c r="B44" s="181">
        <v>19139</v>
      </c>
      <c r="C44" s="181">
        <v>1</v>
      </c>
      <c r="D44" s="181">
        <v>16</v>
      </c>
      <c r="E44" s="181">
        <v>19</v>
      </c>
      <c r="F44" s="181">
        <v>87</v>
      </c>
      <c r="G44" s="181">
        <v>226</v>
      </c>
      <c r="H44" s="181">
        <v>453</v>
      </c>
      <c r="I44" s="181">
        <v>30</v>
      </c>
      <c r="J44" s="181">
        <v>832</v>
      </c>
      <c r="K44" s="237">
        <f>(J44-'2002'!J44)/'2002'!J44*100</f>
        <v>-27.526132404181187</v>
      </c>
      <c r="L44" s="237">
        <f t="shared" si="0"/>
        <v>4347.144573906683</v>
      </c>
      <c r="M44" s="237">
        <f>(L44-'2002'!L44)/'2002'!L44*100</f>
        <v>-28.309981643552852</v>
      </c>
    </row>
    <row r="45" spans="1:13" x14ac:dyDescent="0.2">
      <c r="A45" s="374" t="s">
        <v>152</v>
      </c>
      <c r="B45" s="181">
        <v>291956</v>
      </c>
      <c r="C45" s="181">
        <v>15</v>
      </c>
      <c r="D45" s="181">
        <v>120</v>
      </c>
      <c r="E45" s="181">
        <v>562</v>
      </c>
      <c r="F45" s="181">
        <v>1697</v>
      </c>
      <c r="G45" s="181">
        <v>3653</v>
      </c>
      <c r="H45" s="181">
        <v>9538</v>
      </c>
      <c r="I45" s="181">
        <v>1150</v>
      </c>
      <c r="J45" s="181">
        <v>16735</v>
      </c>
      <c r="K45" s="237">
        <f>(J45-'2002'!J45)/'2002'!J45*100</f>
        <v>-0.57628326996197721</v>
      </c>
      <c r="L45" s="237">
        <f t="shared" si="0"/>
        <v>5732.0281138253704</v>
      </c>
      <c r="M45" s="237">
        <f>(L45-'2002'!L45)/'2002'!L45*100</f>
        <v>-3.8203006067193774</v>
      </c>
    </row>
    <row r="46" spans="1:13" x14ac:dyDescent="0.2">
      <c r="A46" s="374" t="s">
        <v>153</v>
      </c>
      <c r="B46" s="181">
        <v>281966</v>
      </c>
      <c r="C46" s="181">
        <v>10</v>
      </c>
      <c r="D46" s="181">
        <v>193</v>
      </c>
      <c r="E46" s="181">
        <v>254</v>
      </c>
      <c r="F46" s="181">
        <v>1424</v>
      </c>
      <c r="G46" s="181">
        <v>2513</v>
      </c>
      <c r="H46" s="181">
        <v>5619</v>
      </c>
      <c r="I46" s="181">
        <v>588</v>
      </c>
      <c r="J46" s="181">
        <v>10601</v>
      </c>
      <c r="K46" s="237">
        <f>(J46-'2002'!J46)/'2002'!J46*100</f>
        <v>-0.31032537145006583</v>
      </c>
      <c r="L46" s="237">
        <f t="shared" si="0"/>
        <v>3759.6731520821659</v>
      </c>
      <c r="M46" s="237">
        <f>(L46-'2002'!L46)/'2002'!L46*100</f>
        <v>-4.1534368218105255</v>
      </c>
    </row>
    <row r="47" spans="1:13" x14ac:dyDescent="0.2">
      <c r="A47" s="374" t="s">
        <v>154</v>
      </c>
      <c r="B47" s="181">
        <v>134491</v>
      </c>
      <c r="C47" s="181">
        <v>4</v>
      </c>
      <c r="D47" s="181">
        <v>29</v>
      </c>
      <c r="E47" s="181">
        <v>122</v>
      </c>
      <c r="F47" s="181">
        <v>377</v>
      </c>
      <c r="G47" s="181">
        <v>893</v>
      </c>
      <c r="H47" s="181">
        <v>3012</v>
      </c>
      <c r="I47" s="181">
        <v>230</v>
      </c>
      <c r="J47" s="181">
        <v>4667</v>
      </c>
      <c r="K47" s="237">
        <f>(J47-'2002'!J47)/'2002'!J47*100</f>
        <v>-3.6738906088751291</v>
      </c>
      <c r="L47" s="237">
        <f t="shared" si="0"/>
        <v>3470.1206772200371</v>
      </c>
      <c r="M47" s="237">
        <f>(L47-'2002'!L47)/'2002'!L47*100</f>
        <v>-6.1377121010602389</v>
      </c>
    </row>
    <row r="48" spans="1:13" x14ac:dyDescent="0.2">
      <c r="A48" s="374" t="s">
        <v>155</v>
      </c>
      <c r="B48" s="181">
        <v>80537</v>
      </c>
      <c r="C48" s="181">
        <v>5</v>
      </c>
      <c r="D48" s="181">
        <v>32</v>
      </c>
      <c r="E48" s="181">
        <v>97</v>
      </c>
      <c r="F48" s="181">
        <v>266</v>
      </c>
      <c r="G48" s="181">
        <v>790</v>
      </c>
      <c r="H48" s="181">
        <v>3117</v>
      </c>
      <c r="I48" s="181">
        <v>308</v>
      </c>
      <c r="J48" s="181">
        <v>4615</v>
      </c>
      <c r="K48" s="237">
        <f>(J48-'2002'!J48)/'2002'!J48*100</f>
        <v>-10.976080246913581</v>
      </c>
      <c r="L48" s="237">
        <f t="shared" si="0"/>
        <v>5730.2854588574201</v>
      </c>
      <c r="M48" s="237">
        <f>(L48-'2002'!L48)/'2002'!L48*100</f>
        <v>-10.3095366258312</v>
      </c>
    </row>
    <row r="49" spans="1:13" x14ac:dyDescent="0.2">
      <c r="A49" s="374" t="s">
        <v>156</v>
      </c>
      <c r="B49" s="181">
        <v>63062</v>
      </c>
      <c r="C49" s="181">
        <v>4</v>
      </c>
      <c r="D49" s="181">
        <v>19</v>
      </c>
      <c r="E49" s="181">
        <v>21</v>
      </c>
      <c r="F49" s="181">
        <v>769</v>
      </c>
      <c r="G49" s="181">
        <v>514</v>
      </c>
      <c r="H49" s="181">
        <v>747</v>
      </c>
      <c r="I49" s="181">
        <v>130</v>
      </c>
      <c r="J49" s="181">
        <v>2204</v>
      </c>
      <c r="K49" s="237">
        <f>(J49-'2002'!J49)/'2002'!J49*100</f>
        <v>-10.260586319218241</v>
      </c>
      <c r="L49" s="237">
        <f t="shared" si="0"/>
        <v>3494.9732009768163</v>
      </c>
      <c r="M49" s="237">
        <f>(L49-'2002'!L49)/'2002'!L49*100</f>
        <v>-13.06111859101075</v>
      </c>
    </row>
    <row r="50" spans="1:13" x14ac:dyDescent="0.2">
      <c r="A50" s="374" t="s">
        <v>157</v>
      </c>
      <c r="B50" s="181">
        <v>181102</v>
      </c>
      <c r="C50" s="181">
        <v>3</v>
      </c>
      <c r="D50" s="181">
        <v>60</v>
      </c>
      <c r="E50" s="181">
        <v>118</v>
      </c>
      <c r="F50" s="181">
        <v>389</v>
      </c>
      <c r="G50" s="181">
        <v>940</v>
      </c>
      <c r="H50" s="181">
        <v>3646</v>
      </c>
      <c r="I50" s="181">
        <v>294</v>
      </c>
      <c r="J50" s="181">
        <v>5450</v>
      </c>
      <c r="K50" s="237">
        <f>(J50-'2002'!J50)/'2002'!J50*100</f>
        <v>1.0007412898443291</v>
      </c>
      <c r="L50" s="237">
        <f t="shared" si="0"/>
        <v>3009.3538447946462</v>
      </c>
      <c r="M50" s="237">
        <f>(L50-'2002'!L50)/'2002'!L50*100</f>
        <v>-1.3031209660575791</v>
      </c>
    </row>
    <row r="51" spans="1:13" x14ac:dyDescent="0.2">
      <c r="A51" s="374" t="s">
        <v>158</v>
      </c>
      <c r="B51" s="181">
        <v>37236</v>
      </c>
      <c r="C51" s="181">
        <v>1</v>
      </c>
      <c r="D51" s="181">
        <v>22</v>
      </c>
      <c r="E51" s="181">
        <v>37</v>
      </c>
      <c r="F51" s="181">
        <v>187</v>
      </c>
      <c r="G51" s="181">
        <v>368</v>
      </c>
      <c r="H51" s="181">
        <v>717</v>
      </c>
      <c r="I51" s="181">
        <v>63</v>
      </c>
      <c r="J51" s="181">
        <v>1395</v>
      </c>
      <c r="K51" s="237">
        <f>(J51-'2002'!J51)/'2002'!J51*100</f>
        <v>-7.3705179282868531</v>
      </c>
      <c r="L51" s="237">
        <f t="shared" si="0"/>
        <v>3746.3744763132454</v>
      </c>
      <c r="M51" s="237">
        <f>(L51-'2002'!L51)/'2002'!L51*100</f>
        <v>-9.0745461595448731</v>
      </c>
    </row>
    <row r="52" spans="1:13" x14ac:dyDescent="0.2">
      <c r="A52" s="374" t="s">
        <v>159</v>
      </c>
      <c r="B52" s="181">
        <v>983165</v>
      </c>
      <c r="C52" s="181">
        <v>64</v>
      </c>
      <c r="D52" s="181">
        <v>577</v>
      </c>
      <c r="E52" s="181">
        <v>2369</v>
      </c>
      <c r="F52" s="181">
        <v>5956</v>
      </c>
      <c r="G52" s="181">
        <v>12306</v>
      </c>
      <c r="H52" s="181">
        <v>34868</v>
      </c>
      <c r="I52" s="181">
        <v>6335</v>
      </c>
      <c r="J52" s="181">
        <v>62475</v>
      </c>
      <c r="K52" s="237">
        <f>(J52-'2002'!J52)/'2002'!J52*100</f>
        <v>-6.1119293078055961</v>
      </c>
      <c r="L52" s="237">
        <f t="shared" si="0"/>
        <v>6354.477630916479</v>
      </c>
      <c r="M52" s="237">
        <f>(L52-'2002'!L52)/'2002'!L52*100</f>
        <v>-8.7189630507652307</v>
      </c>
    </row>
    <row r="53" spans="1:13" x14ac:dyDescent="0.2">
      <c r="A53" s="374" t="s">
        <v>237</v>
      </c>
      <c r="B53" s="181">
        <v>210438</v>
      </c>
      <c r="C53" s="181">
        <v>6</v>
      </c>
      <c r="D53" s="181">
        <v>100</v>
      </c>
      <c r="E53" s="181">
        <v>238</v>
      </c>
      <c r="F53" s="181">
        <v>920</v>
      </c>
      <c r="G53" s="181">
        <v>2811</v>
      </c>
      <c r="H53" s="181">
        <v>5421</v>
      </c>
      <c r="I53" s="181">
        <v>607</v>
      </c>
      <c r="J53" s="181">
        <v>10103</v>
      </c>
      <c r="K53" s="237">
        <f>(J53-'2002'!J53)/'2002'!J53*100</f>
        <v>3.3237880957250971</v>
      </c>
      <c r="L53" s="237">
        <f t="shared" si="0"/>
        <v>4800.9389939079447</v>
      </c>
      <c r="M53" s="237">
        <f>(L53-'2002'!L53)/'2002'!L53*100</f>
        <v>-5.0638618155992274</v>
      </c>
    </row>
    <row r="54" spans="1:13" x14ac:dyDescent="0.2">
      <c r="A54" s="374" t="s">
        <v>160</v>
      </c>
      <c r="B54" s="181">
        <v>1211448</v>
      </c>
      <c r="C54" s="181">
        <v>61</v>
      </c>
      <c r="D54" s="181">
        <v>553</v>
      </c>
      <c r="E54" s="181">
        <v>2632</v>
      </c>
      <c r="F54" s="181">
        <v>5233</v>
      </c>
      <c r="G54" s="181">
        <v>14077</v>
      </c>
      <c r="H54" s="181">
        <v>42502</v>
      </c>
      <c r="I54" s="181">
        <v>7435</v>
      </c>
      <c r="J54" s="181">
        <v>72493</v>
      </c>
      <c r="K54" s="237">
        <f>(J54-'2002'!J54)/'2002'!J54*100</f>
        <v>-3.1580212939337673</v>
      </c>
      <c r="L54" s="237">
        <f t="shared" si="0"/>
        <v>5983.9960113847228</v>
      </c>
      <c r="M54" s="237">
        <f>(L54-'2002'!L54)/'2002'!L54*100</f>
        <v>-5.4163788465691871</v>
      </c>
    </row>
    <row r="55" spans="1:13" x14ac:dyDescent="0.2">
      <c r="A55" s="374" t="s">
        <v>161</v>
      </c>
      <c r="B55" s="181">
        <v>375318</v>
      </c>
      <c r="C55" s="181">
        <v>16</v>
      </c>
      <c r="D55" s="181">
        <v>208</v>
      </c>
      <c r="E55" s="181">
        <v>233</v>
      </c>
      <c r="F55" s="181">
        <v>1222</v>
      </c>
      <c r="G55" s="181">
        <v>3381</v>
      </c>
      <c r="H55" s="181">
        <v>8589</v>
      </c>
      <c r="I55" s="181">
        <v>971</v>
      </c>
      <c r="J55" s="181">
        <v>14620</v>
      </c>
      <c r="K55" s="237">
        <f>(J55-'2002'!J55)/'2002'!J55*100</f>
        <v>-1.7803157541148806</v>
      </c>
      <c r="L55" s="237">
        <f t="shared" si="0"/>
        <v>3895.3633985047345</v>
      </c>
      <c r="M55" s="237">
        <f>(L55-'2002'!L55)/'2002'!L55*100</f>
        <v>-5.4048225105334495</v>
      </c>
    </row>
    <row r="56" spans="1:13" x14ac:dyDescent="0.2">
      <c r="A56" s="374" t="s">
        <v>162</v>
      </c>
      <c r="B56" s="181">
        <v>939864</v>
      </c>
      <c r="C56" s="181">
        <v>41</v>
      </c>
      <c r="D56" s="181">
        <v>528</v>
      </c>
      <c r="E56" s="181">
        <v>1847</v>
      </c>
      <c r="F56" s="181">
        <v>4729</v>
      </c>
      <c r="G56" s="181">
        <v>9408</v>
      </c>
      <c r="H56" s="181">
        <v>28891</v>
      </c>
      <c r="I56" s="181">
        <v>3945</v>
      </c>
      <c r="J56" s="181">
        <v>49389</v>
      </c>
      <c r="K56" s="237">
        <f>(J56-'2002'!J56)/'2002'!J56*100</f>
        <v>-1.1745637906194972</v>
      </c>
      <c r="L56" s="237">
        <f t="shared" si="0"/>
        <v>5254.9092209085566</v>
      </c>
      <c r="M56" s="237">
        <f>(L56-'2002'!L56)/'2002'!L56*100</f>
        <v>-1.7917864000066754</v>
      </c>
    </row>
    <row r="57" spans="1:13" x14ac:dyDescent="0.2">
      <c r="A57" s="374" t="s">
        <v>163</v>
      </c>
      <c r="B57" s="181">
        <v>511929</v>
      </c>
      <c r="C57" s="181">
        <v>22</v>
      </c>
      <c r="D57" s="181">
        <v>265</v>
      </c>
      <c r="E57" s="181">
        <v>611</v>
      </c>
      <c r="F57" s="181">
        <v>1722</v>
      </c>
      <c r="G57" s="181">
        <v>5837</v>
      </c>
      <c r="H57" s="181">
        <v>15221</v>
      </c>
      <c r="I57" s="181">
        <v>1809</v>
      </c>
      <c r="J57" s="181">
        <v>25487</v>
      </c>
      <c r="K57" s="237">
        <f>(J57-'2002'!J57)/'2002'!J57*100</f>
        <v>-0.77087794432548185</v>
      </c>
      <c r="L57" s="237">
        <f t="shared" si="0"/>
        <v>4978.6200820816948</v>
      </c>
      <c r="M57" s="237">
        <f>(L57-'2002'!L57)/'2002'!L57*100</f>
        <v>-2.6208273335950163</v>
      </c>
    </row>
    <row r="58" spans="1:13" x14ac:dyDescent="0.2">
      <c r="A58" s="374" t="s">
        <v>164</v>
      </c>
      <c r="B58" s="181">
        <v>71971</v>
      </c>
      <c r="C58" s="181">
        <v>3</v>
      </c>
      <c r="D58" s="181">
        <v>43</v>
      </c>
      <c r="E58" s="181">
        <v>90</v>
      </c>
      <c r="F58" s="181">
        <v>700</v>
      </c>
      <c r="G58" s="181">
        <v>941</v>
      </c>
      <c r="H58" s="181">
        <v>1852</v>
      </c>
      <c r="I58" s="181">
        <v>238</v>
      </c>
      <c r="J58" s="181">
        <v>3867</v>
      </c>
      <c r="K58" s="237">
        <f>(J58-'2002'!J58)/'2002'!J58*100</f>
        <v>-20.086794792312464</v>
      </c>
      <c r="L58" s="237">
        <f t="shared" si="0"/>
        <v>5372.997457309194</v>
      </c>
      <c r="M58" s="237">
        <f>(L58-'2002'!L58)/'2002'!L58*100</f>
        <v>-20.79964132415634</v>
      </c>
    </row>
    <row r="59" spans="1:13" x14ac:dyDescent="0.2">
      <c r="A59" s="374" t="s">
        <v>165</v>
      </c>
      <c r="B59" s="181">
        <v>139849</v>
      </c>
      <c r="C59" s="181">
        <v>4</v>
      </c>
      <c r="D59" s="181">
        <v>10</v>
      </c>
      <c r="E59" s="181">
        <v>77</v>
      </c>
      <c r="F59" s="181">
        <v>489</v>
      </c>
      <c r="G59" s="181">
        <v>704</v>
      </c>
      <c r="H59" s="181">
        <v>2591</v>
      </c>
      <c r="I59" s="181">
        <v>220</v>
      </c>
      <c r="J59" s="181">
        <v>4095</v>
      </c>
      <c r="K59" s="237">
        <f>(J59-'2002'!J59)/'2002'!J59*100</f>
        <v>227.59999999999997</v>
      </c>
      <c r="L59" s="237">
        <f t="shared" si="0"/>
        <v>2928.1582278028445</v>
      </c>
      <c r="M59" s="237">
        <f>(L59-'2002'!L59)/'2002'!L59*100</f>
        <v>213.78846327109952</v>
      </c>
    </row>
    <row r="60" spans="1:13" x14ac:dyDescent="0.2">
      <c r="A60" s="374" t="s">
        <v>166</v>
      </c>
      <c r="B60" s="181">
        <v>211898</v>
      </c>
      <c r="C60" s="181">
        <v>17</v>
      </c>
      <c r="D60" s="181">
        <v>111</v>
      </c>
      <c r="E60" s="181">
        <v>334</v>
      </c>
      <c r="F60" s="181">
        <v>985</v>
      </c>
      <c r="G60" s="181">
        <v>2441</v>
      </c>
      <c r="H60" s="181">
        <v>5319</v>
      </c>
      <c r="I60" s="181">
        <v>587</v>
      </c>
      <c r="J60" s="181">
        <v>9794</v>
      </c>
      <c r="K60" s="237">
        <f>(J60-'2002'!J60)/'2002'!J60*100</f>
        <v>1.5132669983416251</v>
      </c>
      <c r="L60" s="237">
        <f t="shared" si="0"/>
        <v>4622.0351301097699</v>
      </c>
      <c r="M60" s="237">
        <f>(L60-'2002'!L60)/'2002'!L60*100</f>
        <v>-2.5770041398089916</v>
      </c>
    </row>
    <row r="61" spans="1:13" x14ac:dyDescent="0.2">
      <c r="A61" s="374" t="s">
        <v>167</v>
      </c>
      <c r="B61" s="181">
        <v>128889</v>
      </c>
      <c r="C61" s="181">
        <v>0</v>
      </c>
      <c r="D61" s="181">
        <v>52</v>
      </c>
      <c r="E61" s="181">
        <v>28</v>
      </c>
      <c r="F61" s="181">
        <v>211</v>
      </c>
      <c r="G61" s="181">
        <v>692</v>
      </c>
      <c r="H61" s="181">
        <v>1625</v>
      </c>
      <c r="I61" s="181">
        <v>107</v>
      </c>
      <c r="J61" s="181">
        <v>2715</v>
      </c>
      <c r="K61" s="237">
        <f>(J61-'2002'!J61)/'2002'!J61*100</f>
        <v>0.70474777448071213</v>
      </c>
      <c r="L61" s="237">
        <f t="shared" si="0"/>
        <v>2106.4637013243955</v>
      </c>
      <c r="M61" s="237">
        <f>(L61-'2002'!L61)/'2002'!L61*100</f>
        <v>-2.3682202289721217</v>
      </c>
    </row>
    <row r="62" spans="1:13" x14ac:dyDescent="0.2">
      <c r="A62" s="374" t="s">
        <v>168</v>
      </c>
      <c r="B62" s="181">
        <v>343689</v>
      </c>
      <c r="C62" s="181">
        <v>13</v>
      </c>
      <c r="D62" s="181">
        <v>125</v>
      </c>
      <c r="E62" s="181">
        <v>323</v>
      </c>
      <c r="F62" s="181">
        <v>996</v>
      </c>
      <c r="G62" s="181">
        <v>3186</v>
      </c>
      <c r="H62" s="181">
        <v>9939</v>
      </c>
      <c r="I62" s="181">
        <v>749</v>
      </c>
      <c r="J62" s="181">
        <v>15331</v>
      </c>
      <c r="K62" s="237">
        <f>(J62-'2002'!J62)/'2002'!J62*100</f>
        <v>5.9136442141623489</v>
      </c>
      <c r="L62" s="237">
        <f t="shared" si="0"/>
        <v>4460.7188475627672</v>
      </c>
      <c r="M62" s="237">
        <f>(L62-'2002'!L62)/'2002'!L62*100</f>
        <v>3.1176440688126186</v>
      </c>
    </row>
    <row r="63" spans="1:13" x14ac:dyDescent="0.2">
      <c r="A63" s="374" t="s">
        <v>169</v>
      </c>
      <c r="B63" s="181">
        <v>394900</v>
      </c>
      <c r="C63" s="181">
        <v>19</v>
      </c>
      <c r="D63" s="181">
        <v>134</v>
      </c>
      <c r="E63" s="181">
        <v>279</v>
      </c>
      <c r="F63" s="181">
        <v>1160</v>
      </c>
      <c r="G63" s="181">
        <v>2529</v>
      </c>
      <c r="H63" s="181">
        <v>8499</v>
      </c>
      <c r="I63" s="181">
        <v>898</v>
      </c>
      <c r="J63" s="181">
        <v>13518</v>
      </c>
      <c r="K63" s="237">
        <f>(J63-'2002'!J63)/'2002'!J63*100</f>
        <v>-1.6371971185330716</v>
      </c>
      <c r="L63" s="237">
        <f t="shared" si="0"/>
        <v>3423.1451000253232</v>
      </c>
      <c r="M63" s="237">
        <f>(L63-'2002'!L63)/'2002'!L63*100</f>
        <v>-3.4490255008065205</v>
      </c>
    </row>
    <row r="64" spans="1:13" x14ac:dyDescent="0.2">
      <c r="A64" s="374" t="s">
        <v>170</v>
      </c>
      <c r="B64" s="181">
        <v>63001</v>
      </c>
      <c r="C64" s="181">
        <v>4</v>
      </c>
      <c r="D64" s="181">
        <v>14</v>
      </c>
      <c r="E64" s="181">
        <v>27</v>
      </c>
      <c r="F64" s="181">
        <v>168</v>
      </c>
      <c r="G64" s="181">
        <v>297</v>
      </c>
      <c r="H64" s="181">
        <v>710</v>
      </c>
      <c r="I64" s="181">
        <v>85</v>
      </c>
      <c r="J64" s="181">
        <v>1305</v>
      </c>
      <c r="K64" s="237">
        <f>(J64-'2002'!J64)/'2002'!J64*100</f>
        <v>-11.164057181756297</v>
      </c>
      <c r="L64" s="237">
        <f t="shared" si="0"/>
        <v>2071.3956921318709</v>
      </c>
      <c r="M64" s="237">
        <f>(L64-'2002'!L64)/'2002'!L64*100</f>
        <v>-13.494906112385285</v>
      </c>
    </row>
    <row r="65" spans="1:13" x14ac:dyDescent="0.2">
      <c r="A65" s="374" t="s">
        <v>171</v>
      </c>
      <c r="B65" s="181">
        <v>37198</v>
      </c>
      <c r="C65" s="181">
        <v>1</v>
      </c>
      <c r="D65" s="181">
        <v>9</v>
      </c>
      <c r="E65" s="181">
        <v>31</v>
      </c>
      <c r="F65" s="181">
        <v>124</v>
      </c>
      <c r="G65" s="181">
        <v>394</v>
      </c>
      <c r="H65" s="181">
        <v>562</v>
      </c>
      <c r="I65" s="181">
        <v>87</v>
      </c>
      <c r="J65" s="181">
        <v>1208</v>
      </c>
      <c r="K65" s="237">
        <f>(J65-'2002'!J65)/'2002'!J65*100</f>
        <v>-15.465360391882434</v>
      </c>
      <c r="L65" s="237">
        <f t="shared" si="0"/>
        <v>3247.4864240012903</v>
      </c>
      <c r="M65" s="237">
        <f>(L65-'2002'!L65)/'2002'!L65*100</f>
        <v>-18.808294282509376</v>
      </c>
    </row>
    <row r="66" spans="1:13" x14ac:dyDescent="0.2">
      <c r="A66" s="374" t="s">
        <v>172</v>
      </c>
      <c r="B66" s="181">
        <v>20646</v>
      </c>
      <c r="C66" s="181">
        <v>2</v>
      </c>
      <c r="D66" s="181">
        <v>14</v>
      </c>
      <c r="E66" s="181">
        <v>15</v>
      </c>
      <c r="F66" s="181">
        <v>143</v>
      </c>
      <c r="G66" s="181">
        <v>296</v>
      </c>
      <c r="H66" s="181">
        <v>405</v>
      </c>
      <c r="I66" s="181">
        <v>55</v>
      </c>
      <c r="J66" s="181">
        <v>930</v>
      </c>
      <c r="K66" s="237">
        <f>(J66-'2002'!J66)/'2002'!J66*100</f>
        <v>0.54054054054054057</v>
      </c>
      <c r="L66" s="237">
        <f t="shared" si="0"/>
        <v>4504.5045045045044</v>
      </c>
      <c r="M66" s="237">
        <f>(L66-'2002'!L66)/'2002'!L66*100</f>
        <v>-3.5792549306062953</v>
      </c>
    </row>
    <row r="67" spans="1:13" x14ac:dyDescent="0.2">
      <c r="A67" s="374" t="s">
        <v>173</v>
      </c>
      <c r="B67" s="181">
        <v>13726</v>
      </c>
      <c r="C67" s="181">
        <v>1</v>
      </c>
      <c r="D67" s="181">
        <v>3</v>
      </c>
      <c r="E67" s="181">
        <v>2</v>
      </c>
      <c r="F67" s="181">
        <v>43</v>
      </c>
      <c r="G67" s="181">
        <v>113</v>
      </c>
      <c r="H67" s="181">
        <v>105</v>
      </c>
      <c r="I67" s="181">
        <v>21</v>
      </c>
      <c r="J67" s="181">
        <v>288</v>
      </c>
      <c r="K67" s="237">
        <f>(J67-'2002'!J67)/'2002'!J67*100</f>
        <v>98.620689655172413</v>
      </c>
      <c r="L67" s="237">
        <f t="shared" si="0"/>
        <v>2098.2077808538538</v>
      </c>
      <c r="M67" s="237">
        <f>(L67-'2002'!L67)/'2002'!L67*100</f>
        <v>99.604676752400437</v>
      </c>
    </row>
    <row r="68" spans="1:13" x14ac:dyDescent="0.2">
      <c r="A68" s="374" t="s">
        <v>174</v>
      </c>
      <c r="B68" s="181">
        <v>470694</v>
      </c>
      <c r="C68" s="181">
        <v>18</v>
      </c>
      <c r="D68" s="181">
        <v>273</v>
      </c>
      <c r="E68" s="181">
        <v>725</v>
      </c>
      <c r="F68" s="181">
        <v>1933</v>
      </c>
      <c r="G68" s="181">
        <v>5148</v>
      </c>
      <c r="H68" s="181">
        <v>12087</v>
      </c>
      <c r="I68" s="181">
        <v>2098</v>
      </c>
      <c r="J68" s="181">
        <v>22282</v>
      </c>
      <c r="K68" s="237">
        <f>(J68-'2002'!J68)/'2002'!J68*100</f>
        <v>1.1301229973221985</v>
      </c>
      <c r="L68" s="237">
        <f t="shared" si="0"/>
        <v>4733.8610647257028</v>
      </c>
      <c r="M68" s="237">
        <f>(L68-'2002'!L68)/'2002'!L68*100</f>
        <v>-1.2403526132219205</v>
      </c>
    </row>
    <row r="69" spans="1:13" x14ac:dyDescent="0.2">
      <c r="A69" s="374" t="s">
        <v>175</v>
      </c>
      <c r="B69" s="181">
        <v>24938</v>
      </c>
      <c r="C69" s="181">
        <v>0</v>
      </c>
      <c r="D69" s="181">
        <v>17</v>
      </c>
      <c r="E69" s="181">
        <v>5</v>
      </c>
      <c r="F69" s="181">
        <v>85</v>
      </c>
      <c r="G69" s="181">
        <v>173</v>
      </c>
      <c r="H69" s="181">
        <v>348</v>
      </c>
      <c r="I69" s="181">
        <v>46</v>
      </c>
      <c r="J69" s="181">
        <v>674</v>
      </c>
      <c r="K69" s="237">
        <f>(J69-'2002'!J69)/'2002'!J69*100</f>
        <v>-20.236686390532544</v>
      </c>
      <c r="L69" s="237">
        <f t="shared" si="0"/>
        <v>2702.7027027027029</v>
      </c>
      <c r="M69" s="237">
        <f>(L69-'2002'!L69)/'2002'!L69*100</f>
        <v>-22.542779465856377</v>
      </c>
    </row>
    <row r="70" spans="1:13" x14ac:dyDescent="0.2">
      <c r="A70" s="374" t="s">
        <v>176</v>
      </c>
      <c r="B70" s="181">
        <v>47066</v>
      </c>
      <c r="C70" s="181">
        <v>1</v>
      </c>
      <c r="D70" s="181">
        <v>8</v>
      </c>
      <c r="E70" s="181">
        <v>8</v>
      </c>
      <c r="F70" s="181">
        <v>146</v>
      </c>
      <c r="G70" s="181">
        <v>344</v>
      </c>
      <c r="H70" s="181">
        <v>864</v>
      </c>
      <c r="I70" s="181">
        <v>78</v>
      </c>
      <c r="J70" s="181">
        <v>1449</v>
      </c>
      <c r="K70" s="237">
        <f>(J70-'2002'!J70)/'2002'!J70*100</f>
        <v>-5.170157068062827</v>
      </c>
      <c r="L70" s="237">
        <f t="shared" ref="L70:L72" si="1">J70/B70*100000</f>
        <v>3078.6555050354823</v>
      </c>
      <c r="M70" s="237">
        <f>(L70-'2002'!L70)/'2002'!L70*100</f>
        <v>-8.2830646304187159</v>
      </c>
    </row>
    <row r="71" spans="1:13" x14ac:dyDescent="0.2">
      <c r="A71" s="443" t="s">
        <v>177</v>
      </c>
      <c r="B71" s="179">
        <v>21913</v>
      </c>
      <c r="C71" s="179">
        <v>1</v>
      </c>
      <c r="D71" s="179">
        <v>0</v>
      </c>
      <c r="E71" s="179">
        <v>1</v>
      </c>
      <c r="F71" s="179">
        <v>17</v>
      </c>
      <c r="G71" s="179">
        <v>81</v>
      </c>
      <c r="H71" s="179">
        <v>235</v>
      </c>
      <c r="I71" s="179">
        <v>34</v>
      </c>
      <c r="J71" s="179">
        <v>369</v>
      </c>
      <c r="K71" s="180">
        <f>(J71-'2002'!J71)/'2002'!J71*100</f>
        <v>24.662162162162161</v>
      </c>
      <c r="L71" s="180">
        <f t="shared" si="1"/>
        <v>1683.9319125633185</v>
      </c>
      <c r="M71" s="180">
        <f>(L71-'2002'!L71)/'2002'!L71*100</f>
        <v>23.160276942848924</v>
      </c>
    </row>
    <row r="72" spans="1:13" ht="15" customHeight="1" x14ac:dyDescent="0.2">
      <c r="A72" s="239" t="s">
        <v>91</v>
      </c>
      <c r="B72" s="181">
        <f>SUM(B5:B71)</f>
        <v>17071508</v>
      </c>
      <c r="C72" s="181">
        <f t="shared" ref="C72:J72" si="2">SUM(C5:C71)</f>
        <v>924</v>
      </c>
      <c r="D72" s="181">
        <f t="shared" si="2"/>
        <v>8320</v>
      </c>
      <c r="E72" s="181">
        <f t="shared" si="2"/>
        <v>31512</v>
      </c>
      <c r="F72" s="181">
        <f t="shared" si="2"/>
        <v>79044</v>
      </c>
      <c r="G72" s="181">
        <f t="shared" si="2"/>
        <v>170577</v>
      </c>
      <c r="H72" s="181">
        <f t="shared" si="2"/>
        <v>505266</v>
      </c>
      <c r="I72" s="181">
        <f t="shared" si="2"/>
        <v>81536</v>
      </c>
      <c r="J72" s="181">
        <f t="shared" si="2"/>
        <v>877179</v>
      </c>
      <c r="K72" s="233">
        <f>(J72-'2002'!J72)/'2002'!J72*100</f>
        <v>-2.0577082830881368</v>
      </c>
      <c r="L72" s="233">
        <f t="shared" si="1"/>
        <v>5138.2631223908274</v>
      </c>
      <c r="M72" s="182">
        <f>(L72-'2002'!L72)/'2002'!L72*100</f>
        <v>-4.3347945008049686</v>
      </c>
    </row>
    <row r="74" spans="1:13" s="423" customFormat="1" ht="33.75" customHeight="1" x14ac:dyDescent="0.2">
      <c r="A74" s="561" t="s">
        <v>181</v>
      </c>
      <c r="B74" s="561"/>
      <c r="C74" s="561"/>
      <c r="D74" s="561"/>
      <c r="E74" s="561"/>
      <c r="F74" s="561"/>
      <c r="G74" s="561"/>
      <c r="H74" s="561"/>
      <c r="I74" s="561"/>
      <c r="J74" s="561"/>
      <c r="K74" s="561"/>
      <c r="L74" s="561"/>
      <c r="M74" s="561"/>
    </row>
    <row r="75" spans="1:13" s="423" customFormat="1" ht="15.75" customHeight="1" x14ac:dyDescent="0.25">
      <c r="A75" s="366" t="s">
        <v>229</v>
      </c>
      <c r="B75" s="332"/>
      <c r="C75" s="332"/>
      <c r="D75" s="332"/>
      <c r="E75" s="332"/>
      <c r="F75" s="332"/>
      <c r="G75" s="332"/>
      <c r="H75" s="332"/>
      <c r="I75" s="332"/>
      <c r="J75" s="332"/>
      <c r="K75" s="333"/>
      <c r="L75" s="332"/>
      <c r="M75" s="333"/>
    </row>
    <row r="76" spans="1:13" s="366" customFormat="1" ht="15.75" customHeight="1" x14ac:dyDescent="0.2">
      <c r="A76" s="366" t="s">
        <v>79</v>
      </c>
    </row>
    <row r="77" spans="1:13" s="376" customFormat="1" ht="15.75" customHeight="1" x14ac:dyDescent="0.25">
      <c r="B77" s="437"/>
      <c r="C77" s="437"/>
      <c r="D77" s="437"/>
      <c r="E77" s="437"/>
      <c r="F77" s="437"/>
      <c r="G77" s="437"/>
      <c r="H77" s="437"/>
      <c r="I77" s="437"/>
      <c r="J77" s="437"/>
      <c r="K77" s="438"/>
      <c r="L77" s="437"/>
      <c r="M77" s="438"/>
    </row>
    <row r="78" spans="1:13" x14ac:dyDescent="0.2">
      <c r="A78" s="436" t="s">
        <v>218</v>
      </c>
    </row>
  </sheetData>
  <mergeCells count="2">
    <mergeCell ref="A1:G1"/>
    <mergeCell ref="A74:M74"/>
  </mergeCells>
  <phoneticPr fontId="0" type="noConversion"/>
  <pageMargins left="0.5" right="0.5" top="0.5" bottom="0.5" header="0.5" footer="0.25"/>
  <pageSetup scale="87" fitToHeight="0" orientation="landscape" horizontalDpi="4294967293" r:id="rId1"/>
  <headerFooter alignWithMargins="0">
    <oddFooter>Page &amp;P of &amp;N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78"/>
  <sheetViews>
    <sheetView workbookViewId="0">
      <pane ySplit="3" topLeftCell="A4" activePane="bottomLeft" state="frozen"/>
      <selection pane="bottomLeft" activeCell="A5" sqref="A5"/>
    </sheetView>
  </sheetViews>
  <sheetFormatPr defaultColWidth="8" defaultRowHeight="12.75" x14ac:dyDescent="0.2"/>
  <cols>
    <col min="1" max="1" width="20.5703125" style="130" customWidth="1"/>
    <col min="2" max="2" width="12.85546875" style="132" customWidth="1"/>
    <col min="3" max="3" width="9.42578125" style="132" customWidth="1"/>
    <col min="4" max="4" width="9.5703125" style="132" customWidth="1"/>
    <col min="5" max="5" width="10.85546875" style="132" customWidth="1"/>
    <col min="6" max="6" width="12.5703125" style="133" customWidth="1"/>
    <col min="7" max="8" width="10.28515625" style="133" customWidth="1"/>
    <col min="9" max="9" width="10.140625" style="132" customWidth="1"/>
    <col min="10" max="10" width="10.42578125" style="132" customWidth="1"/>
    <col min="11" max="11" width="10.7109375" style="131" customWidth="1"/>
    <col min="12" max="12" width="10.85546875" style="134" customWidth="1"/>
    <col min="13" max="13" width="10.85546875" style="131" customWidth="1"/>
    <col min="14" max="16384" width="8" style="130"/>
  </cols>
  <sheetData>
    <row r="1" spans="1:13" s="127" customFormat="1" ht="20.25" customHeight="1" x14ac:dyDescent="0.25">
      <c r="A1" s="567" t="s">
        <v>192</v>
      </c>
      <c r="B1" s="567"/>
      <c r="C1" s="567"/>
      <c r="D1" s="567"/>
      <c r="E1" s="567"/>
      <c r="F1" s="567"/>
      <c r="G1" s="567"/>
      <c r="H1" s="201"/>
      <c r="I1" s="201"/>
      <c r="J1" s="201"/>
      <c r="K1" s="201"/>
      <c r="L1" s="256"/>
      <c r="M1" s="255"/>
    </row>
    <row r="2" spans="1:13" s="127" customFormat="1" ht="18.75" customHeight="1" x14ac:dyDescent="0.2">
      <c r="A2" s="368" t="s">
        <v>242</v>
      </c>
      <c r="B2" s="201"/>
      <c r="C2" s="201"/>
      <c r="D2" s="201"/>
      <c r="E2" s="201"/>
      <c r="F2" s="201"/>
      <c r="G2" s="201"/>
      <c r="H2" s="201"/>
      <c r="I2" s="201"/>
      <c r="J2" s="201"/>
      <c r="K2" s="201"/>
      <c r="L2" s="256"/>
      <c r="M2" s="255"/>
    </row>
    <row r="3" spans="1:13" s="127" customFormat="1" ht="40.5" customHeight="1" x14ac:dyDescent="0.2">
      <c r="A3" s="250" t="s">
        <v>0</v>
      </c>
      <c r="B3" s="252" t="s">
        <v>1</v>
      </c>
      <c r="C3" s="252" t="s">
        <v>2</v>
      </c>
      <c r="D3" s="251" t="s">
        <v>180</v>
      </c>
      <c r="E3" s="252" t="s">
        <v>4</v>
      </c>
      <c r="F3" s="252" t="s">
        <v>228</v>
      </c>
      <c r="G3" s="252" t="s">
        <v>5</v>
      </c>
      <c r="H3" s="252" t="s">
        <v>6</v>
      </c>
      <c r="I3" s="252" t="s">
        <v>7</v>
      </c>
      <c r="J3" s="252" t="s">
        <v>8</v>
      </c>
      <c r="K3" s="322" t="s">
        <v>285</v>
      </c>
      <c r="L3" s="321" t="s">
        <v>9</v>
      </c>
      <c r="M3" s="322" t="s">
        <v>286</v>
      </c>
    </row>
    <row r="4" spans="1:13" s="127" customFormat="1" x14ac:dyDescent="0.2">
      <c r="A4" s="479"/>
      <c r="B4" s="467"/>
      <c r="C4" s="467"/>
      <c r="D4" s="468"/>
      <c r="E4" s="467"/>
      <c r="F4" s="467"/>
      <c r="G4" s="467"/>
      <c r="H4" s="467"/>
      <c r="I4" s="467"/>
      <c r="J4" s="467"/>
      <c r="K4" s="280"/>
      <c r="L4" s="470"/>
      <c r="M4" s="280"/>
    </row>
    <row r="5" spans="1:13" x14ac:dyDescent="0.2">
      <c r="A5" s="374" t="s">
        <v>114</v>
      </c>
      <c r="B5" s="248">
        <v>228607</v>
      </c>
      <c r="C5" s="248">
        <v>7</v>
      </c>
      <c r="D5" s="248">
        <v>189</v>
      </c>
      <c r="E5" s="248">
        <v>335</v>
      </c>
      <c r="F5" s="248">
        <v>1264</v>
      </c>
      <c r="G5" s="248">
        <v>2768</v>
      </c>
      <c r="H5" s="248">
        <v>7429</v>
      </c>
      <c r="I5" s="248">
        <v>895</v>
      </c>
      <c r="J5" s="248">
        <v>12887</v>
      </c>
      <c r="K5" s="247">
        <f>(J5-'2001'!J5)/'2001'!J5*100</f>
        <v>-4.977142014452145</v>
      </c>
      <c r="L5" s="247">
        <f>J5/B5*100000</f>
        <v>5637.1852130512189</v>
      </c>
      <c r="M5" s="247">
        <f>(L5-'2001'!L5)/'2001'!L5*100</f>
        <v>-7.3347673299237899</v>
      </c>
    </row>
    <row r="6" spans="1:13" x14ac:dyDescent="0.2">
      <c r="A6" s="374" t="s">
        <v>115</v>
      </c>
      <c r="B6" s="248">
        <v>22992</v>
      </c>
      <c r="C6" s="248">
        <v>0</v>
      </c>
      <c r="D6" s="248">
        <v>2</v>
      </c>
      <c r="E6" s="248">
        <v>17</v>
      </c>
      <c r="F6" s="248">
        <v>66</v>
      </c>
      <c r="G6" s="248">
        <v>63</v>
      </c>
      <c r="H6" s="248">
        <v>302</v>
      </c>
      <c r="I6" s="248">
        <v>38</v>
      </c>
      <c r="J6" s="248">
        <v>488</v>
      </c>
      <c r="K6" s="247">
        <f>(J6-'2001'!J6)/'2001'!J6*100</f>
        <v>-10.294117647058822</v>
      </c>
      <c r="L6" s="247">
        <f t="shared" ref="L6:L69" si="0">J6/B6*100000</f>
        <v>2122.4773834377174</v>
      </c>
      <c r="M6" s="247">
        <f>(L6-'2001'!L6)/'2001'!L6*100</f>
        <v>-11.971811167055554</v>
      </c>
    </row>
    <row r="7" spans="1:13" x14ac:dyDescent="0.2">
      <c r="A7" s="374" t="s">
        <v>116</v>
      </c>
      <c r="B7" s="248">
        <v>152186</v>
      </c>
      <c r="C7" s="248">
        <v>8</v>
      </c>
      <c r="D7" s="248">
        <v>119</v>
      </c>
      <c r="E7" s="248">
        <v>180</v>
      </c>
      <c r="F7" s="248">
        <v>828</v>
      </c>
      <c r="G7" s="248">
        <v>1722</v>
      </c>
      <c r="H7" s="248">
        <v>6392</v>
      </c>
      <c r="I7" s="248">
        <v>399</v>
      </c>
      <c r="J7" s="248">
        <v>9648</v>
      </c>
      <c r="K7" s="247">
        <f>(J7-'2001'!J7)/'2001'!J7*100</f>
        <v>8.8939051918735892</v>
      </c>
      <c r="L7" s="247">
        <f t="shared" si="0"/>
        <v>6339.6107394898345</v>
      </c>
      <c r="M7" s="247">
        <f>(L7-'2001'!L7)/'2001'!L7*100</f>
        <v>7.5351105198316866</v>
      </c>
    </row>
    <row r="8" spans="1:13" x14ac:dyDescent="0.2">
      <c r="A8" s="374" t="s">
        <v>117</v>
      </c>
      <c r="B8" s="248">
        <v>26517</v>
      </c>
      <c r="C8" s="248">
        <v>2</v>
      </c>
      <c r="D8" s="248">
        <v>9</v>
      </c>
      <c r="E8" s="248">
        <v>6</v>
      </c>
      <c r="F8" s="248">
        <v>113</v>
      </c>
      <c r="G8" s="248">
        <v>239</v>
      </c>
      <c r="H8" s="248">
        <v>325</v>
      </c>
      <c r="I8" s="248">
        <v>54</v>
      </c>
      <c r="J8" s="248">
        <v>748</v>
      </c>
      <c r="K8" s="247">
        <f>(J8-'2001'!J8)/'2001'!J8*100</f>
        <v>-14.611872146118721</v>
      </c>
      <c r="L8" s="247">
        <f t="shared" si="0"/>
        <v>2820.8319191462083</v>
      </c>
      <c r="M8" s="247">
        <f>(L8-'2001'!L8)/'2001'!L8*100</f>
        <v>-16.019067977930234</v>
      </c>
    </row>
    <row r="9" spans="1:13" x14ac:dyDescent="0.2">
      <c r="A9" s="374" t="s">
        <v>118</v>
      </c>
      <c r="B9" s="248">
        <v>494102</v>
      </c>
      <c r="C9" s="248">
        <v>12</v>
      </c>
      <c r="D9" s="248">
        <v>326</v>
      </c>
      <c r="E9" s="248">
        <v>636</v>
      </c>
      <c r="F9" s="248">
        <v>2964</v>
      </c>
      <c r="G9" s="248">
        <v>4827</v>
      </c>
      <c r="H9" s="248">
        <v>13058</v>
      </c>
      <c r="I9" s="248">
        <v>1304</v>
      </c>
      <c r="J9" s="248">
        <v>23127</v>
      </c>
      <c r="K9" s="247">
        <f>(J9-'2001'!J9)/'2001'!J9*100</f>
        <v>-3.5048191262986603</v>
      </c>
      <c r="L9" s="247">
        <f t="shared" si="0"/>
        <v>4680.6125051102808</v>
      </c>
      <c r="M9" s="247">
        <f>(L9-'2001'!L9)/'2001'!L9*100</f>
        <v>-5.2476232317605076</v>
      </c>
    </row>
    <row r="10" spans="1:13" x14ac:dyDescent="0.2">
      <c r="A10" s="374" t="s">
        <v>119</v>
      </c>
      <c r="B10" s="248">
        <v>1669153</v>
      </c>
      <c r="C10" s="248">
        <v>90</v>
      </c>
      <c r="D10" s="248">
        <v>582</v>
      </c>
      <c r="E10" s="248">
        <v>2979</v>
      </c>
      <c r="F10" s="248">
        <v>5311</v>
      </c>
      <c r="G10" s="248">
        <v>12717</v>
      </c>
      <c r="H10" s="248">
        <v>42822</v>
      </c>
      <c r="I10" s="248">
        <v>8310</v>
      </c>
      <c r="J10" s="248">
        <v>72811</v>
      </c>
      <c r="K10" s="247">
        <f>(J10-'2001'!J10)/'2001'!J10*100</f>
        <v>-5.7011125069612634</v>
      </c>
      <c r="L10" s="247">
        <f t="shared" si="0"/>
        <v>4362.1525408395755</v>
      </c>
      <c r="M10" s="247">
        <f>(L10-'2001'!L10)/'2001'!L10*100</f>
        <v>-6.78739938941969</v>
      </c>
    </row>
    <row r="11" spans="1:13" x14ac:dyDescent="0.2">
      <c r="A11" s="374" t="s">
        <v>120</v>
      </c>
      <c r="B11" s="248">
        <v>13231</v>
      </c>
      <c r="C11" s="248">
        <v>1</v>
      </c>
      <c r="D11" s="248">
        <v>1</v>
      </c>
      <c r="E11" s="248">
        <v>0</v>
      </c>
      <c r="F11" s="248">
        <v>21</v>
      </c>
      <c r="G11" s="248">
        <v>54</v>
      </c>
      <c r="H11" s="248">
        <v>109</v>
      </c>
      <c r="I11" s="248">
        <v>17</v>
      </c>
      <c r="J11" s="248">
        <v>203</v>
      </c>
      <c r="K11" s="247">
        <f>(J11-'2001'!J11)/'2001'!J11*100</f>
        <v>8.5561497326203195</v>
      </c>
      <c r="L11" s="247">
        <f t="shared" si="0"/>
        <v>1534.2755649610763</v>
      </c>
      <c r="M11" s="247">
        <f>(L11-'2001'!L11)/'2001'!L11*100</f>
        <v>7.2598099504606983</v>
      </c>
    </row>
    <row r="12" spans="1:13" x14ac:dyDescent="0.2">
      <c r="A12" s="374" t="s">
        <v>121</v>
      </c>
      <c r="B12" s="248">
        <v>148521</v>
      </c>
      <c r="C12" s="248">
        <v>2</v>
      </c>
      <c r="D12" s="248">
        <v>38</v>
      </c>
      <c r="E12" s="248">
        <v>54</v>
      </c>
      <c r="F12" s="248">
        <v>387</v>
      </c>
      <c r="G12" s="248">
        <v>1081</v>
      </c>
      <c r="H12" s="248">
        <v>3013</v>
      </c>
      <c r="I12" s="248">
        <v>255</v>
      </c>
      <c r="J12" s="248">
        <v>4830</v>
      </c>
      <c r="K12" s="247">
        <f>(J12-'2001'!J12)/'2001'!J12*100</f>
        <v>11.213446926087958</v>
      </c>
      <c r="L12" s="247">
        <f t="shared" si="0"/>
        <v>3252.0653644939098</v>
      </c>
      <c r="M12" s="247">
        <f>(L12-'2001'!L12)/'2001'!L12*100</f>
        <v>8.2556624016230806</v>
      </c>
    </row>
    <row r="13" spans="1:13" x14ac:dyDescent="0.2">
      <c r="A13" s="374" t="s">
        <v>122</v>
      </c>
      <c r="B13" s="248">
        <v>123008</v>
      </c>
      <c r="C13" s="248">
        <v>4</v>
      </c>
      <c r="D13" s="248">
        <v>40</v>
      </c>
      <c r="E13" s="248">
        <v>24</v>
      </c>
      <c r="F13" s="248">
        <v>297</v>
      </c>
      <c r="G13" s="248">
        <v>785</v>
      </c>
      <c r="H13" s="248">
        <v>1690</v>
      </c>
      <c r="I13" s="248">
        <v>150</v>
      </c>
      <c r="J13" s="248">
        <v>2990</v>
      </c>
      <c r="K13" s="247">
        <f>(J13-'2001'!J13)/'2001'!J13*100</f>
        <v>5.0966608084358525</v>
      </c>
      <c r="L13" s="247">
        <f t="shared" si="0"/>
        <v>2430.7362122788759</v>
      </c>
      <c r="M13" s="247">
        <f>(L13-'2001'!L13)/'2001'!L13*100</f>
        <v>2.9290763548149199</v>
      </c>
    </row>
    <row r="14" spans="1:13" x14ac:dyDescent="0.2">
      <c r="A14" s="374" t="s">
        <v>123</v>
      </c>
      <c r="B14" s="248">
        <v>149901</v>
      </c>
      <c r="C14" s="248">
        <v>2</v>
      </c>
      <c r="D14" s="248">
        <v>71</v>
      </c>
      <c r="E14" s="248">
        <v>73</v>
      </c>
      <c r="F14" s="248">
        <v>428</v>
      </c>
      <c r="G14" s="248">
        <v>787</v>
      </c>
      <c r="H14" s="248">
        <v>2965</v>
      </c>
      <c r="I14" s="248">
        <v>251</v>
      </c>
      <c r="J14" s="248">
        <v>4577</v>
      </c>
      <c r="K14" s="247">
        <f>(J14-'2001'!J14)/'2001'!J14*100</f>
        <v>-13.966165413533835</v>
      </c>
      <c r="L14" s="247">
        <f t="shared" si="0"/>
        <v>3053.3485433719588</v>
      </c>
      <c r="M14" s="247">
        <f>(L14-'2001'!L14)/'2001'!L14*100</f>
        <v>-18.019887361247395</v>
      </c>
    </row>
    <row r="15" spans="1:13" x14ac:dyDescent="0.2">
      <c r="A15" s="374" t="s">
        <v>124</v>
      </c>
      <c r="B15" s="248">
        <v>277457</v>
      </c>
      <c r="C15" s="248">
        <v>7</v>
      </c>
      <c r="D15" s="248">
        <v>120</v>
      </c>
      <c r="E15" s="248">
        <v>280</v>
      </c>
      <c r="F15" s="248">
        <v>916</v>
      </c>
      <c r="G15" s="248">
        <v>2301</v>
      </c>
      <c r="H15" s="248">
        <v>5517</v>
      </c>
      <c r="I15" s="248">
        <v>505</v>
      </c>
      <c r="J15" s="248">
        <v>9646</v>
      </c>
      <c r="K15" s="247">
        <f>(J15-'2001'!J15)/'2001'!J15*100</f>
        <v>-4.4477464091134227</v>
      </c>
      <c r="L15" s="247">
        <f t="shared" si="0"/>
        <v>3476.5747485195902</v>
      </c>
      <c r="M15" s="247">
        <f>(L15-'2001'!L15)/'2001'!L15*100</f>
        <v>-8.9185629901219876</v>
      </c>
    </row>
    <row r="16" spans="1:13" x14ac:dyDescent="0.2">
      <c r="A16" s="374" t="s">
        <v>125</v>
      </c>
      <c r="B16" s="248">
        <v>58372</v>
      </c>
      <c r="C16" s="248">
        <v>5</v>
      </c>
      <c r="D16" s="248">
        <v>24</v>
      </c>
      <c r="E16" s="248">
        <v>58</v>
      </c>
      <c r="F16" s="248">
        <v>336</v>
      </c>
      <c r="G16" s="248">
        <v>746</v>
      </c>
      <c r="H16" s="248">
        <v>1585</v>
      </c>
      <c r="I16" s="248">
        <v>180</v>
      </c>
      <c r="J16" s="248">
        <v>2934</v>
      </c>
      <c r="K16" s="247">
        <f>(J16-'2001'!J16)/'2001'!J16*100</f>
        <v>1.6279875303082785</v>
      </c>
      <c r="L16" s="247">
        <f t="shared" si="0"/>
        <v>5026.3825121633663</v>
      </c>
      <c r="M16" s="247">
        <f>(L16-'2001'!L16)/'2001'!L16*100</f>
        <v>-0.64581072424154973</v>
      </c>
    </row>
    <row r="17" spans="1:13" x14ac:dyDescent="0.2">
      <c r="A17" s="374" t="s">
        <v>235</v>
      </c>
      <c r="B17" s="248">
        <v>2312478</v>
      </c>
      <c r="C17" s="248">
        <v>204</v>
      </c>
      <c r="D17" s="248">
        <v>1143</v>
      </c>
      <c r="E17" s="248">
        <v>8435</v>
      </c>
      <c r="F17" s="248">
        <v>15830</v>
      </c>
      <c r="G17" s="248">
        <v>26120</v>
      </c>
      <c r="H17" s="248">
        <v>95340</v>
      </c>
      <c r="I17" s="248">
        <v>21205</v>
      </c>
      <c r="J17" s="248">
        <v>168277</v>
      </c>
      <c r="K17" s="247">
        <f>(J17-'2001'!J17)/'2001'!J17*100</f>
        <v>-3.8268761466054761</v>
      </c>
      <c r="L17" s="247">
        <f t="shared" si="0"/>
        <v>7276.9124722483839</v>
      </c>
      <c r="M17" s="247">
        <f>(L17-'2001'!L17)/'2001'!L17*100</f>
        <v>-4.933511821675685</v>
      </c>
    </row>
    <row r="18" spans="1:13" x14ac:dyDescent="0.2">
      <c r="A18" s="374" t="s">
        <v>236</v>
      </c>
      <c r="B18" s="248">
        <v>32798</v>
      </c>
      <c r="C18" s="248">
        <v>0</v>
      </c>
      <c r="D18" s="248">
        <v>8</v>
      </c>
      <c r="E18" s="248">
        <v>41</v>
      </c>
      <c r="F18" s="248">
        <v>150</v>
      </c>
      <c r="G18" s="248">
        <v>417</v>
      </c>
      <c r="H18" s="248">
        <v>554</v>
      </c>
      <c r="I18" s="248">
        <v>95</v>
      </c>
      <c r="J18" s="248">
        <v>1265</v>
      </c>
      <c r="K18" s="247">
        <f>(J18-'2001'!J18)/'2001'!J18*100</f>
        <v>10.964912280701753</v>
      </c>
      <c r="L18" s="247">
        <f t="shared" si="0"/>
        <v>3856.9424964936884</v>
      </c>
      <c r="M18" s="247">
        <f>(L18-'2001'!L18)/'2001'!L18*100</f>
        <v>10.755148741418768</v>
      </c>
    </row>
    <row r="19" spans="1:13" x14ac:dyDescent="0.2">
      <c r="A19" s="374" t="s">
        <v>126</v>
      </c>
      <c r="B19" s="248">
        <v>14459</v>
      </c>
      <c r="C19" s="248">
        <v>1</v>
      </c>
      <c r="D19" s="248">
        <v>8</v>
      </c>
      <c r="E19" s="248">
        <v>5</v>
      </c>
      <c r="F19" s="248">
        <v>75</v>
      </c>
      <c r="G19" s="248">
        <v>269</v>
      </c>
      <c r="H19" s="248">
        <v>278</v>
      </c>
      <c r="I19" s="248">
        <v>16</v>
      </c>
      <c r="J19" s="248">
        <v>652</v>
      </c>
      <c r="K19" s="247">
        <f>(J19-'2001'!J19)/'2001'!J19*100</f>
        <v>20.073664825046038</v>
      </c>
      <c r="L19" s="247">
        <f t="shared" si="0"/>
        <v>4509.3021647416836</v>
      </c>
      <c r="M19" s="247">
        <f>(L19-'2001'!L19)/'2001'!L19*100</f>
        <v>16.751895274591778</v>
      </c>
    </row>
    <row r="20" spans="1:13" x14ac:dyDescent="0.2">
      <c r="A20" s="374" t="s">
        <v>127</v>
      </c>
      <c r="B20" s="248">
        <v>809394</v>
      </c>
      <c r="C20" s="248">
        <v>93</v>
      </c>
      <c r="D20" s="248">
        <v>394</v>
      </c>
      <c r="E20" s="248">
        <v>2086</v>
      </c>
      <c r="F20" s="248">
        <v>4532</v>
      </c>
      <c r="G20" s="248">
        <v>9537</v>
      </c>
      <c r="H20" s="248">
        <v>31027</v>
      </c>
      <c r="I20" s="248">
        <v>5551</v>
      </c>
      <c r="J20" s="248">
        <v>53220</v>
      </c>
      <c r="K20" s="247">
        <f>(J20-'2001'!J20)/'2001'!J20*100</f>
        <v>-1.3695583683908152</v>
      </c>
      <c r="L20" s="247">
        <f t="shared" si="0"/>
        <v>6575.2896611539009</v>
      </c>
      <c r="M20" s="247">
        <f>(L20-'2001'!L20)/'2001'!L20*100</f>
        <v>-3.2578566798725115</v>
      </c>
    </row>
    <row r="21" spans="1:13" x14ac:dyDescent="0.2">
      <c r="A21" s="374" t="s">
        <v>128</v>
      </c>
      <c r="B21" s="248">
        <v>299485</v>
      </c>
      <c r="C21" s="248">
        <v>16</v>
      </c>
      <c r="D21" s="248">
        <v>210</v>
      </c>
      <c r="E21" s="248">
        <v>506</v>
      </c>
      <c r="F21" s="248">
        <v>1308</v>
      </c>
      <c r="G21" s="248">
        <v>3640</v>
      </c>
      <c r="H21" s="248">
        <v>8890</v>
      </c>
      <c r="I21" s="248">
        <v>782</v>
      </c>
      <c r="J21" s="248">
        <v>15352</v>
      </c>
      <c r="K21" s="247">
        <f>(J21-'2001'!J21)/'2001'!J21*100</f>
        <v>8.0594073344126134</v>
      </c>
      <c r="L21" s="247">
        <f t="shared" si="0"/>
        <v>5126.13319531863</v>
      </c>
      <c r="M21" s="247">
        <f>(L21-'2001'!L21)/'2001'!L21*100</f>
        <v>7.0577781551203911</v>
      </c>
    </row>
    <row r="22" spans="1:13" x14ac:dyDescent="0.2">
      <c r="A22" s="374" t="s">
        <v>129</v>
      </c>
      <c r="B22" s="248">
        <v>56861</v>
      </c>
      <c r="C22" s="248">
        <v>2</v>
      </c>
      <c r="D22" s="248">
        <v>14</v>
      </c>
      <c r="E22" s="248">
        <v>19</v>
      </c>
      <c r="F22" s="248">
        <v>152</v>
      </c>
      <c r="G22" s="248">
        <v>365</v>
      </c>
      <c r="H22" s="248">
        <v>722</v>
      </c>
      <c r="I22" s="248">
        <v>71</v>
      </c>
      <c r="J22" s="248">
        <v>1345</v>
      </c>
      <c r="K22" s="247">
        <f>(J22-'2001'!J22)/'2001'!J22*100</f>
        <v>-2.4655547498187094</v>
      </c>
      <c r="L22" s="247">
        <f t="shared" si="0"/>
        <v>2365.4174214312097</v>
      </c>
      <c r="M22" s="247">
        <f>(L22-'2001'!L22)/'2001'!L22*100</f>
        <v>-8.85338250718622</v>
      </c>
    </row>
    <row r="23" spans="1:13" x14ac:dyDescent="0.2">
      <c r="A23" s="374" t="s">
        <v>130</v>
      </c>
      <c r="B23" s="248">
        <v>10161</v>
      </c>
      <c r="C23" s="248">
        <v>0</v>
      </c>
      <c r="D23" s="248">
        <v>8</v>
      </c>
      <c r="E23" s="248">
        <v>10</v>
      </c>
      <c r="F23" s="248">
        <v>40</v>
      </c>
      <c r="G23" s="248">
        <v>63</v>
      </c>
      <c r="H23" s="248">
        <v>342</v>
      </c>
      <c r="I23" s="248">
        <v>33</v>
      </c>
      <c r="J23" s="248">
        <v>496</v>
      </c>
      <c r="K23" s="247">
        <f>(J23-'2001'!J23)/'2001'!J23*100</f>
        <v>-20.128824476650564</v>
      </c>
      <c r="L23" s="247">
        <f t="shared" si="0"/>
        <v>4881.4093101072731</v>
      </c>
      <c r="M23" s="247">
        <f>(L23-'2001'!L23)/'2001'!L23*100</f>
        <v>-11.985281730642292</v>
      </c>
    </row>
    <row r="24" spans="1:13" x14ac:dyDescent="0.2">
      <c r="A24" s="374" t="s">
        <v>131</v>
      </c>
      <c r="B24" s="248">
        <v>45911</v>
      </c>
      <c r="C24" s="248">
        <v>5</v>
      </c>
      <c r="D24" s="248">
        <v>30</v>
      </c>
      <c r="E24" s="248">
        <v>62</v>
      </c>
      <c r="F24" s="248">
        <v>249</v>
      </c>
      <c r="G24" s="248">
        <v>393</v>
      </c>
      <c r="H24" s="248">
        <v>913</v>
      </c>
      <c r="I24" s="248">
        <v>68</v>
      </c>
      <c r="J24" s="248">
        <v>1720</v>
      </c>
      <c r="K24" s="247">
        <f>(J24-'2001'!J24)/'2001'!J24*100</f>
        <v>-9.2348284960422156</v>
      </c>
      <c r="L24" s="247">
        <f t="shared" si="0"/>
        <v>3746.3788634532029</v>
      </c>
      <c r="M24" s="247">
        <f>(L24-'2001'!L24)/'2001'!L24*100</f>
        <v>-10.474395539517232</v>
      </c>
    </row>
    <row r="25" spans="1:13" x14ac:dyDescent="0.2">
      <c r="A25" s="374" t="s">
        <v>132</v>
      </c>
      <c r="B25" s="248">
        <v>15023</v>
      </c>
      <c r="C25" s="248">
        <v>0</v>
      </c>
      <c r="D25" s="248">
        <v>5</v>
      </c>
      <c r="E25" s="248">
        <v>6</v>
      </c>
      <c r="F25" s="248">
        <v>96</v>
      </c>
      <c r="G25" s="248">
        <v>83</v>
      </c>
      <c r="H25" s="248">
        <v>192</v>
      </c>
      <c r="I25" s="248">
        <v>18</v>
      </c>
      <c r="J25" s="248">
        <v>400</v>
      </c>
      <c r="K25" s="247">
        <f>(J25-'2001'!J25)/'2001'!J25*100</f>
        <v>-1.2345679012345678</v>
      </c>
      <c r="L25" s="247">
        <f t="shared" si="0"/>
        <v>2662.5840378086937</v>
      </c>
      <c r="M25" s="247">
        <f>(L25-'2001'!L25)/'2001'!L25*100</f>
        <v>-3.3646351314815108</v>
      </c>
    </row>
    <row r="26" spans="1:13" x14ac:dyDescent="0.2">
      <c r="A26" s="374" t="s">
        <v>133</v>
      </c>
      <c r="B26" s="248">
        <v>10664</v>
      </c>
      <c r="C26" s="248">
        <v>0</v>
      </c>
      <c r="D26" s="248">
        <v>3</v>
      </c>
      <c r="E26" s="248">
        <v>4</v>
      </c>
      <c r="F26" s="248">
        <v>23</v>
      </c>
      <c r="G26" s="248">
        <v>115</v>
      </c>
      <c r="H26" s="248">
        <v>150</v>
      </c>
      <c r="I26" s="248">
        <v>24</v>
      </c>
      <c r="J26" s="248">
        <v>319</v>
      </c>
      <c r="K26" s="247">
        <f>(J26-'2001'!J26)/'2001'!J26*100</f>
        <v>-2.147239263803681</v>
      </c>
      <c r="L26" s="247">
        <f t="shared" si="0"/>
        <v>2991.3728432108028</v>
      </c>
      <c r="M26" s="247">
        <f>(L26-'2001'!L26)/'2001'!L26*100</f>
        <v>-2.6243907602667504</v>
      </c>
    </row>
    <row r="27" spans="1:13" x14ac:dyDescent="0.2">
      <c r="A27" s="374" t="s">
        <v>134</v>
      </c>
      <c r="B27" s="248">
        <v>15202</v>
      </c>
      <c r="C27" s="248">
        <v>0</v>
      </c>
      <c r="D27" s="248">
        <v>2</v>
      </c>
      <c r="E27" s="248">
        <v>5</v>
      </c>
      <c r="F27" s="248">
        <v>61</v>
      </c>
      <c r="G27" s="248">
        <v>56</v>
      </c>
      <c r="H27" s="248">
        <v>131</v>
      </c>
      <c r="I27" s="248">
        <v>15</v>
      </c>
      <c r="J27" s="248">
        <v>270</v>
      </c>
      <c r="K27" s="247">
        <f>(J27-'2001'!J27)/'2001'!J27*100</f>
        <v>0.37174721189591076</v>
      </c>
      <c r="L27" s="247">
        <f t="shared" si="0"/>
        <v>1776.0820944612551</v>
      </c>
      <c r="M27" s="247">
        <f>(L27-'2001'!L27)/'2001'!L27*100</f>
        <v>-1.2788867048896462</v>
      </c>
    </row>
    <row r="28" spans="1:13" x14ac:dyDescent="0.2">
      <c r="A28" s="374" t="s">
        <v>135</v>
      </c>
      <c r="B28" s="248">
        <v>13925</v>
      </c>
      <c r="C28" s="248">
        <v>2</v>
      </c>
      <c r="D28" s="248">
        <v>8</v>
      </c>
      <c r="E28" s="248">
        <v>12</v>
      </c>
      <c r="F28" s="248">
        <v>82</v>
      </c>
      <c r="G28" s="248">
        <v>165</v>
      </c>
      <c r="H28" s="248">
        <v>240</v>
      </c>
      <c r="I28" s="248">
        <v>33</v>
      </c>
      <c r="J28" s="248">
        <v>542</v>
      </c>
      <c r="K28" s="247">
        <f>(J28-'2001'!J28)/'2001'!J28*100</f>
        <v>35.839598997493731</v>
      </c>
      <c r="L28" s="247">
        <f t="shared" si="0"/>
        <v>3892.2800718132853</v>
      </c>
      <c r="M28" s="247">
        <f>(L28-'2001'!L28)/'2001'!L28*100</f>
        <v>33.947111945033136</v>
      </c>
    </row>
    <row r="29" spans="1:13" x14ac:dyDescent="0.2">
      <c r="A29" s="374" t="s">
        <v>136</v>
      </c>
      <c r="B29" s="248">
        <v>27437</v>
      </c>
      <c r="C29" s="248">
        <v>1</v>
      </c>
      <c r="D29" s="248">
        <v>8</v>
      </c>
      <c r="E29" s="248">
        <v>37</v>
      </c>
      <c r="F29" s="248">
        <v>105</v>
      </c>
      <c r="G29" s="248">
        <v>334</v>
      </c>
      <c r="H29" s="248">
        <v>513</v>
      </c>
      <c r="I29" s="248">
        <v>65</v>
      </c>
      <c r="J29" s="248">
        <v>1063</v>
      </c>
      <c r="K29" s="247">
        <f>(J29-'2001'!J29)/'2001'!J29*100</f>
        <v>-1.1162790697674418</v>
      </c>
      <c r="L29" s="247">
        <f t="shared" si="0"/>
        <v>3874.3302839231692</v>
      </c>
      <c r="M29" s="247">
        <f>(L29-'2001'!L29)/'2001'!L29*100</f>
        <v>-2.9759576060505823</v>
      </c>
    </row>
    <row r="30" spans="1:13" x14ac:dyDescent="0.2">
      <c r="A30" s="374" t="s">
        <v>137</v>
      </c>
      <c r="B30" s="248">
        <v>36154</v>
      </c>
      <c r="C30" s="248">
        <v>3</v>
      </c>
      <c r="D30" s="248">
        <v>15</v>
      </c>
      <c r="E30" s="248">
        <v>72</v>
      </c>
      <c r="F30" s="248">
        <v>188</v>
      </c>
      <c r="G30" s="248">
        <v>437</v>
      </c>
      <c r="H30" s="248">
        <v>883</v>
      </c>
      <c r="I30" s="248">
        <v>107</v>
      </c>
      <c r="J30" s="248">
        <v>1705</v>
      </c>
      <c r="K30" s="247">
        <f>(J30-'2001'!J30)/'2001'!J30*100</f>
        <v>3.2707450030284675</v>
      </c>
      <c r="L30" s="247">
        <f t="shared" si="0"/>
        <v>4715.9373789898773</v>
      </c>
      <c r="M30" s="247">
        <f>(L30-'2001'!L30)/'2001'!L30*100</f>
        <v>3.6934940836405326</v>
      </c>
    </row>
    <row r="31" spans="1:13" x14ac:dyDescent="0.2">
      <c r="A31" s="374" t="s">
        <v>138</v>
      </c>
      <c r="B31" s="248">
        <v>136484</v>
      </c>
      <c r="C31" s="248">
        <v>5</v>
      </c>
      <c r="D31" s="248">
        <v>66</v>
      </c>
      <c r="E31" s="248">
        <v>94</v>
      </c>
      <c r="F31" s="248">
        <v>715</v>
      </c>
      <c r="G31" s="248">
        <v>1576</v>
      </c>
      <c r="H31" s="248">
        <v>3471</v>
      </c>
      <c r="I31" s="248">
        <v>259</v>
      </c>
      <c r="J31" s="248">
        <v>6186</v>
      </c>
      <c r="K31" s="247">
        <f>(J31-'2001'!J31)/'2001'!J31*100</f>
        <v>5.1325628823929295</v>
      </c>
      <c r="L31" s="247">
        <f t="shared" si="0"/>
        <v>4532.3994021277222</v>
      </c>
      <c r="M31" s="247">
        <f>(L31-'2001'!L31)/'2001'!L31*100</f>
        <v>2.2655352524270307</v>
      </c>
    </row>
    <row r="32" spans="1:13" x14ac:dyDescent="0.2">
      <c r="A32" s="374" t="s">
        <v>139</v>
      </c>
      <c r="B32" s="248">
        <v>89038</v>
      </c>
      <c r="C32" s="248">
        <v>4</v>
      </c>
      <c r="D32" s="248">
        <v>23</v>
      </c>
      <c r="E32" s="248">
        <v>123</v>
      </c>
      <c r="F32" s="248">
        <v>264</v>
      </c>
      <c r="G32" s="248">
        <v>1184</v>
      </c>
      <c r="H32" s="248">
        <v>2063</v>
      </c>
      <c r="I32" s="248">
        <v>267</v>
      </c>
      <c r="J32" s="248">
        <v>3928</v>
      </c>
      <c r="K32" s="247">
        <f>(J32-'2001'!J32)/'2001'!J32*100</f>
        <v>18.778348956758393</v>
      </c>
      <c r="L32" s="247">
        <f t="shared" si="0"/>
        <v>4411.5995417686827</v>
      </c>
      <c r="M32" s="247">
        <f>(L32-'2001'!L32)/'2001'!L32*100</f>
        <v>17.676449585273375</v>
      </c>
    </row>
    <row r="33" spans="1:13" x14ac:dyDescent="0.2">
      <c r="A33" s="374" t="s">
        <v>140</v>
      </c>
      <c r="B33" s="248">
        <v>1055617</v>
      </c>
      <c r="C33" s="248">
        <v>72</v>
      </c>
      <c r="D33" s="248">
        <v>582</v>
      </c>
      <c r="E33" s="248">
        <v>3501</v>
      </c>
      <c r="F33" s="248">
        <v>7186</v>
      </c>
      <c r="G33" s="248">
        <v>13476</v>
      </c>
      <c r="H33" s="248">
        <v>39488</v>
      </c>
      <c r="I33" s="248">
        <v>11527</v>
      </c>
      <c r="J33" s="248">
        <v>75832</v>
      </c>
      <c r="K33" s="247">
        <f>(J33-'2001'!J33)/'2001'!J33*100</f>
        <v>2.7840277589525333</v>
      </c>
      <c r="L33" s="247">
        <f t="shared" si="0"/>
        <v>7183.6660455449273</v>
      </c>
      <c r="M33" s="247">
        <f>(L33-'2001'!L33)/'2001'!L33*100</f>
        <v>-1.1524246166075894E-2</v>
      </c>
    </row>
    <row r="34" spans="1:13" x14ac:dyDescent="0.2">
      <c r="A34" s="374" t="s">
        <v>141</v>
      </c>
      <c r="B34" s="248">
        <v>18708</v>
      </c>
      <c r="C34" s="248">
        <v>0</v>
      </c>
      <c r="D34" s="248">
        <v>9</v>
      </c>
      <c r="E34" s="248">
        <v>1</v>
      </c>
      <c r="F34" s="248">
        <v>36</v>
      </c>
      <c r="G34" s="248">
        <v>111</v>
      </c>
      <c r="H34" s="248">
        <v>90</v>
      </c>
      <c r="I34" s="248">
        <v>24</v>
      </c>
      <c r="J34" s="248">
        <v>271</v>
      </c>
      <c r="K34" s="247">
        <f>(J34-'2001'!J34)/'2001'!J34*100</f>
        <v>47.282608695652172</v>
      </c>
      <c r="L34" s="247">
        <f t="shared" si="0"/>
        <v>1448.5781483857172</v>
      </c>
      <c r="M34" s="247">
        <f>(L34-'2001'!L34)/'2001'!L34*100</f>
        <v>47.329844939621275</v>
      </c>
    </row>
    <row r="35" spans="1:13" x14ac:dyDescent="0.2">
      <c r="A35" s="374" t="s">
        <v>142</v>
      </c>
      <c r="B35" s="248">
        <v>118149</v>
      </c>
      <c r="C35" s="248">
        <v>2</v>
      </c>
      <c r="D35" s="248">
        <v>63</v>
      </c>
      <c r="E35" s="248">
        <v>65</v>
      </c>
      <c r="F35" s="248">
        <v>314</v>
      </c>
      <c r="G35" s="248">
        <v>998</v>
      </c>
      <c r="H35" s="248">
        <v>3041</v>
      </c>
      <c r="I35" s="248">
        <v>225</v>
      </c>
      <c r="J35" s="248">
        <v>4708</v>
      </c>
      <c r="K35" s="247">
        <f>(J35-'2001'!J35)/'2001'!J35*100</f>
        <v>12.148642210576464</v>
      </c>
      <c r="L35" s="247">
        <f t="shared" si="0"/>
        <v>3984.798855682232</v>
      </c>
      <c r="M35" s="247">
        <f>(L35-'2001'!L35)/'2001'!L35*100</f>
        <v>9.8392054273761822</v>
      </c>
    </row>
    <row r="36" spans="1:13" x14ac:dyDescent="0.2">
      <c r="A36" s="374" t="s">
        <v>143</v>
      </c>
      <c r="B36" s="248">
        <v>47707</v>
      </c>
      <c r="C36" s="248">
        <v>2</v>
      </c>
      <c r="D36" s="248">
        <v>19</v>
      </c>
      <c r="E36" s="248">
        <v>27</v>
      </c>
      <c r="F36" s="248">
        <v>163</v>
      </c>
      <c r="G36" s="248">
        <v>359</v>
      </c>
      <c r="H36" s="248">
        <v>696</v>
      </c>
      <c r="I36" s="248">
        <v>63</v>
      </c>
      <c r="J36" s="248">
        <v>1329</v>
      </c>
      <c r="K36" s="247">
        <f>(J36-'2001'!J36)/'2001'!J36*100</f>
        <v>13.49274124679761</v>
      </c>
      <c r="L36" s="247">
        <f t="shared" si="0"/>
        <v>2785.754711048693</v>
      </c>
      <c r="M36" s="247">
        <f>(L36-'2001'!L36)/'2001'!L36*100</f>
        <v>12.988403075369497</v>
      </c>
    </row>
    <row r="37" spans="1:13" x14ac:dyDescent="0.2">
      <c r="A37" s="374" t="s">
        <v>144</v>
      </c>
      <c r="B37" s="248">
        <v>13261</v>
      </c>
      <c r="C37" s="248">
        <v>0</v>
      </c>
      <c r="D37" s="248">
        <v>7</v>
      </c>
      <c r="E37" s="248">
        <v>10</v>
      </c>
      <c r="F37" s="248">
        <v>67</v>
      </c>
      <c r="G37" s="248">
        <v>100</v>
      </c>
      <c r="H37" s="248">
        <v>167</v>
      </c>
      <c r="I37" s="248">
        <v>28</v>
      </c>
      <c r="J37" s="248">
        <v>379</v>
      </c>
      <c r="K37" s="247">
        <f>(J37-'2001'!J37)/'2001'!J37*100</f>
        <v>-9.7619047619047628</v>
      </c>
      <c r="L37" s="247">
        <f t="shared" si="0"/>
        <v>2858.0046753638489</v>
      </c>
      <c r="M37" s="247">
        <f>(L37-'2001'!L37)/'2001'!L37*100</f>
        <v>-11.245345283879333</v>
      </c>
    </row>
    <row r="38" spans="1:13" x14ac:dyDescent="0.2">
      <c r="A38" s="374" t="s">
        <v>145</v>
      </c>
      <c r="B38" s="248">
        <v>7205</v>
      </c>
      <c r="C38" s="248">
        <v>0</v>
      </c>
      <c r="D38" s="248">
        <v>0</v>
      </c>
      <c r="E38" s="248">
        <v>0</v>
      </c>
      <c r="F38" s="248">
        <v>3</v>
      </c>
      <c r="G38" s="248">
        <v>11</v>
      </c>
      <c r="H38" s="248">
        <v>5</v>
      </c>
      <c r="I38" s="248">
        <v>0</v>
      </c>
      <c r="J38" s="248">
        <v>19</v>
      </c>
      <c r="K38" s="247">
        <f>(J38-'2001'!J38)/'2001'!J38*100</f>
        <v>11.76470588235294</v>
      </c>
      <c r="L38" s="247">
        <f t="shared" si="0"/>
        <v>263.70575988896599</v>
      </c>
      <c r="M38" s="247">
        <f>(L38-'2001'!L38)/'2001'!L38*100</f>
        <v>9.4689145609666383</v>
      </c>
    </row>
    <row r="39" spans="1:13" x14ac:dyDescent="0.2">
      <c r="A39" s="374" t="s">
        <v>146</v>
      </c>
      <c r="B39" s="248">
        <v>231072</v>
      </c>
      <c r="C39" s="248">
        <v>8</v>
      </c>
      <c r="D39" s="248">
        <v>86</v>
      </c>
      <c r="E39" s="248">
        <v>128</v>
      </c>
      <c r="F39" s="248">
        <v>1050</v>
      </c>
      <c r="G39" s="248">
        <v>1987</v>
      </c>
      <c r="H39" s="248">
        <v>3878</v>
      </c>
      <c r="I39" s="248">
        <v>520</v>
      </c>
      <c r="J39" s="248">
        <v>7657</v>
      </c>
      <c r="K39" s="247">
        <f>(J39-'2001'!J39)/'2001'!J39*100</f>
        <v>-6.9510268562401265</v>
      </c>
      <c r="L39" s="247">
        <f t="shared" si="0"/>
        <v>3313.6857775931312</v>
      </c>
      <c r="M39" s="247">
        <f>(L39-'2001'!L39)/'2001'!L39*100</f>
        <v>-11.279476050959842</v>
      </c>
    </row>
    <row r="40" spans="1:13" x14ac:dyDescent="0.2">
      <c r="A40" s="374" t="s">
        <v>147</v>
      </c>
      <c r="B40" s="248">
        <v>475073</v>
      </c>
      <c r="C40" s="248">
        <v>42</v>
      </c>
      <c r="D40" s="248">
        <v>210</v>
      </c>
      <c r="E40" s="248">
        <v>794</v>
      </c>
      <c r="F40" s="248">
        <v>1796</v>
      </c>
      <c r="G40" s="248">
        <v>4773</v>
      </c>
      <c r="H40" s="248">
        <v>11453</v>
      </c>
      <c r="I40" s="248">
        <v>2312</v>
      </c>
      <c r="J40" s="248">
        <v>21380</v>
      </c>
      <c r="K40" s="247">
        <f>(J40-'2001'!J40)/'2001'!J40*100</f>
        <v>-0.77504989093609322</v>
      </c>
      <c r="L40" s="247">
        <f t="shared" si="0"/>
        <v>4500.3609971520173</v>
      </c>
      <c r="M40" s="247">
        <f>(L40-'2001'!L40)/'2001'!L40*100</f>
        <v>-4.984674242242475</v>
      </c>
    </row>
    <row r="41" spans="1:13" x14ac:dyDescent="0.2">
      <c r="A41" s="374" t="s">
        <v>148</v>
      </c>
      <c r="B41" s="248">
        <v>248039</v>
      </c>
      <c r="C41" s="248">
        <v>9</v>
      </c>
      <c r="D41" s="248">
        <v>216</v>
      </c>
      <c r="E41" s="248">
        <v>464</v>
      </c>
      <c r="F41" s="248">
        <v>1355</v>
      </c>
      <c r="G41" s="248">
        <v>3391</v>
      </c>
      <c r="H41" s="248">
        <v>9252</v>
      </c>
      <c r="I41" s="248">
        <v>1039</v>
      </c>
      <c r="J41" s="248">
        <v>15726</v>
      </c>
      <c r="K41" s="247">
        <f>(J41-'2001'!J41)/'2001'!J41*100</f>
        <v>-3.2424783116963023</v>
      </c>
      <c r="L41" s="247">
        <f t="shared" si="0"/>
        <v>6340.1319953716948</v>
      </c>
      <c r="M41" s="247">
        <f>(L41-'2001'!L41)/'2001'!L41*100</f>
        <v>-4.7369129191084145</v>
      </c>
    </row>
    <row r="42" spans="1:13" x14ac:dyDescent="0.2">
      <c r="A42" s="374" t="s">
        <v>149</v>
      </c>
      <c r="B42" s="248">
        <v>36013</v>
      </c>
      <c r="C42" s="248">
        <v>0</v>
      </c>
      <c r="D42" s="248">
        <v>27</v>
      </c>
      <c r="E42" s="248">
        <v>15</v>
      </c>
      <c r="F42" s="248">
        <v>196</v>
      </c>
      <c r="G42" s="248">
        <v>497</v>
      </c>
      <c r="H42" s="248">
        <v>745</v>
      </c>
      <c r="I42" s="248">
        <v>63</v>
      </c>
      <c r="J42" s="248">
        <v>1543</v>
      </c>
      <c r="K42" s="247">
        <f>(J42-'2001'!J42)/'2001'!J42*100</f>
        <v>-2.4652338811630847</v>
      </c>
      <c r="L42" s="247">
        <f t="shared" si="0"/>
        <v>4284.5639074778546</v>
      </c>
      <c r="M42" s="247">
        <f>(L42-'2001'!L42)/'2001'!L42*100</f>
        <v>-4.8891812245212929</v>
      </c>
    </row>
    <row r="43" spans="1:13" x14ac:dyDescent="0.2">
      <c r="A43" s="374" t="s">
        <v>150</v>
      </c>
      <c r="B43" s="248">
        <v>7157</v>
      </c>
      <c r="C43" s="248">
        <v>0</v>
      </c>
      <c r="D43" s="248">
        <v>6</v>
      </c>
      <c r="E43" s="248">
        <v>2</v>
      </c>
      <c r="F43" s="248">
        <v>12</v>
      </c>
      <c r="G43" s="248">
        <v>13</v>
      </c>
      <c r="H43" s="248">
        <v>43</v>
      </c>
      <c r="I43" s="248">
        <v>14</v>
      </c>
      <c r="J43" s="248">
        <v>90</v>
      </c>
      <c r="K43" s="247">
        <f>(J43-'2001'!J43)/'2001'!J43*100</f>
        <v>-3.225806451612903</v>
      </c>
      <c r="L43" s="247">
        <f t="shared" si="0"/>
        <v>1257.5101299427133</v>
      </c>
      <c r="M43" s="247">
        <f>(L43-'2001'!L43)/'2001'!L43*100</f>
        <v>-3.56384680912439</v>
      </c>
    </row>
    <row r="44" spans="1:13" x14ac:dyDescent="0.2">
      <c r="A44" s="374" t="s">
        <v>151</v>
      </c>
      <c r="B44" s="248">
        <v>18932</v>
      </c>
      <c r="C44" s="248">
        <v>0</v>
      </c>
      <c r="D44" s="248">
        <v>7</v>
      </c>
      <c r="E44" s="248">
        <v>19</v>
      </c>
      <c r="F44" s="248">
        <v>79</v>
      </c>
      <c r="G44" s="248">
        <v>211</v>
      </c>
      <c r="H44" s="248">
        <v>820</v>
      </c>
      <c r="I44" s="248">
        <v>12</v>
      </c>
      <c r="J44" s="248">
        <v>1148</v>
      </c>
      <c r="K44" s="247">
        <f>(J44-'2001'!J44)/'2001'!J44*100</f>
        <v>-2.8764805414551606</v>
      </c>
      <c r="L44" s="247">
        <f t="shared" si="0"/>
        <v>6063.8073103739698</v>
      </c>
      <c r="M44" s="247">
        <f>(L44-'2001'!L44)/'2001'!L44*100</f>
        <v>-3.2355892654197733</v>
      </c>
    </row>
    <row r="45" spans="1:13" x14ac:dyDescent="0.2">
      <c r="A45" s="374" t="s">
        <v>152</v>
      </c>
      <c r="B45" s="248">
        <v>282430</v>
      </c>
      <c r="C45" s="248">
        <v>16</v>
      </c>
      <c r="D45" s="248">
        <v>136</v>
      </c>
      <c r="E45" s="248">
        <v>515</v>
      </c>
      <c r="F45" s="248">
        <v>1639</v>
      </c>
      <c r="G45" s="248">
        <v>3609</v>
      </c>
      <c r="H45" s="248">
        <v>9868</v>
      </c>
      <c r="I45" s="248">
        <v>1049</v>
      </c>
      <c r="J45" s="248">
        <v>16832</v>
      </c>
      <c r="K45" s="247">
        <f>(J45-'2001'!J45)/'2001'!J45*100</f>
        <v>6.8291444529068297</v>
      </c>
      <c r="L45" s="247">
        <f t="shared" si="0"/>
        <v>5959.7068300109759</v>
      </c>
      <c r="M45" s="247">
        <f>(L45-'2001'!L45)/'2001'!L45*100</f>
        <v>4.3262642742966033</v>
      </c>
    </row>
    <row r="46" spans="1:13" x14ac:dyDescent="0.2">
      <c r="A46" s="374" t="s">
        <v>153</v>
      </c>
      <c r="B46" s="248">
        <v>271096</v>
      </c>
      <c r="C46" s="248">
        <v>16</v>
      </c>
      <c r="D46" s="248">
        <v>180</v>
      </c>
      <c r="E46" s="248">
        <v>230</v>
      </c>
      <c r="F46" s="248">
        <v>1550</v>
      </c>
      <c r="G46" s="248">
        <v>2613</v>
      </c>
      <c r="H46" s="248">
        <v>5492</v>
      </c>
      <c r="I46" s="248">
        <v>553</v>
      </c>
      <c r="J46" s="248">
        <v>10634</v>
      </c>
      <c r="K46" s="247">
        <f>(J46-'2001'!J46)/'2001'!J46*100</f>
        <v>-2.1621124298463519</v>
      </c>
      <c r="L46" s="247">
        <f t="shared" si="0"/>
        <v>3922.5956856611679</v>
      </c>
      <c r="M46" s="247">
        <f>(L46-'2001'!L46)/'2001'!L46*100</f>
        <v>-4.6230729580019831</v>
      </c>
    </row>
    <row r="47" spans="1:13" x14ac:dyDescent="0.2">
      <c r="A47" s="374" t="s">
        <v>154</v>
      </c>
      <c r="B47" s="248">
        <v>131051</v>
      </c>
      <c r="C47" s="248">
        <v>6</v>
      </c>
      <c r="D47" s="248">
        <v>43</v>
      </c>
      <c r="E47" s="248">
        <v>117</v>
      </c>
      <c r="F47" s="248">
        <v>400</v>
      </c>
      <c r="G47" s="248">
        <v>1011</v>
      </c>
      <c r="H47" s="248">
        <v>3009</v>
      </c>
      <c r="I47" s="248">
        <v>259</v>
      </c>
      <c r="J47" s="248">
        <v>4845</v>
      </c>
      <c r="K47" s="247">
        <f>(J47-'2001'!J47)/'2001'!J47*100</f>
        <v>8.2439678284182314</v>
      </c>
      <c r="L47" s="247">
        <f t="shared" si="0"/>
        <v>3697.0339791378924</v>
      </c>
      <c r="M47" s="247">
        <f>(L47-'2001'!L47)/'2001'!L47*100</f>
        <v>6.4450089350843678</v>
      </c>
    </row>
    <row r="48" spans="1:13" x14ac:dyDescent="0.2">
      <c r="A48" s="374" t="s">
        <v>155</v>
      </c>
      <c r="B48" s="248">
        <v>81140</v>
      </c>
      <c r="C48" s="248">
        <v>2</v>
      </c>
      <c r="D48" s="248">
        <v>38</v>
      </c>
      <c r="E48" s="248">
        <v>100</v>
      </c>
      <c r="F48" s="248">
        <v>311</v>
      </c>
      <c r="G48" s="248">
        <v>852</v>
      </c>
      <c r="H48" s="248">
        <v>3472</v>
      </c>
      <c r="I48" s="248">
        <v>409</v>
      </c>
      <c r="J48" s="248">
        <v>5184</v>
      </c>
      <c r="K48" s="247">
        <f>(J48-'2001'!J48)/'2001'!J48*100</f>
        <v>-2.7209607806342651</v>
      </c>
      <c r="L48" s="247">
        <f t="shared" si="0"/>
        <v>6388.9573576534385</v>
      </c>
      <c r="M48" s="247">
        <f>(L48-'2001'!L48)/'2001'!L48*100</f>
        <v>-3.3827555754221592</v>
      </c>
    </row>
    <row r="49" spans="1:13" x14ac:dyDescent="0.2">
      <c r="A49" s="374" t="s">
        <v>156</v>
      </c>
      <c r="B49" s="248">
        <v>61094</v>
      </c>
      <c r="C49" s="248">
        <v>2</v>
      </c>
      <c r="D49" s="248">
        <v>12</v>
      </c>
      <c r="E49" s="248">
        <v>29</v>
      </c>
      <c r="F49" s="248">
        <v>718</v>
      </c>
      <c r="G49" s="248">
        <v>674</v>
      </c>
      <c r="H49" s="248">
        <v>808</v>
      </c>
      <c r="I49" s="248">
        <v>213</v>
      </c>
      <c r="J49" s="248">
        <v>2456</v>
      </c>
      <c r="K49" s="247">
        <f>(J49-'2001'!J49)/'2001'!J49*100</f>
        <v>3.0201342281879198</v>
      </c>
      <c r="L49" s="247">
        <f t="shared" si="0"/>
        <v>4020.0347006252664</v>
      </c>
      <c r="M49" s="247">
        <f>(L49-'2001'!L49)/'2001'!L49*100</f>
        <v>0.17879258785504226</v>
      </c>
    </row>
    <row r="50" spans="1:13" x14ac:dyDescent="0.2">
      <c r="A50" s="374" t="s">
        <v>157</v>
      </c>
      <c r="B50" s="248">
        <v>176971</v>
      </c>
      <c r="C50" s="248">
        <v>4</v>
      </c>
      <c r="D50" s="248">
        <v>67</v>
      </c>
      <c r="E50" s="248">
        <v>108</v>
      </c>
      <c r="F50" s="248">
        <v>384</v>
      </c>
      <c r="G50" s="248">
        <v>911</v>
      </c>
      <c r="H50" s="248">
        <v>3644</v>
      </c>
      <c r="I50" s="248">
        <v>278</v>
      </c>
      <c r="J50" s="248">
        <v>5396</v>
      </c>
      <c r="K50" s="247">
        <f>(J50-'2001'!J50)/'2001'!J50*100</f>
        <v>-2.2817819630568636</v>
      </c>
      <c r="L50" s="247">
        <f t="shared" si="0"/>
        <v>3049.0871385707264</v>
      </c>
      <c r="M50" s="247">
        <f>(L50-'2001'!L50)/'2001'!L50*100</f>
        <v>-4.2259753377231855</v>
      </c>
    </row>
    <row r="51" spans="1:13" x14ac:dyDescent="0.2">
      <c r="A51" s="374" t="s">
        <v>158</v>
      </c>
      <c r="B51" s="248">
        <v>36551</v>
      </c>
      <c r="C51" s="248">
        <v>1</v>
      </c>
      <c r="D51" s="248">
        <v>16</v>
      </c>
      <c r="E51" s="248">
        <v>54</v>
      </c>
      <c r="F51" s="248">
        <v>172</v>
      </c>
      <c r="G51" s="248">
        <v>350</v>
      </c>
      <c r="H51" s="248">
        <v>824</v>
      </c>
      <c r="I51" s="248">
        <v>89</v>
      </c>
      <c r="J51" s="248">
        <v>1506</v>
      </c>
      <c r="K51" s="247">
        <f>(J51-'2001'!J51)/'2001'!J51*100</f>
        <v>-0.26490066225165565</v>
      </c>
      <c r="L51" s="247">
        <f t="shared" si="0"/>
        <v>4120.2703072419363</v>
      </c>
      <c r="M51" s="247">
        <f>(L51-'2001'!L51)/'2001'!L51*100</f>
        <v>-1.3672776186263189</v>
      </c>
    </row>
    <row r="52" spans="1:13" x14ac:dyDescent="0.2">
      <c r="A52" s="374" t="s">
        <v>159</v>
      </c>
      <c r="B52" s="248">
        <v>955865</v>
      </c>
      <c r="C52" s="248">
        <v>56</v>
      </c>
      <c r="D52" s="248">
        <v>534</v>
      </c>
      <c r="E52" s="248">
        <v>2667</v>
      </c>
      <c r="F52" s="248">
        <v>6262</v>
      </c>
      <c r="G52" s="248">
        <v>12801</v>
      </c>
      <c r="H52" s="248">
        <v>36634</v>
      </c>
      <c r="I52" s="248">
        <v>7588</v>
      </c>
      <c r="J52" s="248">
        <v>66542</v>
      </c>
      <c r="K52" s="247">
        <f>(J52-'2001'!J52)/'2001'!J52*100</f>
        <v>-2.8484662666257865</v>
      </c>
      <c r="L52" s="247">
        <f t="shared" si="0"/>
        <v>6961.443300047601</v>
      </c>
      <c r="M52" s="247">
        <f>(L52-'2001'!L52)/'2001'!L52*100</f>
        <v>-5.4738592539898825</v>
      </c>
    </row>
    <row r="53" spans="1:13" x14ac:dyDescent="0.2">
      <c r="A53" s="374" t="s">
        <v>237</v>
      </c>
      <c r="B53" s="248">
        <v>193355</v>
      </c>
      <c r="C53" s="248">
        <v>7</v>
      </c>
      <c r="D53" s="248">
        <v>107</v>
      </c>
      <c r="E53" s="248">
        <v>219</v>
      </c>
      <c r="F53" s="248">
        <v>741</v>
      </c>
      <c r="G53" s="248">
        <v>2830</v>
      </c>
      <c r="H53" s="248">
        <v>5224</v>
      </c>
      <c r="I53" s="248">
        <v>650</v>
      </c>
      <c r="J53" s="248">
        <v>9778</v>
      </c>
      <c r="K53" s="247">
        <f>(J53-'2001'!J53)/'2001'!J53*100</f>
        <v>0.10237510237510238</v>
      </c>
      <c r="L53" s="247">
        <f t="shared" si="0"/>
        <v>5057.0194719557285</v>
      </c>
      <c r="M53" s="247">
        <f>(L53-'2001'!L53)/'2001'!L53*100</f>
        <v>-7.0529346971642326</v>
      </c>
    </row>
    <row r="54" spans="1:13" x14ac:dyDescent="0.2">
      <c r="A54" s="374" t="s">
        <v>160</v>
      </c>
      <c r="B54" s="248">
        <v>1183197</v>
      </c>
      <c r="C54" s="248">
        <v>36</v>
      </c>
      <c r="D54" s="248">
        <v>527</v>
      </c>
      <c r="E54" s="248">
        <v>2513</v>
      </c>
      <c r="F54" s="248">
        <v>5577</v>
      </c>
      <c r="G54" s="248">
        <v>15095</v>
      </c>
      <c r="H54" s="248">
        <v>43302</v>
      </c>
      <c r="I54" s="248">
        <v>7807</v>
      </c>
      <c r="J54" s="248">
        <v>74857</v>
      </c>
      <c r="K54" s="247">
        <f>(J54-'2001'!J54)/'2001'!J54*100</f>
        <v>4.0938356069139097</v>
      </c>
      <c r="L54" s="247">
        <f t="shared" si="0"/>
        <v>6326.6725659378781</v>
      </c>
      <c r="M54" s="247">
        <f>(L54-'2001'!L54)/'2001'!L54*100</f>
        <v>1.5659994321319746</v>
      </c>
    </row>
    <row r="55" spans="1:13" x14ac:dyDescent="0.2">
      <c r="A55" s="374" t="s">
        <v>161</v>
      </c>
      <c r="B55" s="248">
        <v>361468</v>
      </c>
      <c r="C55" s="248">
        <v>12</v>
      </c>
      <c r="D55" s="248">
        <v>163</v>
      </c>
      <c r="E55" s="248">
        <v>285</v>
      </c>
      <c r="F55" s="248">
        <v>1201</v>
      </c>
      <c r="G55" s="248">
        <v>4022</v>
      </c>
      <c r="H55" s="248">
        <v>8179</v>
      </c>
      <c r="I55" s="248">
        <v>1023</v>
      </c>
      <c r="J55" s="248">
        <v>14885</v>
      </c>
      <c r="K55" s="247">
        <f>(J55-'2001'!J55)/'2001'!J55*100</f>
        <v>8.7412587412587409E-2</v>
      </c>
      <c r="L55" s="247">
        <f t="shared" si="0"/>
        <v>4117.9302178892731</v>
      </c>
      <c r="M55" s="247">
        <f>(L55-'2001'!L55)/'2001'!L55*100</f>
        <v>-2.4289772606359508</v>
      </c>
    </row>
    <row r="56" spans="1:13" x14ac:dyDescent="0.2">
      <c r="A56" s="374" t="s">
        <v>162</v>
      </c>
      <c r="B56" s="248">
        <v>933994</v>
      </c>
      <c r="C56" s="248">
        <v>45</v>
      </c>
      <c r="D56" s="248">
        <v>569</v>
      </c>
      <c r="E56" s="248">
        <v>1758</v>
      </c>
      <c r="F56" s="248">
        <v>5070</v>
      </c>
      <c r="G56" s="248">
        <v>9381</v>
      </c>
      <c r="H56" s="248">
        <v>29037</v>
      </c>
      <c r="I56" s="248">
        <v>4116</v>
      </c>
      <c r="J56" s="248">
        <v>49976</v>
      </c>
      <c r="K56" s="247">
        <f>(J56-'2001'!J56)/'2001'!J56*100</f>
        <v>0.38566607745460391</v>
      </c>
      <c r="L56" s="247">
        <f t="shared" si="0"/>
        <v>5350.7838380118073</v>
      </c>
      <c r="M56" s="247">
        <f>(L56-'2001'!L56)/'2001'!L56*100</f>
        <v>-0.12873315620931353</v>
      </c>
    </row>
    <row r="57" spans="1:13" x14ac:dyDescent="0.2">
      <c r="A57" s="374" t="s">
        <v>163</v>
      </c>
      <c r="B57" s="248">
        <v>502385</v>
      </c>
      <c r="C57" s="248">
        <v>27</v>
      </c>
      <c r="D57" s="248">
        <v>300</v>
      </c>
      <c r="E57" s="248">
        <v>660</v>
      </c>
      <c r="F57" s="248">
        <v>1727</v>
      </c>
      <c r="G57" s="248">
        <v>5780</v>
      </c>
      <c r="H57" s="248">
        <v>15271</v>
      </c>
      <c r="I57" s="248">
        <v>1920</v>
      </c>
      <c r="J57" s="248">
        <v>25685</v>
      </c>
      <c r="K57" s="247">
        <f>(J57-'2001'!J57)/'2001'!J57*100</f>
        <v>-3.0388825972064928</v>
      </c>
      <c r="L57" s="247">
        <f t="shared" si="0"/>
        <v>5112.6128367686142</v>
      </c>
      <c r="M57" s="247">
        <f>(L57-'2001'!L57)/'2001'!L57*100</f>
        <v>-4.2495817412249659</v>
      </c>
    </row>
    <row r="58" spans="1:13" x14ac:dyDescent="0.2">
      <c r="A58" s="374" t="s">
        <v>164</v>
      </c>
      <c r="B58" s="248">
        <v>71329</v>
      </c>
      <c r="C58" s="248">
        <v>3</v>
      </c>
      <c r="D58" s="248">
        <v>77</v>
      </c>
      <c r="E58" s="248">
        <v>89</v>
      </c>
      <c r="F58" s="248">
        <v>657</v>
      </c>
      <c r="G58" s="248">
        <v>1398</v>
      </c>
      <c r="H58" s="248">
        <v>2356</v>
      </c>
      <c r="I58" s="248">
        <v>259</v>
      </c>
      <c r="J58" s="248">
        <v>4839</v>
      </c>
      <c r="K58" s="247">
        <f>(J58-'2001'!J58)/'2001'!J58*100</f>
        <v>-4.4431279620853079</v>
      </c>
      <c r="L58" s="247">
        <f t="shared" si="0"/>
        <v>6784.0569754237413</v>
      </c>
      <c r="M58" s="247">
        <f>(L58-'2001'!L58)/'2001'!L58*100</f>
        <v>-5.1250167852469728</v>
      </c>
    </row>
    <row r="59" spans="1:13" x14ac:dyDescent="0.2">
      <c r="A59" s="374" t="s">
        <v>165</v>
      </c>
      <c r="B59" s="248">
        <v>133953</v>
      </c>
      <c r="C59" s="248">
        <v>0</v>
      </c>
      <c r="D59" s="248">
        <v>10</v>
      </c>
      <c r="E59" s="248">
        <v>25</v>
      </c>
      <c r="F59" s="248">
        <v>127</v>
      </c>
      <c r="G59" s="248">
        <v>131</v>
      </c>
      <c r="H59" s="248">
        <v>901</v>
      </c>
      <c r="I59" s="248">
        <v>56</v>
      </c>
      <c r="J59" s="248">
        <v>1250</v>
      </c>
      <c r="K59" s="247">
        <f>(J59-'2001'!J59)/'2001'!J59*100</f>
        <v>-69.128179797480854</v>
      </c>
      <c r="L59" s="247">
        <f t="shared" si="0"/>
        <v>933.16312437944657</v>
      </c>
      <c r="M59" s="247">
        <f>(L59-'2001'!L59)/'2001'!L59*100</f>
        <v>-70.360950741493127</v>
      </c>
    </row>
    <row r="60" spans="1:13" x14ac:dyDescent="0.2">
      <c r="A60" s="374" t="s">
        <v>166</v>
      </c>
      <c r="B60" s="248">
        <v>203360</v>
      </c>
      <c r="C60" s="248">
        <v>11</v>
      </c>
      <c r="D60" s="248">
        <v>99</v>
      </c>
      <c r="E60" s="248">
        <v>316</v>
      </c>
      <c r="F60" s="248">
        <v>943</v>
      </c>
      <c r="G60" s="248">
        <v>2387</v>
      </c>
      <c r="H60" s="248">
        <v>5208</v>
      </c>
      <c r="I60" s="248">
        <v>684</v>
      </c>
      <c r="J60" s="248">
        <v>9648</v>
      </c>
      <c r="K60" s="247">
        <f>(J60-'2001'!J60)/'2001'!J60*100</f>
        <v>6.8320230317794257</v>
      </c>
      <c r="L60" s="247">
        <f t="shared" si="0"/>
        <v>4744.2958300550745</v>
      </c>
      <c r="M60" s="247">
        <f>(L60-'2001'!L60)/'2001'!L60*100</f>
        <v>4.149139762585401</v>
      </c>
    </row>
    <row r="61" spans="1:13" x14ac:dyDescent="0.2">
      <c r="A61" s="374" t="s">
        <v>167</v>
      </c>
      <c r="B61" s="248">
        <v>124956</v>
      </c>
      <c r="C61" s="248">
        <v>4</v>
      </c>
      <c r="D61" s="248">
        <v>67</v>
      </c>
      <c r="E61" s="248">
        <v>34</v>
      </c>
      <c r="F61" s="248">
        <v>248</v>
      </c>
      <c r="G61" s="248">
        <v>635</v>
      </c>
      <c r="H61" s="248">
        <v>1589</v>
      </c>
      <c r="I61" s="248">
        <v>119</v>
      </c>
      <c r="J61" s="248">
        <v>2696</v>
      </c>
      <c r="K61" s="247">
        <f>(J61-'2001'!J61)/'2001'!J61*100</f>
        <v>-2.7417027417027415</v>
      </c>
      <c r="L61" s="247">
        <f t="shared" si="0"/>
        <v>2157.5594609302475</v>
      </c>
      <c r="M61" s="247">
        <f>(L61-'2001'!L61)/'2001'!L61*100</f>
        <v>-5.5328312506839437</v>
      </c>
    </row>
    <row r="62" spans="1:13" x14ac:dyDescent="0.2">
      <c r="A62" s="374" t="s">
        <v>168</v>
      </c>
      <c r="B62" s="248">
        <v>334616</v>
      </c>
      <c r="C62" s="248">
        <v>6</v>
      </c>
      <c r="D62" s="248">
        <v>126</v>
      </c>
      <c r="E62" s="248">
        <v>340</v>
      </c>
      <c r="F62" s="248">
        <v>987</v>
      </c>
      <c r="G62" s="248">
        <v>3051</v>
      </c>
      <c r="H62" s="248">
        <v>9230</v>
      </c>
      <c r="I62" s="248">
        <v>735</v>
      </c>
      <c r="J62" s="248">
        <v>14475</v>
      </c>
      <c r="K62" s="247">
        <f>(J62-'2001'!J62)/'2001'!J62*100</f>
        <v>0.57670928293496393</v>
      </c>
      <c r="L62" s="247">
        <f t="shared" si="0"/>
        <v>4325.8541133717463</v>
      </c>
      <c r="M62" s="247">
        <f>(L62-'2001'!L62)/'2001'!L62*100</f>
        <v>-1.1170225075632003</v>
      </c>
    </row>
    <row r="63" spans="1:13" x14ac:dyDescent="0.2">
      <c r="A63" s="374" t="s">
        <v>169</v>
      </c>
      <c r="B63" s="248">
        <v>387626</v>
      </c>
      <c r="C63" s="248">
        <v>7</v>
      </c>
      <c r="D63" s="248">
        <v>125</v>
      </c>
      <c r="E63" s="248">
        <v>348</v>
      </c>
      <c r="F63" s="248">
        <v>1224</v>
      </c>
      <c r="G63" s="248">
        <v>2541</v>
      </c>
      <c r="H63" s="248">
        <v>8349</v>
      </c>
      <c r="I63" s="248">
        <v>1149</v>
      </c>
      <c r="J63" s="248">
        <v>13743</v>
      </c>
      <c r="K63" s="247">
        <f>(J63-'2001'!J63)/'2001'!J63*100</f>
        <v>-11.364076104482425</v>
      </c>
      <c r="L63" s="247">
        <f t="shared" si="0"/>
        <v>3545.4278092800791</v>
      </c>
      <c r="M63" s="247">
        <f>(L63-'2001'!L63)/'2001'!L63*100</f>
        <v>-13.574337646210976</v>
      </c>
    </row>
    <row r="64" spans="1:13" x14ac:dyDescent="0.2">
      <c r="A64" s="374" t="s">
        <v>170</v>
      </c>
      <c r="B64" s="248">
        <v>61348</v>
      </c>
      <c r="C64" s="248">
        <v>1</v>
      </c>
      <c r="D64" s="248">
        <v>20</v>
      </c>
      <c r="E64" s="248">
        <v>34</v>
      </c>
      <c r="F64" s="248">
        <v>194</v>
      </c>
      <c r="G64" s="248">
        <v>373</v>
      </c>
      <c r="H64" s="248">
        <v>729</v>
      </c>
      <c r="I64" s="248">
        <v>118</v>
      </c>
      <c r="J64" s="248">
        <v>1469</v>
      </c>
      <c r="K64" s="247">
        <f>(J64-'2001'!J64)/'2001'!J64*100</f>
        <v>5.6834532374100721</v>
      </c>
      <c r="L64" s="247">
        <f t="shared" si="0"/>
        <v>2394.5360891960618</v>
      </c>
      <c r="M64" s="247">
        <f>(L64-'2001'!L64)/'2001'!L64*100</f>
        <v>-1.9239362373308084</v>
      </c>
    </row>
    <row r="65" spans="1:13" x14ac:dyDescent="0.2">
      <c r="A65" s="374" t="s">
        <v>171</v>
      </c>
      <c r="B65" s="248">
        <v>35727</v>
      </c>
      <c r="C65" s="248">
        <v>1</v>
      </c>
      <c r="D65" s="248">
        <v>23</v>
      </c>
      <c r="E65" s="248">
        <v>41</v>
      </c>
      <c r="F65" s="248">
        <v>166</v>
      </c>
      <c r="G65" s="248">
        <v>482</v>
      </c>
      <c r="H65" s="248">
        <v>643</v>
      </c>
      <c r="I65" s="248">
        <v>73</v>
      </c>
      <c r="J65" s="248">
        <v>1429</v>
      </c>
      <c r="K65" s="247">
        <f>(J65-'2001'!J65)/'2001'!J65*100</f>
        <v>-5.1128818061088976</v>
      </c>
      <c r="L65" s="247">
        <f t="shared" si="0"/>
        <v>3999.7760797156211</v>
      </c>
      <c r="M65" s="247">
        <f>(L65-'2001'!L65)/'2001'!L65*100</f>
        <v>-5.1978704080683285</v>
      </c>
    </row>
    <row r="66" spans="1:13" x14ac:dyDescent="0.2">
      <c r="A66" s="374" t="s">
        <v>172</v>
      </c>
      <c r="B66" s="248">
        <v>19800</v>
      </c>
      <c r="C66" s="248">
        <v>1</v>
      </c>
      <c r="D66" s="248">
        <v>6</v>
      </c>
      <c r="E66" s="248">
        <v>14</v>
      </c>
      <c r="F66" s="248">
        <v>139</v>
      </c>
      <c r="G66" s="248">
        <v>292</v>
      </c>
      <c r="H66" s="248">
        <v>416</v>
      </c>
      <c r="I66" s="248">
        <v>57</v>
      </c>
      <c r="J66" s="248">
        <v>925</v>
      </c>
      <c r="K66" s="247">
        <f>(J66-'2001'!J66)/'2001'!J66*100</f>
        <v>19.974059662775616</v>
      </c>
      <c r="L66" s="247">
        <f t="shared" si="0"/>
        <v>4671.7171717171723</v>
      </c>
      <c r="M66" s="247">
        <f>(L66-'2001'!L66)/'2001'!L66*100</f>
        <v>18.283516094800152</v>
      </c>
    </row>
    <row r="67" spans="1:13" x14ac:dyDescent="0.2">
      <c r="A67" s="374" t="s">
        <v>173</v>
      </c>
      <c r="B67" s="248">
        <v>13794</v>
      </c>
      <c r="C67" s="248">
        <v>0</v>
      </c>
      <c r="D67" s="248">
        <v>3</v>
      </c>
      <c r="E67" s="248">
        <v>5</v>
      </c>
      <c r="F67" s="248">
        <v>48</v>
      </c>
      <c r="G67" s="248">
        <v>27</v>
      </c>
      <c r="H67" s="248">
        <v>42</v>
      </c>
      <c r="I67" s="248">
        <v>20</v>
      </c>
      <c r="J67" s="248">
        <v>145</v>
      </c>
      <c r="K67" s="247">
        <f>(J67-'2001'!J67)/'2001'!J67*100</f>
        <v>-12.650602409638553</v>
      </c>
      <c r="L67" s="247">
        <f t="shared" si="0"/>
        <v>1051.1816731912425</v>
      </c>
      <c r="M67" s="247">
        <f>(L67-'2001'!L67)/'2001'!L67*100</f>
        <v>-14.379352992657889</v>
      </c>
    </row>
    <row r="68" spans="1:13" x14ac:dyDescent="0.2">
      <c r="A68" s="374" t="s">
        <v>174</v>
      </c>
      <c r="B68" s="248">
        <v>459661</v>
      </c>
      <c r="C68" s="248">
        <v>30</v>
      </c>
      <c r="D68" s="248">
        <v>280</v>
      </c>
      <c r="E68" s="248">
        <v>694</v>
      </c>
      <c r="F68" s="248">
        <v>1882</v>
      </c>
      <c r="G68" s="248">
        <v>5222</v>
      </c>
      <c r="H68" s="248">
        <v>12088</v>
      </c>
      <c r="I68" s="248">
        <v>1837</v>
      </c>
      <c r="J68" s="248">
        <v>22033</v>
      </c>
      <c r="K68" s="247">
        <f>(J68-'2001'!J68)/'2001'!J68*100</f>
        <v>3.5579996239894718</v>
      </c>
      <c r="L68" s="247">
        <f t="shared" si="0"/>
        <v>4793.315073499818</v>
      </c>
      <c r="M68" s="247">
        <f>(L68-'2001'!L68)/'2001'!L68*100</f>
        <v>1.82617912342577</v>
      </c>
    </row>
    <row r="69" spans="1:13" x14ac:dyDescent="0.2">
      <c r="A69" s="374" t="s">
        <v>175</v>
      </c>
      <c r="B69" s="248">
        <v>24217</v>
      </c>
      <c r="C69" s="248">
        <v>1</v>
      </c>
      <c r="D69" s="248">
        <v>32</v>
      </c>
      <c r="E69" s="248">
        <v>9</v>
      </c>
      <c r="F69" s="248">
        <v>105</v>
      </c>
      <c r="G69" s="248">
        <v>274</v>
      </c>
      <c r="H69" s="248">
        <v>387</v>
      </c>
      <c r="I69" s="248">
        <v>37</v>
      </c>
      <c r="J69" s="248">
        <v>845</v>
      </c>
      <c r="K69" s="247">
        <f>(J69-'2001'!J69)/'2001'!J69*100</f>
        <v>18.679775280898877</v>
      </c>
      <c r="L69" s="247">
        <f t="shared" si="0"/>
        <v>3489.2843870008669</v>
      </c>
      <c r="M69" s="247">
        <f>(L69-'2001'!L69)/'2001'!L69*100</f>
        <v>16.670496350182081</v>
      </c>
    </row>
    <row r="70" spans="1:13" x14ac:dyDescent="0.2">
      <c r="A70" s="374" t="s">
        <v>176</v>
      </c>
      <c r="B70" s="248">
        <v>45521</v>
      </c>
      <c r="C70" s="248">
        <v>0</v>
      </c>
      <c r="D70" s="248">
        <v>5</v>
      </c>
      <c r="E70" s="248">
        <v>22</v>
      </c>
      <c r="F70" s="248">
        <v>228</v>
      </c>
      <c r="G70" s="248">
        <v>464</v>
      </c>
      <c r="H70" s="248">
        <v>748</v>
      </c>
      <c r="I70" s="248">
        <v>61</v>
      </c>
      <c r="J70" s="248">
        <v>1528</v>
      </c>
      <c r="K70" s="247">
        <f>(J70-'2001'!J70)/'2001'!J70*100</f>
        <v>17.992277992277991</v>
      </c>
      <c r="L70" s="247">
        <f t="shared" ref="L70:L72" si="1">J70/B70*100000</f>
        <v>3356.6925155422769</v>
      </c>
      <c r="M70" s="247">
        <f>(L70-'2001'!L70)/'2001'!L70*100</f>
        <v>10.270589186254474</v>
      </c>
    </row>
    <row r="71" spans="1:13" x14ac:dyDescent="0.2">
      <c r="A71" s="443" t="s">
        <v>177</v>
      </c>
      <c r="B71" s="179">
        <v>21649</v>
      </c>
      <c r="C71" s="179">
        <v>0</v>
      </c>
      <c r="D71" s="179">
        <v>0</v>
      </c>
      <c r="E71" s="179">
        <v>2</v>
      </c>
      <c r="F71" s="179">
        <v>18</v>
      </c>
      <c r="G71" s="179">
        <v>81</v>
      </c>
      <c r="H71" s="179">
        <v>169</v>
      </c>
      <c r="I71" s="179">
        <v>26</v>
      </c>
      <c r="J71" s="179">
        <v>296</v>
      </c>
      <c r="K71" s="180">
        <f>(J71-'2001'!J71)/'2001'!J71*100</f>
        <v>10.44776119402985</v>
      </c>
      <c r="L71" s="180">
        <f t="shared" si="1"/>
        <v>1367.2686960136728</v>
      </c>
      <c r="M71" s="180">
        <f>(L71-'2001'!L71)/'2001'!L71*100</f>
        <v>9.3661904344966427</v>
      </c>
    </row>
    <row r="72" spans="1:13" ht="15" customHeight="1" x14ac:dyDescent="0.2">
      <c r="A72" s="249" t="s">
        <v>91</v>
      </c>
      <c r="B72" s="248">
        <f>SUM(B5:B71)</f>
        <v>16674608</v>
      </c>
      <c r="C72" s="248">
        <f t="shared" ref="C72:J72" si="2">SUM(C5:C71)</f>
        <v>906</v>
      </c>
      <c r="D72" s="248">
        <f t="shared" si="2"/>
        <v>8263</v>
      </c>
      <c r="E72" s="248">
        <f t="shared" si="2"/>
        <v>32413</v>
      </c>
      <c r="F72" s="248">
        <f t="shared" si="2"/>
        <v>81776</v>
      </c>
      <c r="G72" s="248">
        <f t="shared" si="2"/>
        <v>176058</v>
      </c>
      <c r="H72" s="248">
        <f t="shared" si="2"/>
        <v>508213</v>
      </c>
      <c r="I72" s="248">
        <f t="shared" si="2"/>
        <v>87979</v>
      </c>
      <c r="J72" s="248">
        <f t="shared" si="2"/>
        <v>895608</v>
      </c>
      <c r="K72" s="254">
        <f>(J72-'2001'!J72)/'2001'!J72*100</f>
        <v>-1.2286751901573645</v>
      </c>
      <c r="L72" s="253">
        <f t="shared" si="1"/>
        <v>5371.0887836163829</v>
      </c>
      <c r="M72" s="254">
        <f>(L72-'2001'!L72)/'2001'!L72*100</f>
        <v>-3.2596449956380029</v>
      </c>
    </row>
    <row r="73" spans="1:13" x14ac:dyDescent="0.2">
      <c r="B73" s="130"/>
      <c r="C73" s="130"/>
      <c r="D73" s="130"/>
      <c r="E73" s="130"/>
      <c r="F73" s="130"/>
      <c r="G73" s="130"/>
      <c r="H73" s="130"/>
      <c r="I73" s="130"/>
      <c r="J73" s="130"/>
      <c r="K73" s="130"/>
      <c r="L73" s="130"/>
      <c r="M73" s="130"/>
    </row>
    <row r="74" spans="1:13" ht="34.5" customHeight="1" x14ac:dyDescent="0.2">
      <c r="A74" s="561" t="s">
        <v>181</v>
      </c>
      <c r="B74" s="561"/>
      <c r="C74" s="561"/>
      <c r="D74" s="561"/>
      <c r="E74" s="561"/>
      <c r="F74" s="561"/>
      <c r="G74" s="561"/>
      <c r="H74" s="561"/>
      <c r="I74" s="561"/>
      <c r="J74" s="561"/>
      <c r="K74" s="561"/>
      <c r="L74" s="561"/>
      <c r="M74" s="561"/>
    </row>
    <row r="75" spans="1:13" s="423" customFormat="1" ht="15.75" customHeight="1" x14ac:dyDescent="0.25">
      <c r="A75" s="366" t="s">
        <v>229</v>
      </c>
      <c r="B75" s="332"/>
      <c r="C75" s="332"/>
      <c r="D75" s="332"/>
      <c r="E75" s="332"/>
      <c r="F75" s="332"/>
      <c r="G75" s="332"/>
      <c r="H75" s="332"/>
      <c r="I75" s="332"/>
      <c r="J75" s="332"/>
      <c r="K75" s="333"/>
      <c r="L75" s="332"/>
      <c r="M75" s="333"/>
    </row>
    <row r="76" spans="1:13" s="423" customFormat="1" ht="15.75" customHeight="1" x14ac:dyDescent="0.25">
      <c r="A76" s="366"/>
      <c r="B76" s="332"/>
      <c r="C76" s="332"/>
      <c r="D76" s="332"/>
      <c r="E76" s="332"/>
      <c r="F76" s="332"/>
      <c r="G76" s="332"/>
      <c r="H76" s="332"/>
      <c r="I76" s="332"/>
      <c r="J76" s="332"/>
      <c r="K76" s="333"/>
      <c r="L76" s="332"/>
      <c r="M76" s="333"/>
    </row>
    <row r="77" spans="1:13" x14ac:dyDescent="0.2">
      <c r="A77" s="436" t="s">
        <v>219</v>
      </c>
    </row>
    <row r="78" spans="1:13" s="376" customFormat="1" ht="15.75" customHeight="1" x14ac:dyDescent="0.25">
      <c r="B78" s="437"/>
      <c r="C78" s="437"/>
      <c r="D78" s="437"/>
      <c r="E78" s="437"/>
      <c r="F78" s="437"/>
      <c r="G78" s="437"/>
      <c r="H78" s="437"/>
      <c r="I78" s="437"/>
      <c r="J78" s="437"/>
      <c r="K78" s="438"/>
      <c r="L78" s="437"/>
      <c r="M78" s="438"/>
    </row>
  </sheetData>
  <mergeCells count="2">
    <mergeCell ref="A1:G1"/>
    <mergeCell ref="A74:M74"/>
  </mergeCells>
  <phoneticPr fontId="0" type="noConversion"/>
  <pageMargins left="0.5" right="0.5" top="1" bottom="1" header="0.5" footer="0.5"/>
  <pageSetup scale="87" fitToHeight="0"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81"/>
  <sheetViews>
    <sheetView workbookViewId="0">
      <pane ySplit="3" topLeftCell="A4" activePane="bottomLeft" state="frozen"/>
      <selection pane="bottomLeft" activeCell="A5" sqref="A5"/>
    </sheetView>
  </sheetViews>
  <sheetFormatPr defaultRowHeight="12.75" x14ac:dyDescent="0.2"/>
  <cols>
    <col min="1" max="1" width="20.5703125" style="376" customWidth="1"/>
    <col min="2" max="2" width="12.85546875" style="376" customWidth="1"/>
    <col min="3" max="3" width="9.42578125" style="376" customWidth="1"/>
    <col min="4" max="4" width="9.5703125" style="376" customWidth="1"/>
    <col min="5" max="5" width="10.85546875" style="376" customWidth="1"/>
    <col min="6" max="6" width="12.5703125" style="376" customWidth="1"/>
    <col min="7" max="8" width="10.28515625" style="376" customWidth="1"/>
    <col min="9" max="9" width="10.140625" style="376" customWidth="1"/>
    <col min="10" max="10" width="10.42578125" style="376" customWidth="1"/>
    <col min="11" max="11" width="10.28515625" style="376" bestFit="1" customWidth="1"/>
    <col min="12" max="12" width="10.28515625" style="376" customWidth="1"/>
    <col min="13" max="13" width="10.85546875" style="376" customWidth="1"/>
    <col min="14" max="16384" width="9.140625" style="376"/>
  </cols>
  <sheetData>
    <row r="1" spans="1:13" ht="20.25" customHeight="1" x14ac:dyDescent="0.25">
      <c r="A1" s="560" t="s">
        <v>233</v>
      </c>
      <c r="B1" s="560"/>
      <c r="C1" s="560"/>
      <c r="D1" s="560"/>
      <c r="E1" s="560"/>
      <c r="F1" s="560"/>
      <c r="G1" s="560"/>
      <c r="H1" s="344"/>
      <c r="I1" s="345"/>
      <c r="J1" s="345"/>
      <c r="K1" s="343"/>
      <c r="L1" s="345"/>
      <c r="M1" s="343"/>
    </row>
    <row r="2" spans="1:13" ht="18.75" customHeight="1" x14ac:dyDescent="0.2">
      <c r="A2" s="368" t="s">
        <v>242</v>
      </c>
      <c r="B2" s="344"/>
      <c r="C2" s="345"/>
      <c r="D2" s="345"/>
      <c r="E2" s="344"/>
      <c r="F2" s="345"/>
      <c r="G2" s="344"/>
      <c r="H2" s="344"/>
      <c r="I2" s="345"/>
      <c r="J2" s="345"/>
      <c r="K2" s="343"/>
      <c r="L2" s="345"/>
      <c r="M2" s="343"/>
    </row>
    <row r="3" spans="1:13" ht="38.25" x14ac:dyDescent="0.2">
      <c r="A3" s="150" t="s">
        <v>0</v>
      </c>
      <c r="B3" s="151" t="s">
        <v>1</v>
      </c>
      <c r="C3" s="152" t="s">
        <v>2</v>
      </c>
      <c r="D3" s="152" t="s">
        <v>180</v>
      </c>
      <c r="E3" s="152" t="s">
        <v>4</v>
      </c>
      <c r="F3" s="152" t="s">
        <v>228</v>
      </c>
      <c r="G3" s="152" t="s">
        <v>5</v>
      </c>
      <c r="H3" s="152" t="s">
        <v>6</v>
      </c>
      <c r="I3" s="152" t="s">
        <v>7</v>
      </c>
      <c r="J3" s="153" t="s">
        <v>234</v>
      </c>
      <c r="K3" s="154" t="s">
        <v>243</v>
      </c>
      <c r="L3" s="153" t="s">
        <v>9</v>
      </c>
      <c r="M3" s="154" t="s">
        <v>244</v>
      </c>
    </row>
    <row r="5" spans="1:13" x14ac:dyDescent="0.2">
      <c r="A5" s="435" t="s">
        <v>114</v>
      </c>
      <c r="B5" s="532">
        <v>267306</v>
      </c>
      <c r="C5" s="532">
        <v>6</v>
      </c>
      <c r="D5" s="532">
        <v>282</v>
      </c>
      <c r="E5" s="532">
        <v>293</v>
      </c>
      <c r="F5" s="532">
        <v>1184</v>
      </c>
      <c r="G5" s="532">
        <v>1008</v>
      </c>
      <c r="H5" s="532">
        <v>5643</v>
      </c>
      <c r="I5" s="532">
        <v>594</v>
      </c>
      <c r="J5" s="532">
        <v>9010</v>
      </c>
      <c r="K5" s="533">
        <f>(J5-'2018'!J5)/'2018'!J5*100</f>
        <v>-7.6655052264808354</v>
      </c>
      <c r="L5" s="533">
        <f>J5/B5*100000</f>
        <v>3370.6688215004529</v>
      </c>
      <c r="M5" s="533">
        <f>(L5-'2018'!L5)/'2018'!L5*100</f>
        <v>-9.0523914038044992</v>
      </c>
    </row>
    <row r="6" spans="1:13" x14ac:dyDescent="0.2">
      <c r="A6" s="435" t="s">
        <v>115</v>
      </c>
      <c r="B6" s="532">
        <v>28249</v>
      </c>
      <c r="C6" s="532">
        <v>0</v>
      </c>
      <c r="D6" s="532">
        <v>14</v>
      </c>
      <c r="E6" s="532">
        <v>7</v>
      </c>
      <c r="F6" s="532">
        <v>100</v>
      </c>
      <c r="G6" s="532">
        <v>63</v>
      </c>
      <c r="H6" s="532">
        <v>181</v>
      </c>
      <c r="I6" s="532">
        <v>31</v>
      </c>
      <c r="J6" s="532">
        <v>396</v>
      </c>
      <c r="K6" s="533">
        <f>(J6-'2018'!J6)/'2018'!J6*100</f>
        <v>3.3942558746736298</v>
      </c>
      <c r="L6" s="533">
        <f t="shared" ref="L6:L69" si="0">J6/B6*100000</f>
        <v>1401.819533434812</v>
      </c>
      <c r="M6" s="533">
        <f>(L6-'2018'!L6)/'2018'!L6*100</f>
        <v>1.2091742520611488</v>
      </c>
    </row>
    <row r="7" spans="1:13" x14ac:dyDescent="0.2">
      <c r="A7" s="435" t="s">
        <v>116</v>
      </c>
      <c r="B7" s="532">
        <v>167283</v>
      </c>
      <c r="C7" s="532">
        <v>8</v>
      </c>
      <c r="D7" s="532">
        <v>91</v>
      </c>
      <c r="E7" s="532">
        <v>103</v>
      </c>
      <c r="F7" s="532">
        <v>624</v>
      </c>
      <c r="G7" s="532">
        <v>1097</v>
      </c>
      <c r="H7" s="532">
        <v>4139</v>
      </c>
      <c r="I7" s="532">
        <v>471</v>
      </c>
      <c r="J7" s="532">
        <v>6533</v>
      </c>
      <c r="K7" s="533">
        <f>(J7-'2018'!J7)/'2018'!J7*100</f>
        <v>-2.984852984852985</v>
      </c>
      <c r="L7" s="533">
        <f t="shared" si="0"/>
        <v>3905.3579861671537</v>
      </c>
      <c r="M7" s="533">
        <f>(L7-'2018'!L7)/'2018'!L7*100</f>
        <v>5.0856789034009759</v>
      </c>
    </row>
    <row r="8" spans="1:13" x14ac:dyDescent="0.2">
      <c r="A8" s="435" t="s">
        <v>117</v>
      </c>
      <c r="B8" s="532">
        <v>28682</v>
      </c>
      <c r="C8" s="532">
        <v>1</v>
      </c>
      <c r="D8" s="532">
        <v>12</v>
      </c>
      <c r="E8" s="532">
        <v>6</v>
      </c>
      <c r="F8" s="532">
        <v>93</v>
      </c>
      <c r="G8" s="532">
        <v>98</v>
      </c>
      <c r="H8" s="532">
        <v>311</v>
      </c>
      <c r="I8" s="532">
        <v>34</v>
      </c>
      <c r="J8" s="532">
        <v>555</v>
      </c>
      <c r="K8" s="533">
        <f>(J8-'2018'!J8)/'2018'!J8*100</f>
        <v>14.19753086419753</v>
      </c>
      <c r="L8" s="533">
        <f t="shared" si="0"/>
        <v>1935.0115054738162</v>
      </c>
      <c r="M8" s="533">
        <f>(L8-'2018'!L8)/'2018'!L8*100</f>
        <v>13.373359297051271</v>
      </c>
    </row>
    <row r="9" spans="1:13" x14ac:dyDescent="0.2">
      <c r="A9" s="435" t="s">
        <v>118</v>
      </c>
      <c r="B9" s="532">
        <v>594469</v>
      </c>
      <c r="C9" s="532">
        <v>23</v>
      </c>
      <c r="D9" s="532">
        <v>262</v>
      </c>
      <c r="E9" s="532">
        <v>332</v>
      </c>
      <c r="F9" s="532">
        <v>1607</v>
      </c>
      <c r="G9" s="532">
        <v>2019</v>
      </c>
      <c r="H9" s="532">
        <v>9322</v>
      </c>
      <c r="I9" s="532">
        <v>928</v>
      </c>
      <c r="J9" s="532">
        <v>14493</v>
      </c>
      <c r="K9" s="533">
        <f>(J9-'2018'!J9)/'2018'!J9*100</f>
        <v>-3.1863727454909818</v>
      </c>
      <c r="L9" s="533">
        <f t="shared" si="0"/>
        <v>2437.9740575202409</v>
      </c>
      <c r="M9" s="533">
        <f>(L9-'2018'!L9)/'2018'!L9*100</f>
        <v>-4.9624946607425366</v>
      </c>
    </row>
    <row r="10" spans="1:13" x14ac:dyDescent="0.2">
      <c r="A10" s="435" t="s">
        <v>119</v>
      </c>
      <c r="B10" s="532">
        <v>1919644</v>
      </c>
      <c r="C10" s="532">
        <v>111</v>
      </c>
      <c r="D10" s="532">
        <v>688</v>
      </c>
      <c r="E10" s="532">
        <v>2134</v>
      </c>
      <c r="F10" s="532">
        <v>4398</v>
      </c>
      <c r="G10" s="532">
        <v>5480</v>
      </c>
      <c r="H10" s="532">
        <v>39393</v>
      </c>
      <c r="I10" s="532">
        <v>5144</v>
      </c>
      <c r="J10" s="532">
        <v>57348</v>
      </c>
      <c r="K10" s="533">
        <f>(J10-'2018'!J10)/'2018'!J10*100</f>
        <v>-2.2332844624774117</v>
      </c>
      <c r="L10" s="533">
        <f t="shared" si="0"/>
        <v>2987.4289191120852</v>
      </c>
      <c r="M10" s="533">
        <f>(L10-'2018'!L10)/'2018'!L10*100</f>
        <v>-3.3368271986655103</v>
      </c>
    </row>
    <row r="11" spans="1:13" x14ac:dyDescent="0.2">
      <c r="A11" s="435" t="s">
        <v>120</v>
      </c>
      <c r="B11" s="532">
        <v>14067</v>
      </c>
      <c r="C11" s="532">
        <v>1</v>
      </c>
      <c r="D11" s="532">
        <v>0</v>
      </c>
      <c r="E11" s="532">
        <v>1</v>
      </c>
      <c r="F11" s="532">
        <v>34</v>
      </c>
      <c r="G11" s="532">
        <v>35</v>
      </c>
      <c r="H11" s="532">
        <v>65</v>
      </c>
      <c r="I11" s="532">
        <v>14</v>
      </c>
      <c r="J11" s="532">
        <v>150</v>
      </c>
      <c r="K11" s="533">
        <f>(J11-'2018'!J11)/'2018'!J11*100</f>
        <v>5.6338028169014089</v>
      </c>
      <c r="L11" s="533">
        <f t="shared" si="0"/>
        <v>1066.3254425250586</v>
      </c>
      <c r="M11" s="533">
        <f>(L11-'2018'!L11)/'2018'!L11*100</f>
        <v>13.338379605850065</v>
      </c>
    </row>
    <row r="12" spans="1:13" x14ac:dyDescent="0.2">
      <c r="A12" s="435" t="s">
        <v>121</v>
      </c>
      <c r="B12" s="532">
        <v>181770</v>
      </c>
      <c r="C12" s="532">
        <v>2</v>
      </c>
      <c r="D12" s="532">
        <v>41</v>
      </c>
      <c r="E12" s="532">
        <v>20</v>
      </c>
      <c r="F12" s="532">
        <v>304</v>
      </c>
      <c r="G12" s="532">
        <v>273</v>
      </c>
      <c r="H12" s="532">
        <v>1708</v>
      </c>
      <c r="I12" s="532">
        <v>133</v>
      </c>
      <c r="J12" s="532">
        <v>2481</v>
      </c>
      <c r="K12" s="533">
        <f>(J12-'2018'!J12)/'2018'!J12*100</f>
        <v>1.1002444987775062</v>
      </c>
      <c r="L12" s="533">
        <f t="shared" si="0"/>
        <v>1364.9117016009243</v>
      </c>
      <c r="M12" s="533">
        <f>(L12-'2018'!L12)/'2018'!L12*100</f>
        <v>-1.0038553248395616</v>
      </c>
    </row>
    <row r="13" spans="1:13" x14ac:dyDescent="0.2">
      <c r="A13" s="435" t="s">
        <v>122</v>
      </c>
      <c r="B13" s="532">
        <v>147744</v>
      </c>
      <c r="C13" s="532">
        <v>4</v>
      </c>
      <c r="D13" s="532">
        <v>29</v>
      </c>
      <c r="E13" s="532">
        <v>40</v>
      </c>
      <c r="F13" s="532">
        <v>300</v>
      </c>
      <c r="G13" s="532">
        <v>394</v>
      </c>
      <c r="H13" s="532">
        <v>1466</v>
      </c>
      <c r="I13" s="532">
        <v>195</v>
      </c>
      <c r="J13" s="532">
        <v>2428</v>
      </c>
      <c r="K13" s="533">
        <f>(J13-'2018'!J13)/'2018'!J13*100</f>
        <v>-0.8574928542262148</v>
      </c>
      <c r="L13" s="533">
        <f t="shared" si="0"/>
        <v>1643.3831492311024</v>
      </c>
      <c r="M13" s="533">
        <f>(L13-'2018'!L13)/'2018'!L13*100</f>
        <v>-2.2150118868495428</v>
      </c>
    </row>
    <row r="14" spans="1:13" x14ac:dyDescent="0.2">
      <c r="A14" s="435" t="s">
        <v>123</v>
      </c>
      <c r="B14" s="532">
        <v>215246</v>
      </c>
      <c r="C14" s="532">
        <v>4</v>
      </c>
      <c r="D14" s="532">
        <v>98</v>
      </c>
      <c r="E14" s="532">
        <v>68</v>
      </c>
      <c r="F14" s="532">
        <v>384</v>
      </c>
      <c r="G14" s="532">
        <v>544</v>
      </c>
      <c r="H14" s="532">
        <v>2522</v>
      </c>
      <c r="I14" s="532">
        <v>189</v>
      </c>
      <c r="J14" s="532">
        <v>3809</v>
      </c>
      <c r="K14" s="533">
        <f>(J14-'2018'!J14)/'2018'!J14*100</f>
        <v>-7.3911986384634085</v>
      </c>
      <c r="L14" s="533">
        <f t="shared" si="0"/>
        <v>1769.603151742657</v>
      </c>
      <c r="M14" s="533">
        <f>(L14-'2018'!L14)/'2018'!L14*100</f>
        <v>-8.7731498476531691</v>
      </c>
    </row>
    <row r="15" spans="1:13" x14ac:dyDescent="0.2">
      <c r="A15" s="435" t="s">
        <v>124</v>
      </c>
      <c r="B15" s="532">
        <v>376706</v>
      </c>
      <c r="C15" s="532">
        <v>9</v>
      </c>
      <c r="D15" s="532">
        <v>127</v>
      </c>
      <c r="E15" s="532">
        <v>147</v>
      </c>
      <c r="F15" s="532">
        <v>613</v>
      </c>
      <c r="G15" s="532">
        <v>469</v>
      </c>
      <c r="H15" s="532">
        <v>3530</v>
      </c>
      <c r="I15" s="532">
        <v>309</v>
      </c>
      <c r="J15" s="532">
        <v>5204</v>
      </c>
      <c r="K15" s="533">
        <f>(J15-'2018'!J15)/'2018'!J15*100</f>
        <v>1.2254425209103288</v>
      </c>
      <c r="L15" s="533">
        <f t="shared" si="0"/>
        <v>1381.4486628829909</v>
      </c>
      <c r="M15" s="533">
        <f>(L15-'2018'!L15)/'2018'!L15*100</f>
        <v>-1.2894335802221217</v>
      </c>
    </row>
    <row r="16" spans="1:13" x14ac:dyDescent="0.2">
      <c r="A16" s="435" t="s">
        <v>125</v>
      </c>
      <c r="B16" s="532">
        <v>70492</v>
      </c>
      <c r="C16" s="532">
        <v>3</v>
      </c>
      <c r="D16" s="532">
        <v>21</v>
      </c>
      <c r="E16" s="532">
        <v>47</v>
      </c>
      <c r="F16" s="532">
        <v>284</v>
      </c>
      <c r="G16" s="532">
        <v>490</v>
      </c>
      <c r="H16" s="532">
        <v>1124</v>
      </c>
      <c r="I16" s="532">
        <v>63</v>
      </c>
      <c r="J16" s="532">
        <v>2032</v>
      </c>
      <c r="K16" s="533">
        <f>(J16-'2018'!J16)/'2018'!J16*100</f>
        <v>-3.5595633602278118</v>
      </c>
      <c r="L16" s="533">
        <f t="shared" si="0"/>
        <v>2882.596606707144</v>
      </c>
      <c r="M16" s="533">
        <f>(L16-'2018'!L16)/'2018'!L16*100</f>
        <v>-4.6143720853209471</v>
      </c>
    </row>
    <row r="17" spans="1:13" x14ac:dyDescent="0.2">
      <c r="A17" s="435" t="s">
        <v>235</v>
      </c>
      <c r="B17" s="532">
        <v>2812130</v>
      </c>
      <c r="C17" s="532">
        <v>202</v>
      </c>
      <c r="D17" s="532">
        <v>955</v>
      </c>
      <c r="E17" s="532">
        <v>3649</v>
      </c>
      <c r="F17" s="532">
        <v>8531</v>
      </c>
      <c r="G17" s="532">
        <v>7936</v>
      </c>
      <c r="H17" s="532">
        <v>70231</v>
      </c>
      <c r="I17" s="532">
        <v>7657</v>
      </c>
      <c r="J17" s="532">
        <v>99161</v>
      </c>
      <c r="K17" s="533">
        <f>(J17-'2018'!J17)/'2018'!J17*100</f>
        <v>-1.3725743726439961</v>
      </c>
      <c r="L17" s="533">
        <f t="shared" si="0"/>
        <v>3526.1883341097318</v>
      </c>
      <c r="M17" s="533">
        <f>(L17-'2018'!L17)/'2018'!L17*100</f>
        <v>-2.5232212417369211</v>
      </c>
    </row>
    <row r="18" spans="1:13" x14ac:dyDescent="0.2">
      <c r="A18" s="435" t="s">
        <v>236</v>
      </c>
      <c r="B18" s="532">
        <v>36065</v>
      </c>
      <c r="C18" s="532">
        <v>3</v>
      </c>
      <c r="D18" s="532">
        <v>19</v>
      </c>
      <c r="E18" s="532">
        <v>13</v>
      </c>
      <c r="F18" s="532">
        <v>124</v>
      </c>
      <c r="G18" s="532">
        <v>177</v>
      </c>
      <c r="H18" s="532">
        <v>391</v>
      </c>
      <c r="I18" s="532">
        <v>50</v>
      </c>
      <c r="J18" s="532">
        <v>777</v>
      </c>
      <c r="K18" s="533">
        <f>(J18-'2018'!J18)/'2018'!J18*100</f>
        <v>-11.604095563139932</v>
      </c>
      <c r="L18" s="533">
        <f t="shared" si="0"/>
        <v>2154.4433661444614</v>
      </c>
      <c r="M18" s="533">
        <f>(L18-'2018'!L18)/'2018'!L18*100</f>
        <v>-12.939899470476371</v>
      </c>
    </row>
    <row r="19" spans="1:13" x14ac:dyDescent="0.2">
      <c r="A19" s="435" t="s">
        <v>126</v>
      </c>
      <c r="B19" s="532">
        <v>16610</v>
      </c>
      <c r="C19" s="532">
        <v>1</v>
      </c>
      <c r="D19" s="532">
        <v>14</v>
      </c>
      <c r="E19" s="532">
        <v>2</v>
      </c>
      <c r="F19" s="532">
        <v>72</v>
      </c>
      <c r="G19" s="532">
        <v>88</v>
      </c>
      <c r="H19" s="532">
        <v>46</v>
      </c>
      <c r="I19" s="532">
        <v>15</v>
      </c>
      <c r="J19" s="532">
        <v>238</v>
      </c>
      <c r="K19" s="533">
        <f>(J19-'2018'!J19)/'2018'!J19*100</f>
        <v>-14.388489208633093</v>
      </c>
      <c r="L19" s="533">
        <f t="shared" si="0"/>
        <v>1432.8717639975919</v>
      </c>
      <c r="M19" s="533">
        <f>(L19-'2018'!L19)/'2018'!L19*100</f>
        <v>-15.012149221020527</v>
      </c>
    </row>
    <row r="20" spans="1:13" x14ac:dyDescent="0.2">
      <c r="A20" s="435" t="s">
        <v>127</v>
      </c>
      <c r="B20" s="532">
        <v>970672</v>
      </c>
      <c r="C20" s="532">
        <v>131</v>
      </c>
      <c r="D20" s="532">
        <v>584</v>
      </c>
      <c r="E20" s="532">
        <v>1331</v>
      </c>
      <c r="F20" s="532">
        <v>4041</v>
      </c>
      <c r="G20" s="532">
        <v>5096</v>
      </c>
      <c r="H20" s="532">
        <v>23581</v>
      </c>
      <c r="I20" s="532">
        <v>2946</v>
      </c>
      <c r="J20" s="532">
        <v>37710</v>
      </c>
      <c r="K20" s="533">
        <f>(J20-'2018'!J20)/'2018'!J20*100</f>
        <v>0.23657000079742699</v>
      </c>
      <c r="L20" s="533">
        <f t="shared" si="0"/>
        <v>3884.9374453986516</v>
      </c>
      <c r="M20" s="533">
        <f>(L20-'2018'!L20)/'2018'!L20*100</f>
        <v>-1.602685224741381</v>
      </c>
    </row>
    <row r="21" spans="1:13" x14ac:dyDescent="0.2">
      <c r="A21" s="435" t="s">
        <v>128</v>
      </c>
      <c r="B21" s="532">
        <v>321134</v>
      </c>
      <c r="C21" s="532">
        <v>27</v>
      </c>
      <c r="D21" s="532">
        <v>186</v>
      </c>
      <c r="E21" s="532">
        <v>337</v>
      </c>
      <c r="F21" s="532">
        <v>1227</v>
      </c>
      <c r="G21" s="532">
        <v>1828</v>
      </c>
      <c r="H21" s="532">
        <v>6724</v>
      </c>
      <c r="I21" s="532">
        <v>650</v>
      </c>
      <c r="J21" s="532">
        <v>10979</v>
      </c>
      <c r="K21" s="533">
        <f>(J21-'2018'!J21)/'2018'!J21*100</f>
        <v>-3.3623800721767445</v>
      </c>
      <c r="L21" s="533">
        <f t="shared" si="0"/>
        <v>3418.8220493625713</v>
      </c>
      <c r="M21" s="533">
        <f>(L21-'2018'!L21)/'2018'!L21*100</f>
        <v>-4.1369639956922128</v>
      </c>
    </row>
    <row r="22" spans="1:13" x14ac:dyDescent="0.2">
      <c r="A22" s="435" t="s">
        <v>129</v>
      </c>
      <c r="B22" s="532">
        <v>110695</v>
      </c>
      <c r="C22" s="532">
        <v>3</v>
      </c>
      <c r="D22" s="532">
        <v>38</v>
      </c>
      <c r="E22" s="532">
        <v>11</v>
      </c>
      <c r="F22" s="532">
        <v>156</v>
      </c>
      <c r="G22" s="532">
        <v>181</v>
      </c>
      <c r="H22" s="532">
        <v>898</v>
      </c>
      <c r="I22" s="532">
        <v>92</v>
      </c>
      <c r="J22" s="532">
        <v>1379</v>
      </c>
      <c r="K22" s="533">
        <f>(J22-'2018'!J22)/'2018'!J22*100</f>
        <v>-17.027677496991576</v>
      </c>
      <c r="L22" s="533">
        <f t="shared" si="0"/>
        <v>1245.7653913907584</v>
      </c>
      <c r="M22" s="533">
        <f>(L22-'2018'!L22)/'2018'!L22*100</f>
        <v>-19.369296680327757</v>
      </c>
    </row>
    <row r="23" spans="1:13" x14ac:dyDescent="0.2">
      <c r="A23" s="435" t="s">
        <v>130</v>
      </c>
      <c r="B23" s="532">
        <v>12273</v>
      </c>
      <c r="C23" s="532">
        <v>0</v>
      </c>
      <c r="D23" s="532">
        <v>1</v>
      </c>
      <c r="E23" s="532">
        <v>0</v>
      </c>
      <c r="F23" s="532">
        <v>58</v>
      </c>
      <c r="G23" s="532">
        <v>33</v>
      </c>
      <c r="H23" s="532">
        <v>169</v>
      </c>
      <c r="I23" s="532">
        <v>9</v>
      </c>
      <c r="J23" s="532">
        <v>270</v>
      </c>
      <c r="K23" s="533">
        <f>(J23-'2018'!J23)/'2018'!J23*100</f>
        <v>-6.25</v>
      </c>
      <c r="L23" s="533">
        <f t="shared" si="0"/>
        <v>2199.951112197507</v>
      </c>
      <c r="M23" s="533">
        <f>(L23-'2018'!L23)/'2018'!L23*100</f>
        <v>-8.2666218528477042</v>
      </c>
    </row>
    <row r="24" spans="1:13" x14ac:dyDescent="0.2">
      <c r="A24" s="435" t="s">
        <v>131</v>
      </c>
      <c r="B24" s="532">
        <v>46277</v>
      </c>
      <c r="C24" s="532">
        <v>3</v>
      </c>
      <c r="D24" s="532">
        <v>22</v>
      </c>
      <c r="E24" s="532">
        <v>21</v>
      </c>
      <c r="F24" s="532">
        <v>123</v>
      </c>
      <c r="G24" s="532">
        <v>398</v>
      </c>
      <c r="H24" s="532">
        <v>313</v>
      </c>
      <c r="I24" s="532">
        <v>62</v>
      </c>
      <c r="J24" s="532">
        <v>942</v>
      </c>
      <c r="K24" s="533">
        <f>(J24-'2018'!J24)/'2018'!J24*100</f>
        <v>10.823529411764705</v>
      </c>
      <c r="L24" s="533">
        <f t="shared" si="0"/>
        <v>2035.5684249195062</v>
      </c>
      <c r="M24" s="533">
        <f>(L24-'2018'!L24)/'2018'!L24*100</f>
        <v>14.537843090647234</v>
      </c>
    </row>
    <row r="25" spans="1:13" x14ac:dyDescent="0.2">
      <c r="A25" s="435" t="s">
        <v>132</v>
      </c>
      <c r="B25" s="532">
        <v>17766</v>
      </c>
      <c r="C25" s="532">
        <v>0</v>
      </c>
      <c r="D25" s="532">
        <v>8</v>
      </c>
      <c r="E25" s="532">
        <v>2</v>
      </c>
      <c r="F25" s="532">
        <v>30</v>
      </c>
      <c r="G25" s="532">
        <v>60</v>
      </c>
      <c r="H25" s="532">
        <v>74</v>
      </c>
      <c r="I25" s="532">
        <v>25</v>
      </c>
      <c r="J25" s="532">
        <v>199</v>
      </c>
      <c r="K25" s="528">
        <f>(J25-'2018'!J25)/'2018'!J25*100</f>
        <v>19.161676646706589</v>
      </c>
      <c r="L25" s="528">
        <f t="shared" si="0"/>
        <v>1120.1170775638861</v>
      </c>
      <c r="M25" s="528">
        <f>(L25-'2018'!L25)/'2018'!L25*100</f>
        <v>16.867784188461975</v>
      </c>
    </row>
    <row r="26" spans="1:13" x14ac:dyDescent="0.2">
      <c r="A26" s="435" t="s">
        <v>133</v>
      </c>
      <c r="B26" s="532">
        <v>13121</v>
      </c>
      <c r="C26" s="532">
        <v>0</v>
      </c>
      <c r="D26" s="532">
        <v>2</v>
      </c>
      <c r="E26" s="532">
        <v>0</v>
      </c>
      <c r="F26" s="532">
        <v>22</v>
      </c>
      <c r="G26" s="532">
        <v>20</v>
      </c>
      <c r="H26" s="532">
        <v>93</v>
      </c>
      <c r="I26" s="532">
        <v>12</v>
      </c>
      <c r="J26" s="532">
        <v>149</v>
      </c>
      <c r="K26" s="533">
        <f>(J26-'2018'!J26)/'2018'!J26*100</f>
        <v>-1.9736842105263157</v>
      </c>
      <c r="L26" s="533">
        <f t="shared" si="0"/>
        <v>1135.5841780352107</v>
      </c>
      <c r="M26" s="533">
        <f>(L26-'2018'!L26)/'2018'!L26*100</f>
        <v>-2.8627270867512609</v>
      </c>
    </row>
    <row r="27" spans="1:13" x14ac:dyDescent="0.2">
      <c r="A27" s="435" t="s">
        <v>134</v>
      </c>
      <c r="B27" s="532">
        <v>13082</v>
      </c>
      <c r="C27" s="532">
        <v>1</v>
      </c>
      <c r="D27" s="532">
        <v>1</v>
      </c>
      <c r="E27" s="532">
        <v>1</v>
      </c>
      <c r="F27" s="532">
        <v>33</v>
      </c>
      <c r="G27" s="532">
        <v>58</v>
      </c>
      <c r="H27" s="532">
        <v>125</v>
      </c>
      <c r="I27" s="532">
        <v>13</v>
      </c>
      <c r="J27" s="532">
        <v>232</v>
      </c>
      <c r="K27" s="533">
        <f>(J27-'2018'!J27)/'2018'!J27*100</f>
        <v>23.404255319148938</v>
      </c>
      <c r="L27" s="533">
        <f t="shared" si="0"/>
        <v>1773.4291392753403</v>
      </c>
      <c r="M27" s="533">
        <f>(L27-'2018'!L27)/'2018'!L27*100</f>
        <v>55.637273238850213</v>
      </c>
    </row>
    <row r="28" spans="1:13" x14ac:dyDescent="0.2">
      <c r="A28" s="435" t="s">
        <v>135</v>
      </c>
      <c r="B28" s="532">
        <v>14600</v>
      </c>
      <c r="C28" s="532">
        <v>1</v>
      </c>
      <c r="D28" s="532">
        <v>4</v>
      </c>
      <c r="E28" s="532">
        <v>4</v>
      </c>
      <c r="F28" s="532">
        <v>46</v>
      </c>
      <c r="G28" s="532">
        <v>69</v>
      </c>
      <c r="H28" s="532">
        <v>170</v>
      </c>
      <c r="I28" s="532">
        <v>18</v>
      </c>
      <c r="J28" s="532">
        <v>312</v>
      </c>
      <c r="K28" s="533">
        <f>(J28-'2018'!J28)/'2018'!J28*100</f>
        <v>-10.086455331412104</v>
      </c>
      <c r="L28" s="533">
        <f t="shared" si="0"/>
        <v>2136.9863013698632</v>
      </c>
      <c r="M28" s="533">
        <f>(L28-'2018'!L28)/'2018'!L28*100</f>
        <v>-9.9571276301764584</v>
      </c>
    </row>
    <row r="29" spans="1:13" x14ac:dyDescent="0.2">
      <c r="A29" s="435" t="s">
        <v>136</v>
      </c>
      <c r="B29" s="532">
        <v>27385</v>
      </c>
      <c r="C29" s="532">
        <v>1</v>
      </c>
      <c r="D29" s="532">
        <v>6</v>
      </c>
      <c r="E29" s="532">
        <v>7</v>
      </c>
      <c r="F29" s="532">
        <v>58</v>
      </c>
      <c r="G29" s="532">
        <v>153</v>
      </c>
      <c r="H29" s="532">
        <v>300</v>
      </c>
      <c r="I29" s="532">
        <v>35</v>
      </c>
      <c r="J29" s="532">
        <v>560</v>
      </c>
      <c r="K29" s="533">
        <f>(J29-'2018'!J29)/'2018'!J29*100</f>
        <v>-6.0402684563758395</v>
      </c>
      <c r="L29" s="533">
        <f t="shared" si="0"/>
        <v>2044.9150995070293</v>
      </c>
      <c r="M29" s="533">
        <f>(L29-'2018'!L29)/'2018'!L29*100</f>
        <v>-6.3456332950606233</v>
      </c>
    </row>
    <row r="30" spans="1:13" x14ac:dyDescent="0.2">
      <c r="A30" s="435" t="s">
        <v>137</v>
      </c>
      <c r="B30" s="532">
        <v>40120</v>
      </c>
      <c r="C30" s="532">
        <v>8</v>
      </c>
      <c r="D30" s="532">
        <v>20</v>
      </c>
      <c r="E30" s="532">
        <v>16</v>
      </c>
      <c r="F30" s="532">
        <v>108</v>
      </c>
      <c r="G30" s="532">
        <v>327</v>
      </c>
      <c r="H30" s="532">
        <v>458</v>
      </c>
      <c r="I30" s="532">
        <v>56</v>
      </c>
      <c r="J30" s="532">
        <v>993</v>
      </c>
      <c r="K30" s="533">
        <f>(J30-'2018'!J30)/'2018'!J30*100</f>
        <v>-4.3352601156069364</v>
      </c>
      <c r="L30" s="533">
        <f t="shared" si="0"/>
        <v>2475.0747756729811</v>
      </c>
      <c r="M30" s="533">
        <f>(L30-'2018'!L30)/'2018'!L30*100</f>
        <v>-5.6085644799704983</v>
      </c>
    </row>
    <row r="31" spans="1:13" x14ac:dyDescent="0.2">
      <c r="A31" s="435" t="s">
        <v>138</v>
      </c>
      <c r="B31" s="532">
        <v>188358</v>
      </c>
      <c r="C31" s="532">
        <v>5</v>
      </c>
      <c r="D31" s="532">
        <v>66</v>
      </c>
      <c r="E31" s="532">
        <v>53</v>
      </c>
      <c r="F31" s="532">
        <v>393</v>
      </c>
      <c r="G31" s="532">
        <v>457</v>
      </c>
      <c r="H31" s="532">
        <v>1945</v>
      </c>
      <c r="I31" s="532">
        <v>188</v>
      </c>
      <c r="J31" s="532">
        <v>3107</v>
      </c>
      <c r="K31" s="533">
        <f>(J31-'2018'!J31)/'2018'!J31*100</f>
        <v>-6.7247072951065743</v>
      </c>
      <c r="L31" s="533">
        <f t="shared" si="0"/>
        <v>1649.5184701472726</v>
      </c>
      <c r="M31" s="533">
        <f>(L31-'2018'!L31)/'2018'!L31*100</f>
        <v>-8.0884941059098221</v>
      </c>
    </row>
    <row r="32" spans="1:13" x14ac:dyDescent="0.2">
      <c r="A32" s="435" t="s">
        <v>139</v>
      </c>
      <c r="B32" s="532">
        <v>103434</v>
      </c>
      <c r="C32" s="532">
        <v>11</v>
      </c>
      <c r="D32" s="532">
        <v>30</v>
      </c>
      <c r="E32" s="532">
        <v>58</v>
      </c>
      <c r="F32" s="532">
        <v>181</v>
      </c>
      <c r="G32" s="532">
        <v>546</v>
      </c>
      <c r="H32" s="532">
        <v>1709</v>
      </c>
      <c r="I32" s="532">
        <v>86</v>
      </c>
      <c r="J32" s="532">
        <v>2621</v>
      </c>
      <c r="K32" s="533">
        <f>(J32-'2018'!J32)/'2018'!J32*100</f>
        <v>-3.2127031019202361</v>
      </c>
      <c r="L32" s="533">
        <f t="shared" si="0"/>
        <v>2533.983022990506</v>
      </c>
      <c r="M32" s="533">
        <f>(L32-'2018'!L32)/'2018'!L32*100</f>
        <v>-4.063290460819192</v>
      </c>
    </row>
    <row r="33" spans="1:13" x14ac:dyDescent="0.2">
      <c r="A33" s="435" t="s">
        <v>140</v>
      </c>
      <c r="B33" s="532">
        <v>1444870</v>
      </c>
      <c r="C33" s="532">
        <v>66</v>
      </c>
      <c r="D33" s="532">
        <v>392</v>
      </c>
      <c r="E33" s="532">
        <v>609</v>
      </c>
      <c r="F33" s="532">
        <v>2589</v>
      </c>
      <c r="G33" s="532">
        <v>2689</v>
      </c>
      <c r="H33" s="532">
        <v>15575</v>
      </c>
      <c r="I33" s="532">
        <v>1681</v>
      </c>
      <c r="J33" s="532">
        <v>23601</v>
      </c>
      <c r="K33" s="533">
        <f>(J33-'2018'!J33)/'2018'!J33*100</f>
        <v>-6.434348239771646</v>
      </c>
      <c r="L33" s="533">
        <f t="shared" si="0"/>
        <v>1633.4341497851017</v>
      </c>
      <c r="M33" s="533">
        <f>(L33-'2018'!L33)/'2018'!L33*100</f>
        <v>-8.7659938945909577</v>
      </c>
    </row>
    <row r="34" spans="1:13" x14ac:dyDescent="0.2">
      <c r="A34" s="435" t="s">
        <v>141</v>
      </c>
      <c r="B34" s="532">
        <v>20049</v>
      </c>
      <c r="C34" s="532">
        <v>1</v>
      </c>
      <c r="D34" s="532">
        <v>12</v>
      </c>
      <c r="E34" s="532">
        <v>3</v>
      </c>
      <c r="F34" s="532">
        <v>59</v>
      </c>
      <c r="G34" s="532">
        <v>57</v>
      </c>
      <c r="H34" s="532">
        <v>97</v>
      </c>
      <c r="I34" s="532">
        <v>12</v>
      </c>
      <c r="J34" s="532">
        <v>241</v>
      </c>
      <c r="K34" s="533">
        <f>(J34-'2018'!J34)/'2018'!J34*100</f>
        <v>-2.42914979757085</v>
      </c>
      <c r="L34" s="533">
        <f t="shared" si="0"/>
        <v>1202.0549653349294</v>
      </c>
      <c r="M34" s="533">
        <f>(L34-'2018'!L34)/'2018'!L34*100</f>
        <v>-2.0203537769711231</v>
      </c>
    </row>
    <row r="35" spans="1:13" x14ac:dyDescent="0.2">
      <c r="A35" s="435" t="s">
        <v>142</v>
      </c>
      <c r="B35" s="532">
        <v>154939</v>
      </c>
      <c r="C35" s="532">
        <v>6</v>
      </c>
      <c r="D35" s="532">
        <v>36</v>
      </c>
      <c r="E35" s="532">
        <v>31</v>
      </c>
      <c r="F35" s="532">
        <v>279</v>
      </c>
      <c r="G35" s="532">
        <v>248</v>
      </c>
      <c r="H35" s="532">
        <v>1708</v>
      </c>
      <c r="I35" s="532">
        <v>139</v>
      </c>
      <c r="J35" s="532">
        <v>2447</v>
      </c>
      <c r="K35" s="533">
        <f>(J35-'2018'!J35)/'2018'!J35*100</f>
        <v>-10.530164533820841</v>
      </c>
      <c r="L35" s="533">
        <f t="shared" si="0"/>
        <v>1579.3312206739429</v>
      </c>
      <c r="M35" s="533">
        <f>(L35-'2018'!L35)/'2018'!L35*100</f>
        <v>-12.328350062588166</v>
      </c>
    </row>
    <row r="36" spans="1:13" x14ac:dyDescent="0.2">
      <c r="A36" s="435" t="s">
        <v>143</v>
      </c>
      <c r="B36" s="532">
        <v>46969</v>
      </c>
      <c r="C36" s="532">
        <v>0</v>
      </c>
      <c r="D36" s="532">
        <v>6</v>
      </c>
      <c r="E36" s="532">
        <v>7</v>
      </c>
      <c r="F36" s="532">
        <v>87</v>
      </c>
      <c r="G36" s="532">
        <v>108</v>
      </c>
      <c r="H36" s="532">
        <v>131</v>
      </c>
      <c r="I36" s="532">
        <v>29</v>
      </c>
      <c r="J36" s="532">
        <v>368</v>
      </c>
      <c r="K36" s="533">
        <f>(J36-'2018'!J36)/'2018'!J36*100</f>
        <v>-66.484517304189438</v>
      </c>
      <c r="L36" s="533">
        <f t="shared" si="0"/>
        <v>783.49549702995591</v>
      </c>
      <c r="M36" s="533">
        <f>(L36-'2018'!L36)/'2018'!L36*100</f>
        <v>-64.011297456552057</v>
      </c>
    </row>
    <row r="37" spans="1:13" x14ac:dyDescent="0.2">
      <c r="A37" s="435" t="s">
        <v>144</v>
      </c>
      <c r="B37" s="532">
        <v>14776</v>
      </c>
      <c r="C37" s="532">
        <v>1</v>
      </c>
      <c r="D37" s="532">
        <v>2</v>
      </c>
      <c r="E37" s="532">
        <v>3</v>
      </c>
      <c r="F37" s="532">
        <v>69</v>
      </c>
      <c r="G37" s="532">
        <v>84</v>
      </c>
      <c r="H37" s="532">
        <v>118</v>
      </c>
      <c r="I37" s="532">
        <v>19</v>
      </c>
      <c r="J37" s="532">
        <v>296</v>
      </c>
      <c r="K37" s="533">
        <f>(J37-'2018'!J37)/'2018'!J37*100</f>
        <v>-16.619718309859156</v>
      </c>
      <c r="L37" s="533">
        <f t="shared" si="0"/>
        <v>2003.2485110990795</v>
      </c>
      <c r="M37" s="533">
        <f>(L37-'2018'!L37)/'2018'!L37*100</f>
        <v>-16.862365312612017</v>
      </c>
    </row>
    <row r="38" spans="1:13" x14ac:dyDescent="0.2">
      <c r="A38" s="435" t="s">
        <v>145</v>
      </c>
      <c r="B38" s="532">
        <v>8482</v>
      </c>
      <c r="C38" s="532">
        <v>0</v>
      </c>
      <c r="D38" s="532">
        <v>1</v>
      </c>
      <c r="E38" s="532">
        <v>0</v>
      </c>
      <c r="F38" s="532">
        <v>12</v>
      </c>
      <c r="G38" s="532">
        <v>12</v>
      </c>
      <c r="H38" s="532">
        <v>20</v>
      </c>
      <c r="I38" s="532">
        <v>5</v>
      </c>
      <c r="J38" s="532">
        <v>50</v>
      </c>
      <c r="K38" s="533">
        <f>(J38-'2018'!J38)/'2018'!J38*100</f>
        <v>-18.032786885245901</v>
      </c>
      <c r="L38" s="533">
        <f t="shared" si="0"/>
        <v>589.4836123555765</v>
      </c>
      <c r="M38" s="533">
        <f>(L38-'2018'!L38)/'2018'!L38*100</f>
        <v>-17.849177235495802</v>
      </c>
    </row>
    <row r="39" spans="1:13" x14ac:dyDescent="0.2">
      <c r="A39" s="435" t="s">
        <v>146</v>
      </c>
      <c r="B39" s="532">
        <v>357247</v>
      </c>
      <c r="C39" s="532">
        <v>9</v>
      </c>
      <c r="D39" s="532">
        <v>122</v>
      </c>
      <c r="E39" s="532">
        <v>129</v>
      </c>
      <c r="F39" s="532">
        <v>747</v>
      </c>
      <c r="G39" s="532">
        <v>1306</v>
      </c>
      <c r="H39" s="532">
        <v>4562</v>
      </c>
      <c r="I39" s="532">
        <v>603</v>
      </c>
      <c r="J39" s="532">
        <v>7478</v>
      </c>
      <c r="K39" s="533">
        <f>(J39-'2018'!J39)/'2018'!J39*100</f>
        <v>-3.9928103736037999</v>
      </c>
      <c r="L39" s="533">
        <f t="shared" si="0"/>
        <v>2093.2296142444866</v>
      </c>
      <c r="M39" s="533">
        <f>(L39-'2018'!L39)/'2018'!L39*100</f>
        <v>-7.8438798783057315</v>
      </c>
    </row>
    <row r="40" spans="1:13" x14ac:dyDescent="0.2">
      <c r="A40" s="435" t="s">
        <v>147</v>
      </c>
      <c r="B40" s="532">
        <v>735148</v>
      </c>
      <c r="C40" s="532">
        <v>23</v>
      </c>
      <c r="D40" s="532">
        <v>246</v>
      </c>
      <c r="E40" s="532">
        <v>386</v>
      </c>
      <c r="F40" s="532">
        <v>1324</v>
      </c>
      <c r="G40" s="532">
        <v>1343</v>
      </c>
      <c r="H40" s="532">
        <v>6792</v>
      </c>
      <c r="I40" s="532">
        <v>755</v>
      </c>
      <c r="J40" s="532">
        <v>10869</v>
      </c>
      <c r="K40" s="533">
        <f>(J40-'2018'!J40)/'2018'!J40*100</f>
        <v>-15.93317348596179</v>
      </c>
      <c r="L40" s="533">
        <f t="shared" si="0"/>
        <v>1478.4778031090339</v>
      </c>
      <c r="M40" s="533">
        <f>(L40-'2018'!L40)/'2018'!L40*100</f>
        <v>-18.362615896593041</v>
      </c>
    </row>
    <row r="41" spans="1:13" x14ac:dyDescent="0.2">
      <c r="A41" s="435" t="s">
        <v>148</v>
      </c>
      <c r="B41" s="532">
        <v>296499</v>
      </c>
      <c r="C41" s="532">
        <v>21</v>
      </c>
      <c r="D41" s="532">
        <v>237</v>
      </c>
      <c r="E41" s="532">
        <v>285</v>
      </c>
      <c r="F41" s="532">
        <v>1156</v>
      </c>
      <c r="G41" s="532">
        <v>1535</v>
      </c>
      <c r="H41" s="532">
        <v>7342</v>
      </c>
      <c r="I41" s="532">
        <v>826</v>
      </c>
      <c r="J41" s="532">
        <v>11402</v>
      </c>
      <c r="K41" s="533">
        <f>(J41-'2018'!J41)/'2018'!J41*100</f>
        <v>-12.467372946414862</v>
      </c>
      <c r="L41" s="533">
        <f t="shared" si="0"/>
        <v>3845.5441670966852</v>
      </c>
      <c r="M41" s="533">
        <f>(L41-'2018'!L41)/'2018'!L41*100</f>
        <v>-13.697557388629805</v>
      </c>
    </row>
    <row r="42" spans="1:13" x14ac:dyDescent="0.2">
      <c r="A42" s="435" t="s">
        <v>149</v>
      </c>
      <c r="B42" s="532">
        <v>41330</v>
      </c>
      <c r="C42" s="532">
        <v>1</v>
      </c>
      <c r="D42" s="532">
        <v>19</v>
      </c>
      <c r="E42" s="532">
        <v>2</v>
      </c>
      <c r="F42" s="532">
        <v>455</v>
      </c>
      <c r="G42" s="532">
        <v>277</v>
      </c>
      <c r="H42" s="532">
        <v>337</v>
      </c>
      <c r="I42" s="532">
        <v>73</v>
      </c>
      <c r="J42" s="532">
        <v>1164</v>
      </c>
      <c r="K42" s="533">
        <f>(J42-'2018'!J42)/'2018'!J42*100</f>
        <v>-16.017316017316016</v>
      </c>
      <c r="L42" s="533">
        <f t="shared" si="0"/>
        <v>2816.3561577546575</v>
      </c>
      <c r="M42" s="533">
        <f>(L42-'2018'!L42)/'2018'!L42*100</f>
        <v>-16.578148845267162</v>
      </c>
    </row>
    <row r="43" spans="1:13" x14ac:dyDescent="0.2">
      <c r="A43" s="435" t="s">
        <v>150</v>
      </c>
      <c r="B43" s="532">
        <v>8772</v>
      </c>
      <c r="C43" s="532">
        <v>1</v>
      </c>
      <c r="D43" s="532">
        <v>0</v>
      </c>
      <c r="E43" s="532">
        <v>1</v>
      </c>
      <c r="F43" s="532">
        <v>17</v>
      </c>
      <c r="G43" s="532">
        <v>22</v>
      </c>
      <c r="H43" s="532">
        <v>35</v>
      </c>
      <c r="I43" s="532">
        <v>9</v>
      </c>
      <c r="J43" s="532">
        <v>85</v>
      </c>
      <c r="K43" s="533">
        <f>(J43-'2018'!J43)/'2018'!J43*100</f>
        <v>51.785714285714292</v>
      </c>
      <c r="L43" s="533">
        <f t="shared" si="0"/>
        <v>968.99224806201551</v>
      </c>
      <c r="M43" s="533">
        <f>(L43-'2018'!L43)/'2018'!L43*100</f>
        <v>54.260105204872644</v>
      </c>
    </row>
    <row r="44" spans="1:13" x14ac:dyDescent="0.2">
      <c r="A44" s="435" t="s">
        <v>151</v>
      </c>
      <c r="B44" s="532">
        <v>19570</v>
      </c>
      <c r="C44" s="532">
        <v>0</v>
      </c>
      <c r="D44" s="532">
        <v>14</v>
      </c>
      <c r="E44" s="532">
        <v>3</v>
      </c>
      <c r="F44" s="532">
        <v>94</v>
      </c>
      <c r="G44" s="532">
        <v>71</v>
      </c>
      <c r="H44" s="532">
        <v>101</v>
      </c>
      <c r="I44" s="532">
        <v>2</v>
      </c>
      <c r="J44" s="532">
        <v>285</v>
      </c>
      <c r="K44" s="533">
        <f>(J44-'2018'!J44)/'2018'!J44*100</f>
        <v>-13.636363636363635</v>
      </c>
      <c r="L44" s="533">
        <f t="shared" si="0"/>
        <v>1456.3106796116506</v>
      </c>
      <c r="M44" s="533">
        <f>(L44-'2018'!L44)/'2018'!L44*100</f>
        <v>-14.064430714916154</v>
      </c>
    </row>
    <row r="45" spans="1:13" x14ac:dyDescent="0.2">
      <c r="A45" s="435" t="s">
        <v>152</v>
      </c>
      <c r="B45" s="532">
        <v>392004</v>
      </c>
      <c r="C45" s="532">
        <v>17</v>
      </c>
      <c r="D45" s="532">
        <v>209</v>
      </c>
      <c r="E45" s="532">
        <v>239</v>
      </c>
      <c r="F45" s="532">
        <v>1355</v>
      </c>
      <c r="G45" s="532">
        <v>906</v>
      </c>
      <c r="H45" s="532">
        <v>5252</v>
      </c>
      <c r="I45" s="532">
        <v>444</v>
      </c>
      <c r="J45" s="532">
        <v>8422</v>
      </c>
      <c r="K45" s="533">
        <f>(J45-'2018'!J45)/'2018'!J45*100</f>
        <v>-7.6231216408906439</v>
      </c>
      <c r="L45" s="533">
        <f t="shared" si="0"/>
        <v>2148.4474648217874</v>
      </c>
      <c r="M45" s="533">
        <f>(L45-'2018'!L45)/'2018'!L45*100</f>
        <v>-9.8891599014726701</v>
      </c>
    </row>
    <row r="46" spans="1:13" x14ac:dyDescent="0.2">
      <c r="A46" s="435" t="s">
        <v>153</v>
      </c>
      <c r="B46" s="532">
        <v>360421</v>
      </c>
      <c r="C46" s="532">
        <v>31</v>
      </c>
      <c r="D46" s="532">
        <v>227</v>
      </c>
      <c r="E46" s="532">
        <v>211</v>
      </c>
      <c r="F46" s="532">
        <v>1087</v>
      </c>
      <c r="G46" s="532">
        <v>1198</v>
      </c>
      <c r="H46" s="532">
        <v>4947</v>
      </c>
      <c r="I46" s="532">
        <v>696</v>
      </c>
      <c r="J46" s="532">
        <v>8397</v>
      </c>
      <c r="K46" s="533">
        <f>(J46-'2018'!J46)/'2018'!J46*100</f>
        <v>-5.683477479501291</v>
      </c>
      <c r="L46" s="533">
        <f t="shared" si="0"/>
        <v>2329.7754570349675</v>
      </c>
      <c r="M46" s="533">
        <f>(L46-'2018'!L46)/'2018'!L46*100</f>
        <v>-7.3904442666785295</v>
      </c>
    </row>
    <row r="47" spans="1:13" x14ac:dyDescent="0.2">
      <c r="A47" s="435" t="s">
        <v>154</v>
      </c>
      <c r="B47" s="532">
        <v>158598</v>
      </c>
      <c r="C47" s="532">
        <v>5</v>
      </c>
      <c r="D47" s="532">
        <v>96</v>
      </c>
      <c r="E47" s="532">
        <v>45</v>
      </c>
      <c r="F47" s="532">
        <v>203</v>
      </c>
      <c r="G47" s="532">
        <v>226</v>
      </c>
      <c r="H47" s="532">
        <v>1640</v>
      </c>
      <c r="I47" s="532">
        <v>85</v>
      </c>
      <c r="J47" s="532">
        <v>2300</v>
      </c>
      <c r="K47" s="533">
        <f>(J47-'2018'!J47)/'2018'!J47*100</f>
        <v>-9.2344119968429368</v>
      </c>
      <c r="L47" s="533">
        <f t="shared" si="0"/>
        <v>1450.2074427168059</v>
      </c>
      <c r="M47" s="533">
        <f>(L47-'2018'!L47)/'2018'!L47*100</f>
        <v>-10.975347687744486</v>
      </c>
    </row>
    <row r="48" spans="1:13" x14ac:dyDescent="0.2">
      <c r="A48" s="435" t="s">
        <v>155</v>
      </c>
      <c r="B48" s="532">
        <v>76212</v>
      </c>
      <c r="C48" s="532">
        <v>2</v>
      </c>
      <c r="D48" s="532">
        <v>36</v>
      </c>
      <c r="E48" s="532">
        <v>34</v>
      </c>
      <c r="F48" s="532">
        <v>210</v>
      </c>
      <c r="G48" s="532">
        <v>159</v>
      </c>
      <c r="H48" s="532">
        <v>1154</v>
      </c>
      <c r="I48" s="532">
        <v>109</v>
      </c>
      <c r="J48" s="532">
        <v>1704</v>
      </c>
      <c r="K48" s="533">
        <f>(J48-'2018'!J48)/'2018'!J48*100</f>
        <v>-11.480519480519479</v>
      </c>
      <c r="L48" s="533">
        <f t="shared" si="0"/>
        <v>2235.86836718627</v>
      </c>
      <c r="M48" s="533">
        <f>(L48-'2018'!L48)/'2018'!L48*100</f>
        <v>-14.119424898829713</v>
      </c>
    </row>
    <row r="49" spans="1:13" x14ac:dyDescent="0.2">
      <c r="A49" s="435" t="s">
        <v>156</v>
      </c>
      <c r="B49" s="532">
        <v>85070</v>
      </c>
      <c r="C49" s="532">
        <v>2</v>
      </c>
      <c r="D49" s="532">
        <v>39</v>
      </c>
      <c r="E49" s="532">
        <v>4</v>
      </c>
      <c r="F49" s="532">
        <v>154</v>
      </c>
      <c r="G49" s="532">
        <v>345</v>
      </c>
      <c r="H49" s="532">
        <v>644</v>
      </c>
      <c r="I49" s="532">
        <v>82</v>
      </c>
      <c r="J49" s="532">
        <v>1270</v>
      </c>
      <c r="K49" s="533">
        <f>(J49-'2018'!J49)/'2018'!J49*100</f>
        <v>-14.535666218034994</v>
      </c>
      <c r="L49" s="533">
        <f t="shared" si="0"/>
        <v>1492.8882097096509</v>
      </c>
      <c r="M49" s="533">
        <f>(L49-'2018'!L49)/'2018'!L49*100</f>
        <v>-16.868429625131775</v>
      </c>
    </row>
    <row r="50" spans="1:13" x14ac:dyDescent="0.2">
      <c r="A50" s="435" t="s">
        <v>157</v>
      </c>
      <c r="B50" s="532">
        <v>201514</v>
      </c>
      <c r="C50" s="532">
        <v>12</v>
      </c>
      <c r="D50" s="532">
        <v>113</v>
      </c>
      <c r="E50" s="532">
        <v>60</v>
      </c>
      <c r="F50" s="532">
        <v>554</v>
      </c>
      <c r="G50" s="532">
        <v>478</v>
      </c>
      <c r="H50" s="532">
        <v>2967</v>
      </c>
      <c r="I50" s="532">
        <v>311</v>
      </c>
      <c r="J50" s="532">
        <v>4495</v>
      </c>
      <c r="K50" s="533">
        <f>(J50-'2018'!J50)/'2018'!J50*100</f>
        <v>-10.600636435958631</v>
      </c>
      <c r="L50" s="533">
        <f t="shared" si="0"/>
        <v>2230.6142501265417</v>
      </c>
      <c r="M50" s="533">
        <f>(L50-'2018'!L50)/'2018'!L50*100</f>
        <v>-12.092148987455364</v>
      </c>
    </row>
    <row r="51" spans="1:13" x14ac:dyDescent="0.2">
      <c r="A51" s="435" t="s">
        <v>158</v>
      </c>
      <c r="B51" s="532">
        <v>41808</v>
      </c>
      <c r="C51" s="532">
        <v>2</v>
      </c>
      <c r="D51" s="532">
        <v>21</v>
      </c>
      <c r="E51" s="532">
        <v>28</v>
      </c>
      <c r="F51" s="532">
        <v>141</v>
      </c>
      <c r="G51" s="532">
        <v>168</v>
      </c>
      <c r="H51" s="532">
        <v>715</v>
      </c>
      <c r="I51" s="532">
        <v>100</v>
      </c>
      <c r="J51" s="532">
        <v>1175</v>
      </c>
      <c r="K51" s="533">
        <f>(J51-'2018'!J51)/'2018'!J51*100</f>
        <v>-14.916727009413469</v>
      </c>
      <c r="L51" s="533">
        <f t="shared" si="0"/>
        <v>2810.4668962877918</v>
      </c>
      <c r="M51" s="533">
        <f>(L51-'2018'!L51)/'2018'!L51*100</f>
        <v>-16.316872718787838</v>
      </c>
    </row>
    <row r="52" spans="1:13" x14ac:dyDescent="0.2">
      <c r="A52" s="435" t="s">
        <v>159</v>
      </c>
      <c r="B52" s="532">
        <v>1386080</v>
      </c>
      <c r="C52" s="532">
        <v>91</v>
      </c>
      <c r="D52" s="532">
        <v>718</v>
      </c>
      <c r="E52" s="532">
        <v>1789</v>
      </c>
      <c r="F52" s="532">
        <v>5180</v>
      </c>
      <c r="G52" s="532">
        <v>5757</v>
      </c>
      <c r="H52" s="532">
        <v>31425</v>
      </c>
      <c r="I52" s="532">
        <v>3890</v>
      </c>
      <c r="J52" s="532">
        <v>48850</v>
      </c>
      <c r="K52" s="533">
        <f>(J52-'2018'!J52)/'2018'!J52*100</f>
        <v>0.58270018737002494</v>
      </c>
      <c r="L52" s="533">
        <f t="shared" si="0"/>
        <v>3524.3276001385202</v>
      </c>
      <c r="M52" s="533">
        <f>(L52-'2018'!L52)/'2018'!L52*100</f>
        <v>-2.06473621668732</v>
      </c>
    </row>
    <row r="53" spans="1:13" x14ac:dyDescent="0.2">
      <c r="A53" s="435" t="s">
        <v>237</v>
      </c>
      <c r="B53" s="532">
        <v>370552</v>
      </c>
      <c r="C53" s="532">
        <v>14</v>
      </c>
      <c r="D53" s="532">
        <v>138</v>
      </c>
      <c r="E53" s="532">
        <v>145</v>
      </c>
      <c r="F53" s="532">
        <v>855</v>
      </c>
      <c r="G53" s="532">
        <v>1189</v>
      </c>
      <c r="H53" s="532">
        <v>5412</v>
      </c>
      <c r="I53" s="532">
        <v>445</v>
      </c>
      <c r="J53" s="532">
        <v>8198</v>
      </c>
      <c r="K53" s="533">
        <f>(J53-'2018'!J53)/'2018'!J53*100</f>
        <v>2.822024332120908</v>
      </c>
      <c r="L53" s="533">
        <f t="shared" si="0"/>
        <v>2212.3750512748547</v>
      </c>
      <c r="M53" s="533">
        <f>(L53-'2018'!L53)/'2018'!L53*100</f>
        <v>-2.1882157187782183</v>
      </c>
    </row>
    <row r="54" spans="1:13" x14ac:dyDescent="0.2">
      <c r="A54" s="435" t="s">
        <v>160</v>
      </c>
      <c r="B54" s="532">
        <v>1447857</v>
      </c>
      <c r="C54" s="532">
        <v>87</v>
      </c>
      <c r="D54" s="532">
        <v>561</v>
      </c>
      <c r="E54" s="532">
        <v>1324</v>
      </c>
      <c r="F54" s="532">
        <v>3671</v>
      </c>
      <c r="G54" s="532">
        <v>3493</v>
      </c>
      <c r="H54" s="532">
        <v>25734</v>
      </c>
      <c r="I54" s="532">
        <v>2701</v>
      </c>
      <c r="J54" s="532">
        <v>37571</v>
      </c>
      <c r="K54" s="533">
        <f>(J54-'2018'!J54)/'2018'!J54*100</f>
        <v>-7.8713126210735398</v>
      </c>
      <c r="L54" s="533">
        <f t="shared" si="0"/>
        <v>2594.9385885484548</v>
      </c>
      <c r="M54" s="533">
        <f>(L54-'2018'!L54)/'2018'!L54*100</f>
        <v>-8.7901452445658421</v>
      </c>
    </row>
    <row r="55" spans="1:13" x14ac:dyDescent="0.2">
      <c r="A55" s="435" t="s">
        <v>161</v>
      </c>
      <c r="B55" s="532">
        <v>527122</v>
      </c>
      <c r="C55" s="532">
        <v>14</v>
      </c>
      <c r="D55" s="532">
        <v>251</v>
      </c>
      <c r="E55" s="532">
        <v>293</v>
      </c>
      <c r="F55" s="532">
        <v>1135</v>
      </c>
      <c r="G55" s="532">
        <v>1171</v>
      </c>
      <c r="H55" s="532">
        <v>6155</v>
      </c>
      <c r="I55" s="532">
        <v>548</v>
      </c>
      <c r="J55" s="532">
        <v>9567</v>
      </c>
      <c r="K55" s="533">
        <f>(J55-'2018'!J55)/'2018'!J55*100</f>
        <v>-6.89051094890511</v>
      </c>
      <c r="L55" s="533">
        <f t="shared" si="0"/>
        <v>1814.949859804751</v>
      </c>
      <c r="M55" s="533">
        <f>(L55-'2018'!L55)/'2018'!L55*100</f>
        <v>-9.0181091057273211</v>
      </c>
    </row>
    <row r="56" spans="1:13" x14ac:dyDescent="0.2">
      <c r="A56" s="435" t="s">
        <v>162</v>
      </c>
      <c r="B56" s="532">
        <v>978045</v>
      </c>
      <c r="C56" s="532">
        <v>40</v>
      </c>
      <c r="D56" s="532">
        <v>460</v>
      </c>
      <c r="E56" s="532">
        <v>620</v>
      </c>
      <c r="F56" s="532">
        <v>2259</v>
      </c>
      <c r="G56" s="532">
        <v>2517</v>
      </c>
      <c r="H56" s="532">
        <v>18785</v>
      </c>
      <c r="I56" s="532">
        <v>1624</v>
      </c>
      <c r="J56" s="532">
        <v>26305</v>
      </c>
      <c r="K56" s="533">
        <f>(J56-'2018'!J56)/'2018'!J56*100</f>
        <v>-8.5011652579220147</v>
      </c>
      <c r="L56" s="533">
        <f t="shared" si="0"/>
        <v>2689.5490493791185</v>
      </c>
      <c r="M56" s="533">
        <f>(L56-'2018'!L56)/'2018'!L56*100</f>
        <v>-9.2040273403591542</v>
      </c>
    </row>
    <row r="57" spans="1:13" x14ac:dyDescent="0.2">
      <c r="A57" s="435" t="s">
        <v>163</v>
      </c>
      <c r="B57" s="532">
        <v>690606</v>
      </c>
      <c r="C57" s="532">
        <v>23</v>
      </c>
      <c r="D57" s="532">
        <v>166</v>
      </c>
      <c r="E57" s="532">
        <v>300</v>
      </c>
      <c r="F57" s="532">
        <v>1501</v>
      </c>
      <c r="G57" s="532">
        <v>1947</v>
      </c>
      <c r="H57" s="532">
        <v>8914</v>
      </c>
      <c r="I57" s="532">
        <v>936</v>
      </c>
      <c r="J57" s="532">
        <v>13787</v>
      </c>
      <c r="K57" s="533">
        <f>(J57-'2018'!J57)/'2018'!J57*100</f>
        <v>-4.3034635940862085</v>
      </c>
      <c r="L57" s="533">
        <f t="shared" si="0"/>
        <v>1996.3626148628884</v>
      </c>
      <c r="M57" s="533">
        <f>(L57-'2018'!L57)/'2018'!L57*100</f>
        <v>-6.7392282948608164</v>
      </c>
    </row>
    <row r="58" spans="1:13" x14ac:dyDescent="0.2">
      <c r="A58" s="435" t="s">
        <v>164</v>
      </c>
      <c r="B58" s="532">
        <v>73268</v>
      </c>
      <c r="C58" s="532">
        <v>4</v>
      </c>
      <c r="D58" s="532">
        <v>22</v>
      </c>
      <c r="E58" s="532">
        <v>24</v>
      </c>
      <c r="F58" s="532">
        <v>138</v>
      </c>
      <c r="G58" s="532">
        <v>296</v>
      </c>
      <c r="H58" s="532">
        <v>977</v>
      </c>
      <c r="I58" s="532">
        <v>74</v>
      </c>
      <c r="J58" s="532">
        <v>1535</v>
      </c>
      <c r="K58" s="533">
        <f>(J58-'2018'!J58)/'2018'!J58*100</f>
        <v>-25.304136253041364</v>
      </c>
      <c r="L58" s="533">
        <f t="shared" si="0"/>
        <v>2095.0483157722333</v>
      </c>
      <c r="M58" s="533">
        <f>(L58-'2018'!L58)/'2018'!L58*100</f>
        <v>-25.59672937548741</v>
      </c>
    </row>
    <row r="59" spans="1:13" x14ac:dyDescent="0.2">
      <c r="A59" s="435" t="s">
        <v>165</v>
      </c>
      <c r="B59" s="532">
        <v>254412</v>
      </c>
      <c r="C59" s="532">
        <v>6</v>
      </c>
      <c r="D59" s="532">
        <v>44</v>
      </c>
      <c r="E59" s="532">
        <v>46</v>
      </c>
      <c r="F59" s="532">
        <v>296</v>
      </c>
      <c r="G59" s="532">
        <v>364</v>
      </c>
      <c r="H59" s="532">
        <v>2090</v>
      </c>
      <c r="I59" s="532">
        <v>176</v>
      </c>
      <c r="J59" s="532">
        <v>3022</v>
      </c>
      <c r="K59" s="533">
        <f>(J59-'2018'!J59)/'2018'!J59*100</f>
        <v>-10.113027959547887</v>
      </c>
      <c r="L59" s="533">
        <f t="shared" si="0"/>
        <v>1187.8370517113972</v>
      </c>
      <c r="M59" s="533">
        <f>(L59-'2018'!L59)/'2018'!L59*100</f>
        <v>-15.649436823413918</v>
      </c>
    </row>
    <row r="60" spans="1:13" x14ac:dyDescent="0.2">
      <c r="A60" s="435" t="s">
        <v>166</v>
      </c>
      <c r="B60" s="532">
        <v>309359</v>
      </c>
      <c r="C60" s="532">
        <v>19</v>
      </c>
      <c r="D60" s="532">
        <v>104</v>
      </c>
      <c r="E60" s="532">
        <v>149</v>
      </c>
      <c r="F60" s="532">
        <v>540</v>
      </c>
      <c r="G60" s="532">
        <v>538</v>
      </c>
      <c r="H60" s="532">
        <v>3351</v>
      </c>
      <c r="I60" s="532">
        <v>344</v>
      </c>
      <c r="J60" s="532">
        <v>5045</v>
      </c>
      <c r="K60" s="533">
        <f>(J60-'2018'!J60)/'2018'!J60*100</f>
        <v>-4.160334346504559</v>
      </c>
      <c r="L60" s="533">
        <f t="shared" si="0"/>
        <v>1630.7914106264889</v>
      </c>
      <c r="M60" s="533">
        <f>(L60-'2018'!L60)/'2018'!L60*100</f>
        <v>-6.3063244873498654</v>
      </c>
    </row>
    <row r="61" spans="1:13" x14ac:dyDescent="0.2">
      <c r="A61" s="435" t="s">
        <v>167</v>
      </c>
      <c r="B61" s="532">
        <v>179054</v>
      </c>
      <c r="C61" s="532">
        <v>5</v>
      </c>
      <c r="D61" s="532">
        <v>61</v>
      </c>
      <c r="E61" s="532">
        <v>18</v>
      </c>
      <c r="F61" s="532">
        <v>176</v>
      </c>
      <c r="G61" s="532">
        <v>361</v>
      </c>
      <c r="H61" s="532">
        <v>1138</v>
      </c>
      <c r="I61" s="532">
        <v>126</v>
      </c>
      <c r="J61" s="532">
        <v>1885</v>
      </c>
      <c r="K61" s="533">
        <f>(J61-'2018'!J61)/'2018'!J61*100</f>
        <v>-8.4507042253521121</v>
      </c>
      <c r="L61" s="533">
        <f t="shared" si="0"/>
        <v>1052.7550347939728</v>
      </c>
      <c r="M61" s="533">
        <f>(L61-'2018'!L61)/'2018'!L61*100</f>
        <v>-10.314883369042661</v>
      </c>
    </row>
    <row r="62" spans="1:13" x14ac:dyDescent="0.2">
      <c r="A62" s="435" t="s">
        <v>168</v>
      </c>
      <c r="B62" s="532">
        <v>421685</v>
      </c>
      <c r="C62" s="532">
        <v>9</v>
      </c>
      <c r="D62" s="532">
        <v>77</v>
      </c>
      <c r="E62" s="532">
        <v>143</v>
      </c>
      <c r="F62" s="532">
        <v>696</v>
      </c>
      <c r="G62" s="532">
        <v>967</v>
      </c>
      <c r="H62" s="532">
        <v>5980</v>
      </c>
      <c r="I62" s="532">
        <v>395</v>
      </c>
      <c r="J62" s="532">
        <v>8267</v>
      </c>
      <c r="K62" s="533">
        <f>(J62-'2018'!J62)/'2018'!J62*100</f>
        <v>-3.5468440088671103</v>
      </c>
      <c r="L62" s="533">
        <f t="shared" si="0"/>
        <v>1960.4681219393624</v>
      </c>
      <c r="M62" s="533">
        <f>(L62-'2018'!L62)/'2018'!L62*100</f>
        <v>-5.5608355867082091</v>
      </c>
    </row>
    <row r="63" spans="1:13" x14ac:dyDescent="0.2">
      <c r="A63" s="435" t="s">
        <v>169</v>
      </c>
      <c r="B63" s="532">
        <v>471735</v>
      </c>
      <c r="C63" s="532">
        <v>6</v>
      </c>
      <c r="D63" s="532">
        <v>201</v>
      </c>
      <c r="E63" s="532">
        <v>235</v>
      </c>
      <c r="F63" s="532">
        <v>863</v>
      </c>
      <c r="G63" s="532">
        <v>1137</v>
      </c>
      <c r="H63" s="532">
        <v>6502</v>
      </c>
      <c r="I63" s="532">
        <v>528</v>
      </c>
      <c r="J63" s="532">
        <v>9472</v>
      </c>
      <c r="K63" s="533">
        <f>(J63-'2018'!J63)/'2018'!J63*100</f>
        <v>-4.4583417389550126</v>
      </c>
      <c r="L63" s="533">
        <f t="shared" si="0"/>
        <v>2007.906981674033</v>
      </c>
      <c r="M63" s="533">
        <f>(L63-'2018'!L63)/'2018'!L63*100</f>
        <v>-6.1140447423023225</v>
      </c>
    </row>
    <row r="64" spans="1:13" x14ac:dyDescent="0.2">
      <c r="A64" s="435" t="s">
        <v>170</v>
      </c>
      <c r="B64" s="532">
        <v>128633</v>
      </c>
      <c r="C64" s="532">
        <v>5</v>
      </c>
      <c r="D64" s="532">
        <v>18</v>
      </c>
      <c r="E64" s="532">
        <v>20</v>
      </c>
      <c r="F64" s="532">
        <v>206</v>
      </c>
      <c r="G64" s="532">
        <v>318</v>
      </c>
      <c r="H64" s="532">
        <v>703</v>
      </c>
      <c r="I64" s="532">
        <v>118</v>
      </c>
      <c r="J64" s="532">
        <v>1388</v>
      </c>
      <c r="K64" s="533">
        <f>(J64-'2018'!J64)/'2018'!J64*100</f>
        <v>0.72568940493468792</v>
      </c>
      <c r="L64" s="533">
        <f t="shared" si="0"/>
        <v>1079.0388158559624</v>
      </c>
      <c r="M64" s="533">
        <f>(L64-'2018'!L64)/'2018'!L64*100</f>
        <v>-2.1700185348587366</v>
      </c>
    </row>
    <row r="65" spans="1:13" x14ac:dyDescent="0.2">
      <c r="A65" s="435" t="s">
        <v>171</v>
      </c>
      <c r="B65" s="532">
        <v>45423</v>
      </c>
      <c r="C65" s="532">
        <v>2</v>
      </c>
      <c r="D65" s="532">
        <v>17</v>
      </c>
      <c r="E65" s="532">
        <v>10</v>
      </c>
      <c r="F65" s="532">
        <v>183</v>
      </c>
      <c r="G65" s="532">
        <v>213</v>
      </c>
      <c r="H65" s="532">
        <v>340</v>
      </c>
      <c r="I65" s="532">
        <v>39</v>
      </c>
      <c r="J65" s="532">
        <v>804</v>
      </c>
      <c r="K65" s="533">
        <f>(J65-'2018'!J65)/'2018'!J65*100</f>
        <v>10.896551724137932</v>
      </c>
      <c r="L65" s="533">
        <f t="shared" si="0"/>
        <v>1770.0283997093984</v>
      </c>
      <c r="M65" s="533">
        <f>(L65-'2018'!L65)/'2018'!L65*100</f>
        <v>9.5684200697352928</v>
      </c>
    </row>
    <row r="66" spans="1:13" x14ac:dyDescent="0.2">
      <c r="A66" s="435" t="s">
        <v>172</v>
      </c>
      <c r="B66" s="532">
        <v>22458</v>
      </c>
      <c r="C66" s="532">
        <v>0</v>
      </c>
      <c r="D66" s="532">
        <v>11</v>
      </c>
      <c r="E66" s="532">
        <v>7</v>
      </c>
      <c r="F66" s="532">
        <v>135</v>
      </c>
      <c r="G66" s="532">
        <v>189</v>
      </c>
      <c r="H66" s="532">
        <v>283</v>
      </c>
      <c r="I66" s="532">
        <v>58</v>
      </c>
      <c r="J66" s="532">
        <v>683</v>
      </c>
      <c r="K66" s="533">
        <f>(J66-'2018'!J66)/'2018'!J66*100</f>
        <v>-5.4016620498614953</v>
      </c>
      <c r="L66" s="533">
        <f t="shared" si="0"/>
        <v>3041.2325229316948</v>
      </c>
      <c r="M66" s="533">
        <f>(L66-'2018'!L66)/'2018'!L66*100</f>
        <v>-6.1388028968324697</v>
      </c>
    </row>
    <row r="67" spans="1:13" x14ac:dyDescent="0.2">
      <c r="A67" s="435" t="s">
        <v>173</v>
      </c>
      <c r="B67" s="532">
        <v>15505</v>
      </c>
      <c r="C67" s="532">
        <v>0</v>
      </c>
      <c r="D67" s="532">
        <v>12</v>
      </c>
      <c r="E67" s="532">
        <v>3</v>
      </c>
      <c r="F67" s="532">
        <v>32</v>
      </c>
      <c r="G67" s="532">
        <v>30</v>
      </c>
      <c r="H67" s="532">
        <v>47</v>
      </c>
      <c r="I67" s="532">
        <v>6</v>
      </c>
      <c r="J67" s="532">
        <v>130</v>
      </c>
      <c r="K67" s="533">
        <f>(J67-'2018'!J67)/'2018'!J67*100</f>
        <v>30</v>
      </c>
      <c r="L67" s="533">
        <f t="shared" si="0"/>
        <v>838.43921315704608</v>
      </c>
      <c r="M67" s="533">
        <f>(L67-'2018'!L67)/'2018'!L67*100</f>
        <v>33.035149951628519</v>
      </c>
    </row>
    <row r="68" spans="1:13" x14ac:dyDescent="0.2">
      <c r="A68" s="435" t="s">
        <v>174</v>
      </c>
      <c r="B68" s="532">
        <v>538703</v>
      </c>
      <c r="C68" s="532">
        <v>25</v>
      </c>
      <c r="D68" s="532">
        <v>98</v>
      </c>
      <c r="E68" s="532">
        <v>278</v>
      </c>
      <c r="F68" s="532">
        <v>1511</v>
      </c>
      <c r="G68" s="532">
        <v>1698</v>
      </c>
      <c r="H68" s="532">
        <v>8282</v>
      </c>
      <c r="I68" s="532">
        <v>837</v>
      </c>
      <c r="J68" s="532">
        <v>12729</v>
      </c>
      <c r="K68" s="533">
        <f>(J68-'2018'!J68)/'2018'!J68*100</f>
        <v>-16.195931266047797</v>
      </c>
      <c r="L68" s="533">
        <f t="shared" si="0"/>
        <v>2362.8975520834301</v>
      </c>
      <c r="M68" s="533">
        <f>(L68-'2018'!L68)/'2018'!L68*100</f>
        <v>-17.393947860201095</v>
      </c>
    </row>
    <row r="69" spans="1:13" x14ac:dyDescent="0.2">
      <c r="A69" s="435" t="s">
        <v>175</v>
      </c>
      <c r="B69" s="532">
        <v>32976</v>
      </c>
      <c r="C69" s="532">
        <v>0</v>
      </c>
      <c r="D69" s="532">
        <v>11</v>
      </c>
      <c r="E69" s="532">
        <v>2</v>
      </c>
      <c r="F69" s="532">
        <v>63</v>
      </c>
      <c r="G69" s="532">
        <v>124</v>
      </c>
      <c r="H69" s="532">
        <v>346</v>
      </c>
      <c r="I69" s="532">
        <v>33</v>
      </c>
      <c r="J69" s="532">
        <v>579</v>
      </c>
      <c r="K69" s="533">
        <f>(J69-'2018'!J69)/'2018'!J69*100</f>
        <v>-0.85616438356164382</v>
      </c>
      <c r="L69" s="533">
        <f t="shared" si="0"/>
        <v>1755.8224163027658</v>
      </c>
      <c r="M69" s="533">
        <f>(L69-'2018'!L69)/'2018'!L69*100</f>
        <v>-3.9619256096588202</v>
      </c>
    </row>
    <row r="70" spans="1:13" x14ac:dyDescent="0.2">
      <c r="A70" s="435" t="s">
        <v>176</v>
      </c>
      <c r="B70" s="532">
        <v>70071</v>
      </c>
      <c r="C70" s="532">
        <v>1</v>
      </c>
      <c r="D70" s="532">
        <v>18</v>
      </c>
      <c r="E70" s="532">
        <v>4</v>
      </c>
      <c r="F70" s="532">
        <v>120</v>
      </c>
      <c r="G70" s="532">
        <v>153</v>
      </c>
      <c r="H70" s="532">
        <v>713</v>
      </c>
      <c r="I70" s="532">
        <v>77</v>
      </c>
      <c r="J70" s="532">
        <v>1086</v>
      </c>
      <c r="K70" s="533">
        <f>(J70-'2018'!J70)/'2018'!J70*100</f>
        <v>-8.1994928148774306</v>
      </c>
      <c r="L70" s="533">
        <f t="shared" ref="L70:L72" si="1">J70/B70*100000</f>
        <v>1549.8565740463246</v>
      </c>
      <c r="M70" s="533">
        <f>(L70-'2018'!L70)/'2018'!L70*100</f>
        <v>-11.363401205682045</v>
      </c>
    </row>
    <row r="71" spans="1:13" x14ac:dyDescent="0.2">
      <c r="A71" s="443" t="s">
        <v>177</v>
      </c>
      <c r="B71" s="531">
        <v>25387</v>
      </c>
      <c r="C71" s="531">
        <v>0</v>
      </c>
      <c r="D71" s="531">
        <v>2</v>
      </c>
      <c r="E71" s="531">
        <v>6</v>
      </c>
      <c r="F71" s="531">
        <v>53</v>
      </c>
      <c r="G71" s="531">
        <v>57</v>
      </c>
      <c r="H71" s="531">
        <v>162</v>
      </c>
      <c r="I71" s="531">
        <v>28</v>
      </c>
      <c r="J71" s="531">
        <v>308</v>
      </c>
      <c r="K71" s="529">
        <f>(J71-'2018'!J71)/'2018'!J71*100</f>
        <v>0.65359477124183007</v>
      </c>
      <c r="L71" s="529">
        <f t="shared" si="1"/>
        <v>1213.2193642415409</v>
      </c>
      <c r="M71" s="529">
        <f>(L71-'2018'!L71)/'2018'!L71*100</f>
        <v>-0.36931567311868985</v>
      </c>
    </row>
    <row r="72" spans="1:13" ht="15" customHeight="1" x14ac:dyDescent="0.2">
      <c r="A72" s="148" t="s">
        <v>91</v>
      </c>
      <c r="B72" s="532">
        <f>SUM(B5:B71)</f>
        <v>21208589</v>
      </c>
      <c r="C72" s="532">
        <f t="shared" ref="C72:J72" si="2">SUM(C5:C71)</f>
        <v>1120</v>
      </c>
      <c r="D72" s="532">
        <f t="shared" si="2"/>
        <v>8439</v>
      </c>
      <c r="E72" s="532">
        <f t="shared" si="2"/>
        <v>16199</v>
      </c>
      <c r="F72" s="532">
        <f t="shared" si="2"/>
        <v>55333</v>
      </c>
      <c r="G72" s="532">
        <f t="shared" si="2"/>
        <v>63148</v>
      </c>
      <c r="H72" s="532">
        <f t="shared" si="2"/>
        <v>358107</v>
      </c>
      <c r="I72" s="532">
        <f t="shared" si="2"/>
        <v>38982</v>
      </c>
      <c r="J72" s="532">
        <f t="shared" si="2"/>
        <v>541328</v>
      </c>
      <c r="K72" s="533">
        <f>(J72-'2018'!J72)/'2018'!J72*100</f>
        <v>-4.55731554226554</v>
      </c>
      <c r="L72" s="533">
        <f t="shared" si="1"/>
        <v>2552.3998791244435</v>
      </c>
      <c r="M72" s="530">
        <f>(L72-'2018'!L72)/'2018'!L72*100</f>
        <v>-6.2092543627176688</v>
      </c>
    </row>
    <row r="73" spans="1:13" x14ac:dyDescent="0.2">
      <c r="A73" s="148"/>
      <c r="B73" s="157"/>
      <c r="C73" s="157"/>
      <c r="D73" s="157"/>
      <c r="E73" s="157"/>
      <c r="F73" s="157"/>
      <c r="G73" s="157"/>
      <c r="H73" s="157"/>
      <c r="I73" s="157"/>
      <c r="J73" s="157"/>
      <c r="K73" s="157"/>
      <c r="L73" s="157"/>
      <c r="M73" s="157"/>
    </row>
    <row r="74" spans="1:13" s="366" customFormat="1" ht="33" customHeight="1" x14ac:dyDescent="0.2">
      <c r="A74" s="561" t="s">
        <v>181</v>
      </c>
      <c r="B74" s="561"/>
      <c r="C74" s="561"/>
      <c r="D74" s="561"/>
      <c r="E74" s="561"/>
      <c r="F74" s="561"/>
      <c r="G74" s="561"/>
      <c r="H74" s="561"/>
      <c r="I74" s="561"/>
      <c r="J74" s="561"/>
      <c r="K74" s="561"/>
      <c r="L74" s="561"/>
      <c r="M74" s="561"/>
    </row>
    <row r="75" spans="1:13" x14ac:dyDescent="0.2">
      <c r="A75" s="366" t="s">
        <v>229</v>
      </c>
      <c r="B75" s="157"/>
      <c r="C75" s="157"/>
      <c r="D75" s="157"/>
      <c r="E75" s="157"/>
      <c r="F75" s="157"/>
      <c r="G75" s="157"/>
      <c r="H75" s="157"/>
      <c r="I75" s="157"/>
      <c r="J75" s="157"/>
      <c r="K75" s="157"/>
      <c r="L75" s="157"/>
      <c r="M75" s="157"/>
    </row>
    <row r="76" spans="1:13" x14ac:dyDescent="0.2">
      <c r="A76" s="366" t="s">
        <v>79</v>
      </c>
      <c r="B76" s="157"/>
      <c r="C76" s="157"/>
      <c r="D76" s="157"/>
      <c r="E76" s="157"/>
      <c r="F76" s="157"/>
      <c r="G76" s="157"/>
      <c r="H76" s="157"/>
      <c r="I76" s="157"/>
      <c r="J76" s="157"/>
      <c r="K76" s="157"/>
      <c r="L76" s="157"/>
      <c r="M76" s="157"/>
    </row>
    <row r="77" spans="1:13" x14ac:dyDescent="0.2">
      <c r="A77" s="527" t="s">
        <v>227</v>
      </c>
      <c r="B77" s="157"/>
      <c r="C77" s="157"/>
      <c r="D77" s="157"/>
      <c r="E77" s="157"/>
      <c r="F77" s="157"/>
      <c r="G77" s="157"/>
      <c r="H77" s="157"/>
      <c r="I77" s="157"/>
      <c r="J77" s="157"/>
      <c r="K77" s="157"/>
      <c r="L77" s="157"/>
      <c r="M77" s="157"/>
    </row>
    <row r="78" spans="1:13" x14ac:dyDescent="0.2">
      <c r="A78" s="366" t="s">
        <v>251</v>
      </c>
      <c r="B78" s="157"/>
      <c r="C78" s="157"/>
      <c r="D78" s="157"/>
      <c r="E78" s="157"/>
      <c r="F78" s="157"/>
      <c r="G78" s="157"/>
      <c r="H78" s="157"/>
      <c r="I78" s="157"/>
      <c r="J78" s="157"/>
      <c r="K78" s="157"/>
      <c r="L78" s="157"/>
      <c r="M78" s="157"/>
    </row>
    <row r="80" spans="1:13" x14ac:dyDescent="0.2">
      <c r="A80" s="346" t="s">
        <v>238</v>
      </c>
      <c r="B80" s="157"/>
      <c r="C80" s="157"/>
      <c r="D80" s="157"/>
      <c r="E80" s="157"/>
      <c r="F80" s="157"/>
      <c r="G80" s="157"/>
      <c r="H80" s="157"/>
      <c r="I80" s="157"/>
      <c r="J80" s="157"/>
      <c r="K80" s="157"/>
      <c r="L80" s="157"/>
      <c r="M80" s="157"/>
    </row>
    <row r="81" spans="1:13" x14ac:dyDescent="0.2">
      <c r="A81" s="148"/>
      <c r="B81" s="157"/>
      <c r="C81" s="157"/>
      <c r="D81" s="157"/>
      <c r="E81" s="157"/>
      <c r="F81" s="157"/>
      <c r="G81" s="157"/>
      <c r="H81" s="157"/>
      <c r="I81" s="157"/>
      <c r="J81" s="157"/>
      <c r="K81" s="157"/>
      <c r="L81" s="157"/>
      <c r="M81" s="157"/>
    </row>
  </sheetData>
  <mergeCells count="2">
    <mergeCell ref="A1:G1"/>
    <mergeCell ref="A74:M74"/>
  </mergeCells>
  <printOptions horizontalCentered="1"/>
  <pageMargins left="0.7" right="0.7" top="0.75" bottom="0.75" header="0.3" footer="0.3"/>
  <pageSetup scale="84"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M84"/>
  <sheetViews>
    <sheetView workbookViewId="0">
      <pane ySplit="3" topLeftCell="A4" activePane="bottomLeft" state="frozen"/>
      <selection pane="bottomLeft" activeCell="A5" sqref="A5"/>
    </sheetView>
  </sheetViews>
  <sheetFormatPr defaultColWidth="8" defaultRowHeight="12.75" x14ac:dyDescent="0.2"/>
  <cols>
    <col min="1" max="1" width="20.5703125" style="127" customWidth="1"/>
    <col min="2" max="2" width="12.85546875" style="127" customWidth="1"/>
    <col min="3" max="3" width="9.42578125" style="128" customWidth="1"/>
    <col min="4" max="4" width="9.5703125" style="127" customWidth="1"/>
    <col min="5" max="5" width="10.85546875" style="127" customWidth="1"/>
    <col min="6" max="6" width="12.5703125" style="127" customWidth="1"/>
    <col min="7" max="8" width="10.28515625" style="127" customWidth="1"/>
    <col min="9" max="9" width="10.140625" style="127" customWidth="1"/>
    <col min="10" max="10" width="10.42578125" style="129" customWidth="1"/>
    <col min="11" max="11" width="10.7109375" style="129" customWidth="1"/>
    <col min="12" max="13" width="10.85546875" style="127" customWidth="1"/>
    <col min="14" max="16384" width="8" style="127"/>
  </cols>
  <sheetData>
    <row r="1" spans="1:13" ht="20.25" customHeight="1" x14ac:dyDescent="0.25">
      <c r="A1" s="567" t="s">
        <v>193</v>
      </c>
      <c r="B1" s="567"/>
      <c r="C1" s="567"/>
      <c r="D1" s="567"/>
      <c r="E1" s="567"/>
      <c r="F1" s="567"/>
      <c r="G1" s="567"/>
      <c r="H1" s="354"/>
      <c r="I1" s="354"/>
      <c r="J1" s="355"/>
      <c r="K1" s="355"/>
      <c r="L1" s="355"/>
      <c r="M1" s="348"/>
    </row>
    <row r="2" spans="1:13" ht="18.75" customHeight="1" x14ac:dyDescent="0.2">
      <c r="A2" s="368" t="s">
        <v>242</v>
      </c>
      <c r="B2" s="348"/>
      <c r="C2" s="353"/>
      <c r="D2" s="354"/>
      <c r="E2" s="354"/>
      <c r="F2" s="354"/>
      <c r="G2" s="354"/>
      <c r="H2" s="354"/>
      <c r="I2" s="354"/>
      <c r="J2" s="355"/>
      <c r="K2" s="355"/>
      <c r="L2" s="355"/>
      <c r="M2" s="348"/>
    </row>
    <row r="3" spans="1:13" ht="40.5" customHeight="1" x14ac:dyDescent="0.2">
      <c r="A3" s="361" t="s">
        <v>0</v>
      </c>
      <c r="B3" s="358" t="s">
        <v>1</v>
      </c>
      <c r="C3" s="359" t="s">
        <v>2</v>
      </c>
      <c r="D3" s="360" t="s">
        <v>180</v>
      </c>
      <c r="E3" s="359" t="s">
        <v>4</v>
      </c>
      <c r="F3" s="359" t="s">
        <v>228</v>
      </c>
      <c r="G3" s="359" t="s">
        <v>5</v>
      </c>
      <c r="H3" s="359" t="s">
        <v>6</v>
      </c>
      <c r="I3" s="359" t="s">
        <v>7</v>
      </c>
      <c r="J3" s="359" t="s">
        <v>8</v>
      </c>
      <c r="K3" s="322" t="s">
        <v>287</v>
      </c>
      <c r="L3" s="321" t="s">
        <v>9</v>
      </c>
      <c r="M3" s="322" t="s">
        <v>288</v>
      </c>
    </row>
    <row r="4" spans="1:13" x14ac:dyDescent="0.2">
      <c r="A4" s="480"/>
      <c r="B4" s="466"/>
      <c r="C4" s="467"/>
      <c r="D4" s="468"/>
      <c r="E4" s="467"/>
      <c r="F4" s="467"/>
      <c r="G4" s="467"/>
      <c r="H4" s="467"/>
      <c r="I4" s="467"/>
      <c r="J4" s="467"/>
      <c r="K4" s="280"/>
      <c r="L4" s="470"/>
      <c r="M4" s="280"/>
    </row>
    <row r="5" spans="1:13" ht="12.6" customHeight="1" x14ac:dyDescent="0.2">
      <c r="A5" s="435" t="s">
        <v>114</v>
      </c>
      <c r="B5" s="363">
        <v>222935</v>
      </c>
      <c r="C5" s="363">
        <v>8</v>
      </c>
      <c r="D5" s="363">
        <v>176</v>
      </c>
      <c r="E5" s="363">
        <v>453</v>
      </c>
      <c r="F5" s="363">
        <v>1240</v>
      </c>
      <c r="G5" s="363">
        <v>2918</v>
      </c>
      <c r="H5" s="363">
        <v>7736</v>
      </c>
      <c r="I5" s="363">
        <v>1031</v>
      </c>
      <c r="J5" s="363">
        <v>13562</v>
      </c>
      <c r="K5" s="364">
        <f>(J5-'2000'!J5)/'2000'!J5*100</f>
        <v>-7.4518902688685689</v>
      </c>
      <c r="L5" s="364">
        <f>J5/B5*100000</f>
        <v>6083.3875344831449</v>
      </c>
      <c r="M5" s="364">
        <f>(L5-'2000'!L5)/'2000'!L5*100</f>
        <v>-9.5192623121145186</v>
      </c>
    </row>
    <row r="6" spans="1:13" ht="12.6" customHeight="1" x14ac:dyDescent="0.2">
      <c r="A6" s="435" t="s">
        <v>115</v>
      </c>
      <c r="B6" s="363">
        <v>22562</v>
      </c>
      <c r="C6" s="363">
        <v>1</v>
      </c>
      <c r="D6" s="363">
        <v>3</v>
      </c>
      <c r="E6" s="363">
        <v>4</v>
      </c>
      <c r="F6" s="363">
        <v>83</v>
      </c>
      <c r="G6" s="363">
        <v>78</v>
      </c>
      <c r="H6" s="363">
        <v>337</v>
      </c>
      <c r="I6" s="363">
        <v>38</v>
      </c>
      <c r="J6" s="363">
        <v>544</v>
      </c>
      <c r="K6" s="364">
        <f>(J6-'2000'!J6)/'2000'!J6*100</f>
        <v>-0.54844606946983543</v>
      </c>
      <c r="L6" s="364">
        <f t="shared" ref="L6:L69" si="0">J6/B6*100000</f>
        <v>2411.1337647371688</v>
      </c>
      <c r="M6" s="364">
        <f>(L6-'2000'!L6)/'2000'!L6*100</f>
        <v>-1.8840466740682973</v>
      </c>
    </row>
    <row r="7" spans="1:13" ht="12.6" customHeight="1" x14ac:dyDescent="0.2">
      <c r="A7" s="435" t="s">
        <v>116</v>
      </c>
      <c r="B7" s="363">
        <v>150287</v>
      </c>
      <c r="C7" s="363">
        <v>6</v>
      </c>
      <c r="D7" s="363">
        <v>121</v>
      </c>
      <c r="E7" s="363">
        <v>185</v>
      </c>
      <c r="F7" s="363">
        <v>683</v>
      </c>
      <c r="G7" s="363">
        <v>1455</v>
      </c>
      <c r="H7" s="363">
        <v>6049</v>
      </c>
      <c r="I7" s="363">
        <v>361</v>
      </c>
      <c r="J7" s="363">
        <v>8860</v>
      </c>
      <c r="K7" s="364">
        <f>(J7-'2000'!J7)/'2000'!J7*100</f>
        <v>11.194779116465863</v>
      </c>
      <c r="L7" s="364">
        <f t="shared" si="0"/>
        <v>5895.3868265385563</v>
      </c>
      <c r="M7" s="364">
        <f>(L7-'2000'!L7)/'2000'!L7*100</f>
        <v>9.6632215448123961</v>
      </c>
    </row>
    <row r="8" spans="1:13" ht="12.6" customHeight="1" x14ac:dyDescent="0.2">
      <c r="A8" s="435" t="s">
        <v>117</v>
      </c>
      <c r="B8" s="363">
        <v>26080</v>
      </c>
      <c r="C8" s="363">
        <v>1</v>
      </c>
      <c r="D8" s="363">
        <v>15</v>
      </c>
      <c r="E8" s="363">
        <v>15</v>
      </c>
      <c r="F8" s="363">
        <v>112</v>
      </c>
      <c r="G8" s="363">
        <v>226</v>
      </c>
      <c r="H8" s="363">
        <v>452</v>
      </c>
      <c r="I8" s="363">
        <v>55</v>
      </c>
      <c r="J8" s="363">
        <v>876</v>
      </c>
      <c r="K8" s="364">
        <f>(J8-'2000'!J8)/'2000'!J8*100</f>
        <v>-1.0169491525423728</v>
      </c>
      <c r="L8" s="364">
        <f t="shared" si="0"/>
        <v>3358.8957055214723</v>
      </c>
      <c r="M8" s="364">
        <f>(L8-'2000'!L8)/'2000'!L8*100</f>
        <v>-0.98658625350940699</v>
      </c>
    </row>
    <row r="9" spans="1:13" ht="12.6" customHeight="1" x14ac:dyDescent="0.2">
      <c r="A9" s="435" t="s">
        <v>118</v>
      </c>
      <c r="B9" s="363">
        <v>485178</v>
      </c>
      <c r="C9" s="363">
        <v>15</v>
      </c>
      <c r="D9" s="363">
        <v>270</v>
      </c>
      <c r="E9" s="363">
        <v>659</v>
      </c>
      <c r="F9" s="363">
        <v>2616</v>
      </c>
      <c r="G9" s="363">
        <v>4263</v>
      </c>
      <c r="H9" s="363">
        <v>14725</v>
      </c>
      <c r="I9" s="363">
        <v>1419</v>
      </c>
      <c r="J9" s="363">
        <v>23967</v>
      </c>
      <c r="K9" s="364">
        <f>(J9-'2000'!J9)/'2000'!J9*100</f>
        <v>40.552427867698803</v>
      </c>
      <c r="L9" s="364">
        <f t="shared" si="0"/>
        <v>4939.836513609438</v>
      </c>
      <c r="M9" s="364">
        <f>(L9-'2000'!L9)/'2000'!L9*100</f>
        <v>37.96025937580476</v>
      </c>
    </row>
    <row r="10" spans="1:13" ht="12.6" customHeight="1" x14ac:dyDescent="0.2">
      <c r="A10" s="435" t="s">
        <v>119</v>
      </c>
      <c r="B10" s="363">
        <v>1649925</v>
      </c>
      <c r="C10" s="363">
        <v>90</v>
      </c>
      <c r="D10" s="363">
        <v>598</v>
      </c>
      <c r="E10" s="363">
        <v>3203</v>
      </c>
      <c r="F10" s="363">
        <v>5815</v>
      </c>
      <c r="G10" s="363">
        <v>13321</v>
      </c>
      <c r="H10" s="363">
        <v>45021</v>
      </c>
      <c r="I10" s="363">
        <v>9165</v>
      </c>
      <c r="J10" s="363">
        <v>77213</v>
      </c>
      <c r="K10" s="364">
        <f>(J10-'2000'!J10)/'2000'!J10*100</f>
        <v>0.36395305005654272</v>
      </c>
      <c r="L10" s="364">
        <f t="shared" si="0"/>
        <v>4679.7884752337222</v>
      </c>
      <c r="M10" s="364">
        <f>(L10-'2000'!L10)/'2000'!L10*100</f>
        <v>-1.2727837014430012</v>
      </c>
    </row>
    <row r="11" spans="1:13" ht="12.6" customHeight="1" x14ac:dyDescent="0.2">
      <c r="A11" s="435" t="s">
        <v>120</v>
      </c>
      <c r="B11" s="363">
        <v>13073</v>
      </c>
      <c r="C11" s="363">
        <v>1</v>
      </c>
      <c r="D11" s="363">
        <v>1</v>
      </c>
      <c r="E11" s="363">
        <v>2</v>
      </c>
      <c r="F11" s="363">
        <v>30</v>
      </c>
      <c r="G11" s="363">
        <v>44</v>
      </c>
      <c r="H11" s="363">
        <v>94</v>
      </c>
      <c r="I11" s="363">
        <v>15</v>
      </c>
      <c r="J11" s="363">
        <v>187</v>
      </c>
      <c r="K11" s="558" t="s">
        <v>107</v>
      </c>
      <c r="L11" s="364">
        <f t="shared" si="0"/>
        <v>1430.4291287386216</v>
      </c>
      <c r="M11" s="558" t="s">
        <v>107</v>
      </c>
    </row>
    <row r="12" spans="1:13" ht="12.6" customHeight="1" x14ac:dyDescent="0.2">
      <c r="A12" s="435" t="s">
        <v>121</v>
      </c>
      <c r="B12" s="363">
        <v>144571</v>
      </c>
      <c r="C12" s="363">
        <v>5</v>
      </c>
      <c r="D12" s="363">
        <v>25</v>
      </c>
      <c r="E12" s="363">
        <v>32</v>
      </c>
      <c r="F12" s="363">
        <v>275</v>
      </c>
      <c r="G12" s="363">
        <v>977</v>
      </c>
      <c r="H12" s="363">
        <v>2769</v>
      </c>
      <c r="I12" s="363">
        <v>260</v>
      </c>
      <c r="J12" s="363">
        <v>4343</v>
      </c>
      <c r="K12" s="364">
        <f>(J12-'2000'!J12)/'2000'!J12*100</f>
        <v>31.925880923450791</v>
      </c>
      <c r="L12" s="364">
        <f t="shared" si="0"/>
        <v>3004.0602887162709</v>
      </c>
      <c r="M12" s="364">
        <f>(L12-'2000'!L12)/'2000'!L12*100</f>
        <v>29.239382293444489</v>
      </c>
    </row>
    <row r="13" spans="1:13" ht="12.6" customHeight="1" x14ac:dyDescent="0.2">
      <c r="A13" s="435" t="s">
        <v>122</v>
      </c>
      <c r="B13" s="363">
        <v>120471</v>
      </c>
      <c r="C13" s="363">
        <v>5</v>
      </c>
      <c r="D13" s="363">
        <v>54</v>
      </c>
      <c r="E13" s="363">
        <v>24</v>
      </c>
      <c r="F13" s="363">
        <v>232</v>
      </c>
      <c r="G13" s="363">
        <v>710</v>
      </c>
      <c r="H13" s="363">
        <v>1685</v>
      </c>
      <c r="I13" s="363">
        <v>135</v>
      </c>
      <c r="J13" s="363">
        <v>2845</v>
      </c>
      <c r="K13" s="364">
        <f>(J13-'2000'!J13)/'2000'!J13*100</f>
        <v>6.7542213883677302</v>
      </c>
      <c r="L13" s="364">
        <f t="shared" si="0"/>
        <v>2361.5641938723843</v>
      </c>
      <c r="M13" s="364">
        <f>(L13-'2000'!L13)/'2000'!L13*100</f>
        <v>4.6398903690133277</v>
      </c>
    </row>
    <row r="14" spans="1:13" ht="12.6" customHeight="1" x14ac:dyDescent="0.2">
      <c r="A14" s="435" t="s">
        <v>123</v>
      </c>
      <c r="B14" s="363">
        <v>142838</v>
      </c>
      <c r="C14" s="363">
        <v>3</v>
      </c>
      <c r="D14" s="363">
        <v>88</v>
      </c>
      <c r="E14" s="363">
        <v>80</v>
      </c>
      <c r="F14" s="363">
        <v>470</v>
      </c>
      <c r="G14" s="363">
        <v>699</v>
      </c>
      <c r="H14" s="363">
        <v>3723</v>
      </c>
      <c r="I14" s="363">
        <v>257</v>
      </c>
      <c r="J14" s="363">
        <v>5320</v>
      </c>
      <c r="K14" s="364">
        <f>(J14-'2000'!J14)/'2000'!J14*100</f>
        <v>4.972375690607735</v>
      </c>
      <c r="L14" s="364">
        <f t="shared" si="0"/>
        <v>3724.4990828771056</v>
      </c>
      <c r="M14" s="364">
        <f>(L14-'2000'!L14)/'2000'!L14*100</f>
        <v>3.4849277537996706</v>
      </c>
    </row>
    <row r="15" spans="1:13" ht="12.6" customHeight="1" x14ac:dyDescent="0.2">
      <c r="A15" s="435" t="s">
        <v>124</v>
      </c>
      <c r="B15" s="363">
        <v>264475</v>
      </c>
      <c r="C15" s="363">
        <v>10</v>
      </c>
      <c r="D15" s="363">
        <v>103</v>
      </c>
      <c r="E15" s="363">
        <v>264</v>
      </c>
      <c r="F15" s="363">
        <v>908</v>
      </c>
      <c r="G15" s="363">
        <v>2285</v>
      </c>
      <c r="H15" s="363">
        <v>5974</v>
      </c>
      <c r="I15" s="363">
        <v>551</v>
      </c>
      <c r="J15" s="363">
        <v>10095</v>
      </c>
      <c r="K15" s="364">
        <f>(J15-'2000'!J15)/'2000'!J15*100</f>
        <v>2.1244309559939301</v>
      </c>
      <c r="L15" s="364">
        <f t="shared" si="0"/>
        <v>3816.9959353436057</v>
      </c>
      <c r="M15" s="364">
        <f>(L15-'2000'!L15)/'2000'!L15*100</f>
        <v>-2.9332334609135491</v>
      </c>
    </row>
    <row r="16" spans="1:13" ht="12.6" customHeight="1" x14ac:dyDescent="0.2">
      <c r="A16" s="435" t="s">
        <v>125</v>
      </c>
      <c r="B16" s="363">
        <v>57066</v>
      </c>
      <c r="C16" s="363">
        <v>5</v>
      </c>
      <c r="D16" s="363">
        <v>26</v>
      </c>
      <c r="E16" s="363">
        <v>62</v>
      </c>
      <c r="F16" s="363">
        <v>341</v>
      </c>
      <c r="G16" s="363">
        <v>689</v>
      </c>
      <c r="H16" s="363">
        <v>1541</v>
      </c>
      <c r="I16" s="363">
        <v>223</v>
      </c>
      <c r="J16" s="363">
        <v>2887</v>
      </c>
      <c r="K16" s="364">
        <f>(J16-'2000'!J16)/'2000'!J16*100</f>
        <v>120.2135774218154</v>
      </c>
      <c r="L16" s="364">
        <f t="shared" si="0"/>
        <v>5059.0544282059373</v>
      </c>
      <c r="M16" s="364">
        <f>(L16-'2000'!L16)/'2000'!L16*100</f>
        <v>118.07959031365532</v>
      </c>
    </row>
    <row r="17" spans="1:13" ht="12.6" customHeight="1" x14ac:dyDescent="0.2">
      <c r="A17" s="435" t="s">
        <v>235</v>
      </c>
      <c r="B17" s="363">
        <v>2285869</v>
      </c>
      <c r="C17" s="363">
        <v>190</v>
      </c>
      <c r="D17" s="363">
        <v>1111</v>
      </c>
      <c r="E17" s="363">
        <v>8397</v>
      </c>
      <c r="F17" s="363">
        <v>16238</v>
      </c>
      <c r="G17" s="363">
        <v>26827</v>
      </c>
      <c r="H17" s="363">
        <v>98426</v>
      </c>
      <c r="I17" s="363">
        <v>23784</v>
      </c>
      <c r="J17" s="363">
        <v>174973</v>
      </c>
      <c r="K17" s="364">
        <f>(J17-'2000'!J17)/'2000'!J17*100</f>
        <v>-5.4716073927207312</v>
      </c>
      <c r="L17" s="364">
        <f t="shared" si="0"/>
        <v>7654.5506326040559</v>
      </c>
      <c r="M17" s="364">
        <f>(L17-'2000'!L17)/'2000'!L17*100</f>
        <v>-6.8158814777557195</v>
      </c>
    </row>
    <row r="18" spans="1:13" ht="12.6" customHeight="1" x14ac:dyDescent="0.2">
      <c r="A18" s="435" t="s">
        <v>236</v>
      </c>
      <c r="B18" s="363">
        <v>32736</v>
      </c>
      <c r="C18" s="363">
        <v>3</v>
      </c>
      <c r="D18" s="363">
        <v>7</v>
      </c>
      <c r="E18" s="363">
        <v>35</v>
      </c>
      <c r="F18" s="363">
        <v>154</v>
      </c>
      <c r="G18" s="363">
        <v>355</v>
      </c>
      <c r="H18" s="363">
        <v>533</v>
      </c>
      <c r="I18" s="363">
        <v>53</v>
      </c>
      <c r="J18" s="363">
        <v>1140</v>
      </c>
      <c r="K18" s="364">
        <f>(J18-'2000'!J18)/'2000'!J18*100</f>
        <v>-8.064516129032258</v>
      </c>
      <c r="L18" s="364">
        <f t="shared" si="0"/>
        <v>3482.4046920821111</v>
      </c>
      <c r="M18" s="364">
        <f>(L18-'2000'!L18)/'2000'!L18*100</f>
        <v>-9.5445381231671593</v>
      </c>
    </row>
    <row r="19" spans="1:13" ht="12.6" customHeight="1" x14ac:dyDescent="0.2">
      <c r="A19" s="435" t="s">
        <v>126</v>
      </c>
      <c r="B19" s="363">
        <v>14059</v>
      </c>
      <c r="C19" s="363">
        <v>0</v>
      </c>
      <c r="D19" s="363">
        <v>12</v>
      </c>
      <c r="E19" s="363">
        <v>1</v>
      </c>
      <c r="F19" s="363">
        <v>61</v>
      </c>
      <c r="G19" s="363">
        <v>173</v>
      </c>
      <c r="H19" s="363">
        <v>258</v>
      </c>
      <c r="I19" s="363">
        <v>38</v>
      </c>
      <c r="J19" s="363">
        <v>543</v>
      </c>
      <c r="K19" s="364">
        <f>(J19-'2000'!J19)/'2000'!J19*100</f>
        <v>25.694444444444443</v>
      </c>
      <c r="L19" s="364">
        <f t="shared" si="0"/>
        <v>3862.2946155487584</v>
      </c>
      <c r="M19" s="364">
        <f>(L19-'2000'!L19)/'2000'!L19*100</f>
        <v>23.620249187946026</v>
      </c>
    </row>
    <row r="20" spans="1:13" ht="12.6" customHeight="1" x14ac:dyDescent="0.2">
      <c r="A20" s="435" t="s">
        <v>127</v>
      </c>
      <c r="B20" s="363">
        <v>793898</v>
      </c>
      <c r="C20" s="363">
        <v>77</v>
      </c>
      <c r="D20" s="363">
        <v>477</v>
      </c>
      <c r="E20" s="363">
        <v>2275</v>
      </c>
      <c r="F20" s="363">
        <v>4672</v>
      </c>
      <c r="G20" s="363">
        <v>10346</v>
      </c>
      <c r="H20" s="363">
        <v>30802</v>
      </c>
      <c r="I20" s="363">
        <v>5310</v>
      </c>
      <c r="J20" s="363">
        <v>53959</v>
      </c>
      <c r="K20" s="364">
        <f>(J20-'2000'!J20)/'2000'!J20*100</f>
        <v>-2.2234162791128567E-2</v>
      </c>
      <c r="L20" s="364">
        <f t="shared" si="0"/>
        <v>6796.7169586017353</v>
      </c>
      <c r="M20" s="364">
        <f>(L20-'2000'!L20)/'2000'!L20*100</f>
        <v>-1.9136182765047651</v>
      </c>
    </row>
    <row r="21" spans="1:13" ht="12.6" customHeight="1" x14ac:dyDescent="0.2">
      <c r="A21" s="435" t="s">
        <v>128</v>
      </c>
      <c r="B21" s="363">
        <v>296709</v>
      </c>
      <c r="C21" s="363">
        <v>17</v>
      </c>
      <c r="D21" s="363">
        <v>193</v>
      </c>
      <c r="E21" s="363">
        <v>544</v>
      </c>
      <c r="F21" s="363">
        <v>1340</v>
      </c>
      <c r="G21" s="363">
        <v>3326</v>
      </c>
      <c r="H21" s="363">
        <v>8114</v>
      </c>
      <c r="I21" s="363">
        <v>673</v>
      </c>
      <c r="J21" s="363">
        <v>14207</v>
      </c>
      <c r="K21" s="364">
        <f>(J21-'2000'!J21)/'2000'!J21*100</f>
        <v>27.257255463991402</v>
      </c>
      <c r="L21" s="364">
        <f t="shared" si="0"/>
        <v>4788.1931454725</v>
      </c>
      <c r="M21" s="364">
        <f>(L21-'2000'!L21)/'2000'!L21*100</f>
        <v>26.271223930361764</v>
      </c>
    </row>
    <row r="22" spans="1:13" ht="12.6" customHeight="1" x14ac:dyDescent="0.2">
      <c r="A22" s="435" t="s">
        <v>129</v>
      </c>
      <c r="B22" s="363">
        <v>53137</v>
      </c>
      <c r="C22" s="363">
        <v>1</v>
      </c>
      <c r="D22" s="363">
        <v>21</v>
      </c>
      <c r="E22" s="363">
        <v>27</v>
      </c>
      <c r="F22" s="363">
        <v>119</v>
      </c>
      <c r="G22" s="363">
        <v>348</v>
      </c>
      <c r="H22" s="363">
        <v>786</v>
      </c>
      <c r="I22" s="363">
        <v>77</v>
      </c>
      <c r="J22" s="363">
        <v>1379</v>
      </c>
      <c r="K22" s="364">
        <f>(J22-'2000'!J22)/'2000'!J22*100</f>
        <v>-0.71994240460763137</v>
      </c>
      <c r="L22" s="364">
        <f t="shared" si="0"/>
        <v>2595.178500856277</v>
      </c>
      <c r="M22" s="364">
        <f>(L22-'2000'!L22)/'2000'!L22*100</f>
        <v>-6.752938358002111</v>
      </c>
    </row>
    <row r="23" spans="1:13" ht="12.6" customHeight="1" x14ac:dyDescent="0.2">
      <c r="A23" s="435" t="s">
        <v>130</v>
      </c>
      <c r="B23" s="363">
        <v>11197</v>
      </c>
      <c r="C23" s="363">
        <v>2</v>
      </c>
      <c r="D23" s="363">
        <v>5</v>
      </c>
      <c r="E23" s="363">
        <v>6</v>
      </c>
      <c r="F23" s="363">
        <v>46</v>
      </c>
      <c r="G23" s="363">
        <v>79</v>
      </c>
      <c r="H23" s="363">
        <v>451</v>
      </c>
      <c r="I23" s="363">
        <v>32</v>
      </c>
      <c r="J23" s="363">
        <v>621</v>
      </c>
      <c r="K23" s="364">
        <f>(J23-'2000'!J23)/'2000'!J23*100</f>
        <v>136.1216730038023</v>
      </c>
      <c r="L23" s="364">
        <f t="shared" si="0"/>
        <v>5546.1284272573012</v>
      </c>
      <c r="M23" s="364">
        <f>(L23-'2000'!L23)/'2000'!L23*100</f>
        <v>133.16936129347519</v>
      </c>
    </row>
    <row r="24" spans="1:13" ht="12.6" customHeight="1" x14ac:dyDescent="0.2">
      <c r="A24" s="435" t="s">
        <v>131</v>
      </c>
      <c r="B24" s="363">
        <v>45284</v>
      </c>
      <c r="C24" s="363">
        <v>7</v>
      </c>
      <c r="D24" s="363">
        <v>30</v>
      </c>
      <c r="E24" s="363">
        <v>68</v>
      </c>
      <c r="F24" s="363">
        <v>299</v>
      </c>
      <c r="G24" s="363">
        <v>426</v>
      </c>
      <c r="H24" s="363">
        <v>971</v>
      </c>
      <c r="I24" s="363">
        <v>94</v>
      </c>
      <c r="J24" s="363">
        <v>1895</v>
      </c>
      <c r="K24" s="364">
        <f>(J24-'2000'!J24)/'2000'!J24*100</f>
        <v>-3.904665314401623</v>
      </c>
      <c r="L24" s="364">
        <f t="shared" si="0"/>
        <v>4184.7009981450401</v>
      </c>
      <c r="M24" s="364">
        <f>(L24-'2000'!L24)/'2000'!L24*100</f>
        <v>-4.3227110023501947</v>
      </c>
    </row>
    <row r="25" spans="1:13" ht="12.6" customHeight="1" x14ac:dyDescent="0.2">
      <c r="A25" s="435" t="s">
        <v>132</v>
      </c>
      <c r="B25" s="363">
        <v>14699</v>
      </c>
      <c r="C25" s="363">
        <v>0</v>
      </c>
      <c r="D25" s="363">
        <v>5</v>
      </c>
      <c r="E25" s="363">
        <v>5</v>
      </c>
      <c r="F25" s="363">
        <v>64</v>
      </c>
      <c r="G25" s="363">
        <v>103</v>
      </c>
      <c r="H25" s="363">
        <v>216</v>
      </c>
      <c r="I25" s="363">
        <v>12</v>
      </c>
      <c r="J25" s="363">
        <v>405</v>
      </c>
      <c r="K25" s="364">
        <f>(J25-'2000'!J25)/'2000'!J25*100</f>
        <v>-0.97799511002444983</v>
      </c>
      <c r="L25" s="364">
        <f t="shared" si="0"/>
        <v>2755.2894754745221</v>
      </c>
      <c r="M25" s="364">
        <f>(L25-'2000'!L25)/'2000'!L25*100</f>
        <v>-2.7429971701083726</v>
      </c>
    </row>
    <row r="26" spans="1:13" ht="12.6" customHeight="1" x14ac:dyDescent="0.2">
      <c r="A26" s="435" t="s">
        <v>133</v>
      </c>
      <c r="B26" s="363">
        <v>10612</v>
      </c>
      <c r="C26" s="363">
        <v>0</v>
      </c>
      <c r="D26" s="363">
        <v>3</v>
      </c>
      <c r="E26" s="363">
        <v>3</v>
      </c>
      <c r="F26" s="363">
        <v>32</v>
      </c>
      <c r="G26" s="363">
        <v>87</v>
      </c>
      <c r="H26" s="363">
        <v>177</v>
      </c>
      <c r="I26" s="363">
        <v>24</v>
      </c>
      <c r="J26" s="363">
        <v>326</v>
      </c>
      <c r="K26" s="364">
        <f>(J26-'2000'!J26)/'2000'!J26*100</f>
        <v>-6.8571428571428577</v>
      </c>
      <c r="L26" s="364">
        <f t="shared" si="0"/>
        <v>3071.9939690915944</v>
      </c>
      <c r="M26" s="364">
        <f>(L26-'2000'!L26)/'2000'!L26*100</f>
        <v>-7.1731193796779902</v>
      </c>
    </row>
    <row r="27" spans="1:13" ht="12.6" customHeight="1" x14ac:dyDescent="0.2">
      <c r="A27" s="435" t="s">
        <v>134</v>
      </c>
      <c r="B27" s="363">
        <v>14952</v>
      </c>
      <c r="C27" s="363">
        <v>0</v>
      </c>
      <c r="D27" s="363">
        <v>6</v>
      </c>
      <c r="E27" s="363">
        <v>1</v>
      </c>
      <c r="F27" s="363">
        <v>48</v>
      </c>
      <c r="G27" s="363">
        <v>68</v>
      </c>
      <c r="H27" s="363">
        <v>125</v>
      </c>
      <c r="I27" s="363">
        <v>21</v>
      </c>
      <c r="J27" s="363">
        <v>269</v>
      </c>
      <c r="K27" s="364">
        <f>(J27-'2000'!J27)/'2000'!J27*100</f>
        <v>-12.944983818770226</v>
      </c>
      <c r="L27" s="364">
        <f t="shared" si="0"/>
        <v>1799.0904226859284</v>
      </c>
      <c r="M27" s="364">
        <f>(L27-'2000'!L27)/'2000'!L27*100</f>
        <v>-22.377108364890624</v>
      </c>
    </row>
    <row r="28" spans="1:13" ht="12.6" customHeight="1" x14ac:dyDescent="0.2">
      <c r="A28" s="435" t="s">
        <v>135</v>
      </c>
      <c r="B28" s="363">
        <v>13731</v>
      </c>
      <c r="C28" s="363">
        <v>2</v>
      </c>
      <c r="D28" s="363">
        <v>7</v>
      </c>
      <c r="E28" s="363">
        <v>10</v>
      </c>
      <c r="F28" s="363">
        <v>64</v>
      </c>
      <c r="G28" s="363">
        <v>109</v>
      </c>
      <c r="H28" s="363">
        <v>180</v>
      </c>
      <c r="I28" s="363">
        <v>27</v>
      </c>
      <c r="J28" s="363">
        <v>399</v>
      </c>
      <c r="K28" s="364">
        <f>(J28-'2000'!J28)/'2000'!J28*100</f>
        <v>1.0126582278481013</v>
      </c>
      <c r="L28" s="364">
        <f t="shared" si="0"/>
        <v>2905.8335154031024</v>
      </c>
      <c r="M28" s="364">
        <f>(L28-'2000'!L28)/'2000'!L28*100</f>
        <v>-1.9593841524629334</v>
      </c>
    </row>
    <row r="29" spans="1:13" ht="12.6" customHeight="1" x14ac:dyDescent="0.2">
      <c r="A29" s="435" t="s">
        <v>136</v>
      </c>
      <c r="B29" s="363">
        <v>26921</v>
      </c>
      <c r="C29" s="363">
        <v>1</v>
      </c>
      <c r="D29" s="363">
        <v>8</v>
      </c>
      <c r="E29" s="363">
        <v>28</v>
      </c>
      <c r="F29" s="363">
        <v>111</v>
      </c>
      <c r="G29" s="363">
        <v>363</v>
      </c>
      <c r="H29" s="363">
        <v>497</v>
      </c>
      <c r="I29" s="363">
        <v>67</v>
      </c>
      <c r="J29" s="363">
        <v>1075</v>
      </c>
      <c r="K29" s="364">
        <f>(J29-'2000'!J29)/'2000'!J29*100</f>
        <v>6.435643564356436</v>
      </c>
      <c r="L29" s="364">
        <f t="shared" si="0"/>
        <v>3993.1651870287142</v>
      </c>
      <c r="M29" s="364">
        <f>(L29-'2000'!L29)/'2000'!L29*100</f>
        <v>6.5028552556232588</v>
      </c>
    </row>
    <row r="30" spans="1:13" ht="12.6" customHeight="1" x14ac:dyDescent="0.2">
      <c r="A30" s="435" t="s">
        <v>137</v>
      </c>
      <c r="B30" s="363">
        <v>36302</v>
      </c>
      <c r="C30" s="363">
        <v>1</v>
      </c>
      <c r="D30" s="363">
        <v>24</v>
      </c>
      <c r="E30" s="363">
        <v>69</v>
      </c>
      <c r="F30" s="363">
        <v>204</v>
      </c>
      <c r="G30" s="363">
        <v>366</v>
      </c>
      <c r="H30" s="363">
        <v>815</v>
      </c>
      <c r="I30" s="363">
        <v>172</v>
      </c>
      <c r="J30" s="363">
        <v>1651</v>
      </c>
      <c r="K30" s="364">
        <f>(J30-'2000'!J30)/'2000'!J30*100</f>
        <v>7.486979166666667</v>
      </c>
      <c r="L30" s="364">
        <f t="shared" si="0"/>
        <v>4547.9587901493032</v>
      </c>
      <c r="M30" s="364">
        <f>(L30-'2000'!L30)/'2000'!L30*100</f>
        <v>7.2145753849650189</v>
      </c>
    </row>
    <row r="31" spans="1:13" ht="12.6" customHeight="1" x14ac:dyDescent="0.2">
      <c r="A31" s="435" t="s">
        <v>138</v>
      </c>
      <c r="B31" s="363">
        <v>132762</v>
      </c>
      <c r="C31" s="363">
        <v>4</v>
      </c>
      <c r="D31" s="363">
        <v>66</v>
      </c>
      <c r="E31" s="363">
        <v>86</v>
      </c>
      <c r="F31" s="363">
        <v>713</v>
      </c>
      <c r="G31" s="363">
        <v>1401</v>
      </c>
      <c r="H31" s="363">
        <v>3335</v>
      </c>
      <c r="I31" s="363">
        <v>279</v>
      </c>
      <c r="J31" s="363">
        <v>5884</v>
      </c>
      <c r="K31" s="364">
        <f>(J31-'2000'!J31)/'2000'!J31*100</f>
        <v>10.456166697953821</v>
      </c>
      <c r="L31" s="364">
        <f t="shared" si="0"/>
        <v>4431.9910817854507</v>
      </c>
      <c r="M31" s="364">
        <f>(L31-'2000'!L31)/'2000'!L31*100</f>
        <v>8.8254735272574667</v>
      </c>
    </row>
    <row r="32" spans="1:13" ht="12.6" customHeight="1" x14ac:dyDescent="0.2">
      <c r="A32" s="435" t="s">
        <v>139</v>
      </c>
      <c r="B32" s="363">
        <v>88212</v>
      </c>
      <c r="C32" s="363">
        <v>4</v>
      </c>
      <c r="D32" s="363">
        <v>14</v>
      </c>
      <c r="E32" s="363">
        <v>98</v>
      </c>
      <c r="F32" s="363">
        <v>213</v>
      </c>
      <c r="G32" s="363">
        <v>980</v>
      </c>
      <c r="H32" s="363">
        <v>1810</v>
      </c>
      <c r="I32" s="363">
        <v>188</v>
      </c>
      <c r="J32" s="363">
        <v>3307</v>
      </c>
      <c r="K32" s="364">
        <f>(J32-'2000'!J32)/'2000'!J32*100</f>
        <v>0.21212121212121215</v>
      </c>
      <c r="L32" s="364">
        <f t="shared" si="0"/>
        <v>3748.923049018274</v>
      </c>
      <c r="M32" s="364">
        <f>(L32-'2000'!L32)/'2000'!L32*100</f>
        <v>-0.74896633317257144</v>
      </c>
    </row>
    <row r="33" spans="1:13" ht="12.6" customHeight="1" x14ac:dyDescent="0.2">
      <c r="A33" s="435" t="s">
        <v>140</v>
      </c>
      <c r="B33" s="363">
        <v>1026906</v>
      </c>
      <c r="C33" s="363">
        <v>58</v>
      </c>
      <c r="D33" s="363">
        <v>572</v>
      </c>
      <c r="E33" s="363">
        <v>3350</v>
      </c>
      <c r="F33" s="363">
        <v>7245</v>
      </c>
      <c r="G33" s="363">
        <v>12707</v>
      </c>
      <c r="H33" s="363">
        <v>38619</v>
      </c>
      <c r="I33" s="363">
        <v>11227</v>
      </c>
      <c r="J33" s="363">
        <v>73778</v>
      </c>
      <c r="K33" s="364">
        <f>(J33-'2000'!J33)/'2000'!J33*100</f>
        <v>3.6600958228541725</v>
      </c>
      <c r="L33" s="364">
        <f t="shared" si="0"/>
        <v>7184.4940043197721</v>
      </c>
      <c r="M33" s="364">
        <f>(L33-'2000'!L33)/'2000'!L33*100</f>
        <v>0.83790084199385062</v>
      </c>
    </row>
    <row r="34" spans="1:13" ht="12.6" customHeight="1" x14ac:dyDescent="0.2">
      <c r="A34" s="435" t="s">
        <v>141</v>
      </c>
      <c r="B34" s="363">
        <v>18714</v>
      </c>
      <c r="C34" s="363">
        <v>0</v>
      </c>
      <c r="D34" s="363">
        <v>7</v>
      </c>
      <c r="E34" s="363">
        <v>0</v>
      </c>
      <c r="F34" s="363">
        <v>26</v>
      </c>
      <c r="G34" s="363">
        <v>71</v>
      </c>
      <c r="H34" s="363">
        <v>66</v>
      </c>
      <c r="I34" s="363">
        <v>14</v>
      </c>
      <c r="J34" s="363">
        <v>184</v>
      </c>
      <c r="K34" s="364">
        <f>(J34-'2000'!J34)/'2000'!J34*100</f>
        <v>-17.857142857142858</v>
      </c>
      <c r="L34" s="364">
        <f t="shared" si="0"/>
        <v>983.22111787966219</v>
      </c>
      <c r="M34" s="364">
        <f>(L34-'2000'!L34)/'2000'!L34*100</f>
        <v>-18.515549855722998</v>
      </c>
    </row>
    <row r="35" spans="1:13" ht="12.6" customHeight="1" x14ac:dyDescent="0.2">
      <c r="A35" s="435" t="s">
        <v>142</v>
      </c>
      <c r="B35" s="363">
        <v>115716</v>
      </c>
      <c r="C35" s="363">
        <v>3</v>
      </c>
      <c r="D35" s="363">
        <v>56</v>
      </c>
      <c r="E35" s="363">
        <v>57</v>
      </c>
      <c r="F35" s="363">
        <v>296</v>
      </c>
      <c r="G35" s="363">
        <v>950</v>
      </c>
      <c r="H35" s="363">
        <v>2649</v>
      </c>
      <c r="I35" s="363">
        <v>187</v>
      </c>
      <c r="J35" s="363">
        <v>4198</v>
      </c>
      <c r="K35" s="364">
        <f>(J35-'2000'!J35)/'2000'!J35*100</f>
        <v>-16.090345792524484</v>
      </c>
      <c r="L35" s="364">
        <f t="shared" si="0"/>
        <v>3627.8474886791796</v>
      </c>
      <c r="M35" s="364">
        <f>(L35-'2000'!L35)/'2000'!L35*100</f>
        <v>-18.098242993434482</v>
      </c>
    </row>
    <row r="36" spans="1:13" ht="12.6" customHeight="1" x14ac:dyDescent="0.2">
      <c r="A36" s="435" t="s">
        <v>143</v>
      </c>
      <c r="B36" s="363">
        <v>47495</v>
      </c>
      <c r="C36" s="363">
        <v>2</v>
      </c>
      <c r="D36" s="363">
        <v>24</v>
      </c>
      <c r="E36" s="363">
        <v>22</v>
      </c>
      <c r="F36" s="363">
        <v>226</v>
      </c>
      <c r="G36" s="363">
        <v>251</v>
      </c>
      <c r="H36" s="363">
        <v>603</v>
      </c>
      <c r="I36" s="363">
        <v>43</v>
      </c>
      <c r="J36" s="363">
        <v>1171</v>
      </c>
      <c r="K36" s="364">
        <f>(J36-'2000'!J36)/'2000'!J36*100</f>
        <v>-10.268199233716475</v>
      </c>
      <c r="L36" s="364">
        <f t="shared" si="0"/>
        <v>2465.5226865985892</v>
      </c>
      <c r="M36" s="364">
        <f>(L36-'2000'!L36)/'2000'!L36*100</f>
        <v>-11.666273400829859</v>
      </c>
    </row>
    <row r="37" spans="1:13" ht="12.6" customHeight="1" x14ac:dyDescent="0.2">
      <c r="A37" s="435" t="s">
        <v>144</v>
      </c>
      <c r="B37" s="363">
        <v>13043</v>
      </c>
      <c r="C37" s="363">
        <v>2</v>
      </c>
      <c r="D37" s="363">
        <v>7</v>
      </c>
      <c r="E37" s="363">
        <v>12</v>
      </c>
      <c r="F37" s="363">
        <v>82</v>
      </c>
      <c r="G37" s="363">
        <v>141</v>
      </c>
      <c r="H37" s="363">
        <v>157</v>
      </c>
      <c r="I37" s="363">
        <v>19</v>
      </c>
      <c r="J37" s="363">
        <v>420</v>
      </c>
      <c r="K37" s="364">
        <f>(J37-'2000'!J37)/'2000'!J37*100</f>
        <v>7.6923076923076925</v>
      </c>
      <c r="L37" s="364">
        <f t="shared" si="0"/>
        <v>3220.1180709959367</v>
      </c>
      <c r="M37" s="364">
        <f>(L37-'2000'!L37)/'2000'!L37*100</f>
        <v>6.5281111589476293</v>
      </c>
    </row>
    <row r="38" spans="1:13" ht="12.6" customHeight="1" x14ac:dyDescent="0.2">
      <c r="A38" s="435" t="s">
        <v>145</v>
      </c>
      <c r="B38" s="363">
        <v>7057</v>
      </c>
      <c r="C38" s="363">
        <v>0</v>
      </c>
      <c r="D38" s="363">
        <v>2</v>
      </c>
      <c r="E38" s="363">
        <v>0</v>
      </c>
      <c r="F38" s="363">
        <v>9</v>
      </c>
      <c r="G38" s="363">
        <v>4</v>
      </c>
      <c r="H38" s="363">
        <v>2</v>
      </c>
      <c r="I38" s="363">
        <v>0</v>
      </c>
      <c r="J38" s="363">
        <v>17</v>
      </c>
      <c r="K38" s="558" t="s">
        <v>107</v>
      </c>
      <c r="L38" s="364">
        <f t="shared" si="0"/>
        <v>240.89556468754429</v>
      </c>
      <c r="M38" s="558" t="s">
        <v>107</v>
      </c>
    </row>
    <row r="39" spans="1:13" ht="12.6" customHeight="1" x14ac:dyDescent="0.2">
      <c r="A39" s="435" t="s">
        <v>146</v>
      </c>
      <c r="B39" s="363">
        <v>220323</v>
      </c>
      <c r="C39" s="363">
        <v>14</v>
      </c>
      <c r="D39" s="363">
        <v>92</v>
      </c>
      <c r="E39" s="363">
        <v>163</v>
      </c>
      <c r="F39" s="363">
        <v>1202</v>
      </c>
      <c r="G39" s="363">
        <v>1976</v>
      </c>
      <c r="H39" s="363">
        <v>4229</v>
      </c>
      <c r="I39" s="363">
        <v>553</v>
      </c>
      <c r="J39" s="363">
        <v>8229</v>
      </c>
      <c r="K39" s="364">
        <f>(J39-'2000'!J39)/'2000'!J39*100</f>
        <v>-4.5359628770301628</v>
      </c>
      <c r="L39" s="364">
        <f t="shared" si="0"/>
        <v>3734.9709290450837</v>
      </c>
      <c r="M39" s="364">
        <f>(L39-'2000'!L39)/'2000'!L39*100</f>
        <v>-8.780051073085442</v>
      </c>
    </row>
    <row r="40" spans="1:13" ht="12.6" customHeight="1" x14ac:dyDescent="0.2">
      <c r="A40" s="435" t="s">
        <v>147</v>
      </c>
      <c r="B40" s="363">
        <v>454918</v>
      </c>
      <c r="C40" s="363">
        <v>20</v>
      </c>
      <c r="D40" s="363">
        <v>190</v>
      </c>
      <c r="E40" s="363">
        <v>801</v>
      </c>
      <c r="F40" s="363">
        <v>1778</v>
      </c>
      <c r="G40" s="363">
        <v>4600</v>
      </c>
      <c r="H40" s="363">
        <v>11740</v>
      </c>
      <c r="I40" s="363">
        <v>2418</v>
      </c>
      <c r="J40" s="363">
        <v>21547</v>
      </c>
      <c r="K40" s="364">
        <f>(J40-'2000'!J40)/'2000'!J40*100</f>
        <v>1.7183590615115893</v>
      </c>
      <c r="L40" s="364">
        <f t="shared" si="0"/>
        <v>4736.4579990239999</v>
      </c>
      <c r="M40" s="364">
        <f>(L40-'2000'!L40)/'2000'!L40*100</f>
        <v>-1.4187086685694605</v>
      </c>
    </row>
    <row r="41" spans="1:13" ht="12.6" customHeight="1" x14ac:dyDescent="0.2">
      <c r="A41" s="435" t="s">
        <v>148</v>
      </c>
      <c r="B41" s="363">
        <v>244208</v>
      </c>
      <c r="C41" s="363">
        <v>7</v>
      </c>
      <c r="D41" s="363">
        <v>197</v>
      </c>
      <c r="E41" s="363">
        <v>543</v>
      </c>
      <c r="F41" s="363">
        <v>1619</v>
      </c>
      <c r="G41" s="363">
        <v>3492</v>
      </c>
      <c r="H41" s="363">
        <v>9254</v>
      </c>
      <c r="I41" s="363">
        <v>1141</v>
      </c>
      <c r="J41" s="363">
        <v>16253</v>
      </c>
      <c r="K41" s="364">
        <f>(J41-'2000'!J41)/'2000'!J41*100</f>
        <v>-2.1316312398386223</v>
      </c>
      <c r="L41" s="364">
        <f t="shared" si="0"/>
        <v>6655.3921247461176</v>
      </c>
      <c r="M41" s="364">
        <f>(L41-'2000'!L41)/'2000'!L41*100</f>
        <v>-4.0376374387482734</v>
      </c>
    </row>
    <row r="42" spans="1:13" ht="12.6" customHeight="1" x14ac:dyDescent="0.2">
      <c r="A42" s="435" t="s">
        <v>149</v>
      </c>
      <c r="B42" s="363">
        <v>35118</v>
      </c>
      <c r="C42" s="363">
        <v>1</v>
      </c>
      <c r="D42" s="363">
        <v>32</v>
      </c>
      <c r="E42" s="363">
        <v>26</v>
      </c>
      <c r="F42" s="363">
        <v>253</v>
      </c>
      <c r="G42" s="363">
        <v>393</v>
      </c>
      <c r="H42" s="363">
        <v>793</v>
      </c>
      <c r="I42" s="363">
        <v>84</v>
      </c>
      <c r="J42" s="363">
        <v>1582</v>
      </c>
      <c r="K42" s="364">
        <f>(J42-'2000'!J42)/'2000'!J42*100</f>
        <v>-3.6540803897685747</v>
      </c>
      <c r="L42" s="364">
        <f t="shared" si="0"/>
        <v>4504.8123469445864</v>
      </c>
      <c r="M42" s="364">
        <f>(L42-'2000'!L42)/'2000'!L42*100</f>
        <v>-5.4867324285986498</v>
      </c>
    </row>
    <row r="43" spans="1:13" ht="12.6" customHeight="1" x14ac:dyDescent="0.2">
      <c r="A43" s="435" t="s">
        <v>150</v>
      </c>
      <c r="B43" s="363">
        <v>7132</v>
      </c>
      <c r="C43" s="363">
        <v>0</v>
      </c>
      <c r="D43" s="363">
        <v>8</v>
      </c>
      <c r="E43" s="363">
        <v>1</v>
      </c>
      <c r="F43" s="363">
        <v>18</v>
      </c>
      <c r="G43" s="363">
        <v>30</v>
      </c>
      <c r="H43" s="363">
        <v>29</v>
      </c>
      <c r="I43" s="363">
        <v>7</v>
      </c>
      <c r="J43" s="363">
        <v>93</v>
      </c>
      <c r="K43" s="364">
        <f>(J43-'2000'!J43)/'2000'!J43*100</f>
        <v>0</v>
      </c>
      <c r="L43" s="364">
        <f t="shared" si="0"/>
        <v>1303.9820527201346</v>
      </c>
      <c r="M43" s="364">
        <f>(L43-'2000'!L43)/'2000'!L43*100</f>
        <v>-1.5563656758272635</v>
      </c>
    </row>
    <row r="44" spans="1:13" ht="12.6" customHeight="1" x14ac:dyDescent="0.2">
      <c r="A44" s="435" t="s">
        <v>151</v>
      </c>
      <c r="B44" s="363">
        <v>18862</v>
      </c>
      <c r="C44" s="363">
        <v>1</v>
      </c>
      <c r="D44" s="363">
        <v>2</v>
      </c>
      <c r="E44" s="363">
        <v>19</v>
      </c>
      <c r="F44" s="363">
        <v>101</v>
      </c>
      <c r="G44" s="363">
        <v>156</v>
      </c>
      <c r="H44" s="363">
        <v>882</v>
      </c>
      <c r="I44" s="363">
        <v>21</v>
      </c>
      <c r="J44" s="363">
        <v>1182</v>
      </c>
      <c r="K44" s="364">
        <f>(J44-'2000'!J44)/'2000'!J44*100</f>
        <v>-4.8309178743961354</v>
      </c>
      <c r="L44" s="364">
        <f t="shared" si="0"/>
        <v>6266.5677022585087</v>
      </c>
      <c r="M44" s="364">
        <f>(L44-'2000'!L44)/'2000'!L44*100</f>
        <v>-5.4817932637611513</v>
      </c>
    </row>
    <row r="45" spans="1:13" ht="12.6" customHeight="1" x14ac:dyDescent="0.2">
      <c r="A45" s="435" t="s">
        <v>152</v>
      </c>
      <c r="B45" s="363">
        <v>275813</v>
      </c>
      <c r="C45" s="363">
        <v>11</v>
      </c>
      <c r="D45" s="363">
        <v>166</v>
      </c>
      <c r="E45" s="363">
        <v>450</v>
      </c>
      <c r="F45" s="363">
        <v>1708</v>
      </c>
      <c r="G45" s="363">
        <v>3518</v>
      </c>
      <c r="H45" s="363">
        <v>8715</v>
      </c>
      <c r="I45" s="363">
        <v>1188</v>
      </c>
      <c r="J45" s="363">
        <v>15756</v>
      </c>
      <c r="K45" s="364">
        <f>(J45-'2000'!J45)/'2000'!J45*100</f>
        <v>13.173394627208735</v>
      </c>
      <c r="L45" s="364">
        <f t="shared" si="0"/>
        <v>5712.5661226990751</v>
      </c>
      <c r="M45" s="364">
        <f>(L45-'2000'!L45)/'2000'!L45*100</f>
        <v>10.383584465721079</v>
      </c>
    </row>
    <row r="46" spans="1:13" ht="12.6" customHeight="1" x14ac:dyDescent="0.2">
      <c r="A46" s="435" t="s">
        <v>153</v>
      </c>
      <c r="B46" s="363">
        <v>264277</v>
      </c>
      <c r="C46" s="363">
        <v>15</v>
      </c>
      <c r="D46" s="363">
        <v>153</v>
      </c>
      <c r="E46" s="363">
        <v>233</v>
      </c>
      <c r="F46" s="363">
        <v>1499</v>
      </c>
      <c r="G46" s="363">
        <v>2495</v>
      </c>
      <c r="H46" s="363">
        <v>5883</v>
      </c>
      <c r="I46" s="363">
        <v>591</v>
      </c>
      <c r="J46" s="363">
        <v>10869</v>
      </c>
      <c r="K46" s="364">
        <f>(J46-'2000'!J46)/'2000'!J46*100</f>
        <v>-7.7256133797436117</v>
      </c>
      <c r="L46" s="364">
        <f t="shared" si="0"/>
        <v>4112.730203536441</v>
      </c>
      <c r="M46" s="364">
        <f>(L46-'2000'!L46)/'2000'!L46*100</f>
        <v>-9.5974485627947139</v>
      </c>
    </row>
    <row r="47" spans="1:13" ht="12.6" customHeight="1" x14ac:dyDescent="0.2">
      <c r="A47" s="435" t="s">
        <v>154</v>
      </c>
      <c r="B47" s="363">
        <v>128873</v>
      </c>
      <c r="C47" s="363">
        <v>2</v>
      </c>
      <c r="D47" s="363">
        <v>33</v>
      </c>
      <c r="E47" s="363">
        <v>125</v>
      </c>
      <c r="F47" s="363">
        <v>328</v>
      </c>
      <c r="G47" s="363">
        <v>878</v>
      </c>
      <c r="H47" s="363">
        <v>2911</v>
      </c>
      <c r="I47" s="363">
        <v>199</v>
      </c>
      <c r="J47" s="363">
        <v>4476</v>
      </c>
      <c r="K47" s="364">
        <f>(J47-'2000'!J47)/'2000'!J47*100</f>
        <v>2.6841018582243632</v>
      </c>
      <c r="L47" s="364">
        <f t="shared" si="0"/>
        <v>3473.1867807841827</v>
      </c>
      <c r="M47" s="364">
        <f>(L47-'2000'!L47)/'2000'!L47*100</f>
        <v>0.97738791364080613</v>
      </c>
    </row>
    <row r="48" spans="1:13" ht="12.6" customHeight="1" x14ac:dyDescent="0.2">
      <c r="A48" s="435" t="s">
        <v>155</v>
      </c>
      <c r="B48" s="363">
        <v>80588</v>
      </c>
      <c r="C48" s="363">
        <v>3</v>
      </c>
      <c r="D48" s="363">
        <v>40</v>
      </c>
      <c r="E48" s="363">
        <v>111</v>
      </c>
      <c r="F48" s="363">
        <v>350</v>
      </c>
      <c r="G48" s="363">
        <v>936</v>
      </c>
      <c r="H48" s="363">
        <v>3467</v>
      </c>
      <c r="I48" s="363">
        <v>422</v>
      </c>
      <c r="J48" s="363">
        <v>5329</v>
      </c>
      <c r="K48" s="364">
        <f>(J48-'2000'!J48)/'2000'!J48*100</f>
        <v>-3.9300522805119886</v>
      </c>
      <c r="L48" s="364">
        <f t="shared" si="0"/>
        <v>6612.6470442249465</v>
      </c>
      <c r="M48" s="364">
        <f>(L48-'2000'!L48)/'2000'!L48*100</f>
        <v>-5.1209724891257773</v>
      </c>
    </row>
    <row r="49" spans="1:13" ht="12.6" customHeight="1" x14ac:dyDescent="0.2">
      <c r="A49" s="435" t="s">
        <v>156</v>
      </c>
      <c r="B49" s="363">
        <v>59409</v>
      </c>
      <c r="C49" s="363">
        <v>7</v>
      </c>
      <c r="D49" s="363">
        <v>15</v>
      </c>
      <c r="E49" s="363">
        <v>43</v>
      </c>
      <c r="F49" s="363">
        <v>675</v>
      </c>
      <c r="G49" s="363">
        <v>697</v>
      </c>
      <c r="H49" s="363">
        <v>774</v>
      </c>
      <c r="I49" s="363">
        <v>173</v>
      </c>
      <c r="J49" s="363">
        <v>2384</v>
      </c>
      <c r="K49" s="364">
        <f>(J49-'2000'!J49)/'2000'!J49*100</f>
        <v>27.691483663631494</v>
      </c>
      <c r="L49" s="364">
        <f t="shared" si="0"/>
        <v>4012.8600043764418</v>
      </c>
      <c r="M49" s="364">
        <f>(L49-'2000'!L49)/'2000'!L49*100</f>
        <v>23.938696535810806</v>
      </c>
    </row>
    <row r="50" spans="1:13" ht="12.6" customHeight="1" x14ac:dyDescent="0.2">
      <c r="A50" s="435" t="s">
        <v>157</v>
      </c>
      <c r="B50" s="363">
        <v>173450</v>
      </c>
      <c r="C50" s="363">
        <v>5</v>
      </c>
      <c r="D50" s="363">
        <v>64</v>
      </c>
      <c r="E50" s="363">
        <v>117</v>
      </c>
      <c r="F50" s="363">
        <v>371</v>
      </c>
      <c r="G50" s="363">
        <v>921</v>
      </c>
      <c r="H50" s="363">
        <v>3812</v>
      </c>
      <c r="I50" s="363">
        <v>232</v>
      </c>
      <c r="J50" s="363">
        <v>5522</v>
      </c>
      <c r="K50" s="364">
        <f>(J50-'2000'!J50)/'2000'!J50*100</f>
        <v>17.115588547189819</v>
      </c>
      <c r="L50" s="364">
        <f t="shared" si="0"/>
        <v>3183.6264053041218</v>
      </c>
      <c r="M50" s="364">
        <f>(L50-'2000'!L50)/'2000'!L50*100</f>
        <v>15.122361580390706</v>
      </c>
    </row>
    <row r="51" spans="1:13" ht="12.6" customHeight="1" x14ac:dyDescent="0.2">
      <c r="A51" s="435" t="s">
        <v>158</v>
      </c>
      <c r="B51" s="363">
        <v>36147</v>
      </c>
      <c r="C51" s="363">
        <v>2</v>
      </c>
      <c r="D51" s="363">
        <v>24</v>
      </c>
      <c r="E51" s="363">
        <v>26</v>
      </c>
      <c r="F51" s="363">
        <v>191</v>
      </c>
      <c r="G51" s="363">
        <v>293</v>
      </c>
      <c r="H51" s="363">
        <v>919</v>
      </c>
      <c r="I51" s="363">
        <v>55</v>
      </c>
      <c r="J51" s="363">
        <v>1510</v>
      </c>
      <c r="K51" s="364">
        <f>(J51-'2000'!J51)/'2000'!J51*100</f>
        <v>-3.0808729139922981</v>
      </c>
      <c r="L51" s="364">
        <f t="shared" si="0"/>
        <v>4177.3867817522896</v>
      </c>
      <c r="M51" s="364">
        <f>(L51-'2000'!L51)/'2000'!L51*100</f>
        <v>-3.7163290547338126</v>
      </c>
    </row>
    <row r="52" spans="1:13" ht="12.6" customHeight="1" x14ac:dyDescent="0.2">
      <c r="A52" s="435" t="s">
        <v>159</v>
      </c>
      <c r="B52" s="363">
        <v>930034</v>
      </c>
      <c r="C52" s="363">
        <v>45</v>
      </c>
      <c r="D52" s="363">
        <v>541</v>
      </c>
      <c r="E52" s="363">
        <v>2618</v>
      </c>
      <c r="F52" s="363">
        <v>6561</v>
      </c>
      <c r="G52" s="363">
        <v>12795</v>
      </c>
      <c r="H52" s="363">
        <v>38660</v>
      </c>
      <c r="I52" s="363">
        <v>7273</v>
      </c>
      <c r="J52" s="363">
        <v>68493</v>
      </c>
      <c r="K52" s="364">
        <f>(J52-'2000'!J52)/'2000'!J52*100</f>
        <v>7.3288830387363664</v>
      </c>
      <c r="L52" s="364">
        <f t="shared" si="0"/>
        <v>7364.569467352806</v>
      </c>
      <c r="M52" s="364">
        <f>(L52-'2000'!L52)/'2000'!L52*100</f>
        <v>3.4409498346007683</v>
      </c>
    </row>
    <row r="53" spans="1:13" ht="12.6" customHeight="1" x14ac:dyDescent="0.2">
      <c r="A53" s="435" t="s">
        <v>237</v>
      </c>
      <c r="B53" s="363">
        <v>179534</v>
      </c>
      <c r="C53" s="363">
        <v>4</v>
      </c>
      <c r="D53" s="363">
        <v>86</v>
      </c>
      <c r="E53" s="363">
        <v>233</v>
      </c>
      <c r="F53" s="363">
        <v>718</v>
      </c>
      <c r="G53" s="363">
        <v>2825</v>
      </c>
      <c r="H53" s="363">
        <v>5316</v>
      </c>
      <c r="I53" s="363">
        <v>586</v>
      </c>
      <c r="J53" s="363">
        <v>9768</v>
      </c>
      <c r="K53" s="364">
        <f>(J53-'2000'!J53)/'2000'!J53*100</f>
        <v>-5.4770659957422101</v>
      </c>
      <c r="L53" s="364">
        <f t="shared" si="0"/>
        <v>5440.7521695054975</v>
      </c>
      <c r="M53" s="364">
        <f>(L53-'2000'!L53)/'2000'!L53*100</f>
        <v>-9.1840851582628353</v>
      </c>
    </row>
    <row r="54" spans="1:13" ht="12.6" customHeight="1" x14ac:dyDescent="0.2">
      <c r="A54" s="435" t="s">
        <v>160</v>
      </c>
      <c r="B54" s="363">
        <v>1154464</v>
      </c>
      <c r="C54" s="363">
        <v>51</v>
      </c>
      <c r="D54" s="363">
        <v>578</v>
      </c>
      <c r="E54" s="363">
        <v>2377</v>
      </c>
      <c r="F54" s="363">
        <v>5337</v>
      </c>
      <c r="G54" s="363">
        <v>14759</v>
      </c>
      <c r="H54" s="363">
        <v>41628</v>
      </c>
      <c r="I54" s="363">
        <v>7183</v>
      </c>
      <c r="J54" s="363">
        <v>71913</v>
      </c>
      <c r="K54" s="364">
        <f>(J54-'2000'!J54)/'2000'!J54*100</f>
        <v>0.14203952040773696</v>
      </c>
      <c r="L54" s="364">
        <f t="shared" si="0"/>
        <v>6229.1245114615958</v>
      </c>
      <c r="M54" s="364">
        <f>(L54-'2000'!L54)/'2000'!L54*100</f>
        <v>-1.877344955881781</v>
      </c>
    </row>
    <row r="55" spans="1:13" ht="12.6" customHeight="1" x14ac:dyDescent="0.2">
      <c r="A55" s="435" t="s">
        <v>161</v>
      </c>
      <c r="B55" s="363">
        <v>352380</v>
      </c>
      <c r="C55" s="363">
        <v>16</v>
      </c>
      <c r="D55" s="363">
        <v>163</v>
      </c>
      <c r="E55" s="363">
        <v>319</v>
      </c>
      <c r="F55" s="363">
        <v>1257</v>
      </c>
      <c r="G55" s="363">
        <v>3990</v>
      </c>
      <c r="H55" s="363">
        <v>8253</v>
      </c>
      <c r="I55" s="363">
        <v>874</v>
      </c>
      <c r="J55" s="363">
        <v>14872</v>
      </c>
      <c r="K55" s="364">
        <f>(J55-'2000'!J55)/'2000'!J55*100</f>
        <v>5.8656036446469244</v>
      </c>
      <c r="L55" s="364">
        <f t="shared" si="0"/>
        <v>4220.4438390374025</v>
      </c>
      <c r="M55" s="364">
        <f>(L55-'2000'!L55)/'2000'!L55*100</f>
        <v>3.577827460544559</v>
      </c>
    </row>
    <row r="56" spans="1:13" ht="12.6" customHeight="1" x14ac:dyDescent="0.2">
      <c r="A56" s="435" t="s">
        <v>162</v>
      </c>
      <c r="B56" s="363">
        <v>929208</v>
      </c>
      <c r="C56" s="363">
        <v>44</v>
      </c>
      <c r="D56" s="363">
        <v>547</v>
      </c>
      <c r="E56" s="363">
        <v>1865</v>
      </c>
      <c r="F56" s="363">
        <v>5016</v>
      </c>
      <c r="G56" s="363">
        <v>9604</v>
      </c>
      <c r="H56" s="363">
        <v>28813</v>
      </c>
      <c r="I56" s="363">
        <v>3895</v>
      </c>
      <c r="J56" s="363">
        <v>49784</v>
      </c>
      <c r="K56" s="364">
        <f>(J56-'2000'!J56)/'2000'!J56*100</f>
        <v>1.7017017017017018</v>
      </c>
      <c r="L56" s="364">
        <f t="shared" si="0"/>
        <v>5357.6809497981076</v>
      </c>
      <c r="M56" s="364">
        <f>(L56-'2000'!L56)/'2000'!L56*100</f>
        <v>0.85609194872136707</v>
      </c>
    </row>
    <row r="57" spans="1:13" ht="12.6" customHeight="1" x14ac:dyDescent="0.2">
      <c r="A57" s="435" t="s">
        <v>163</v>
      </c>
      <c r="B57" s="363">
        <v>496112</v>
      </c>
      <c r="C57" s="363">
        <v>18</v>
      </c>
      <c r="D57" s="363">
        <v>343</v>
      </c>
      <c r="E57" s="363">
        <v>708</v>
      </c>
      <c r="F57" s="363">
        <v>1649</v>
      </c>
      <c r="G57" s="363">
        <v>6338</v>
      </c>
      <c r="H57" s="363">
        <v>15354</v>
      </c>
      <c r="I57" s="363">
        <v>2080</v>
      </c>
      <c r="J57" s="363">
        <v>26490</v>
      </c>
      <c r="K57" s="364">
        <f>(J57-'2000'!J57)/'2000'!J57*100</f>
        <v>-5.1625375912931402</v>
      </c>
      <c r="L57" s="364">
        <f t="shared" si="0"/>
        <v>5339.520108362628</v>
      </c>
      <c r="M57" s="364">
        <f>(L57-'2000'!L57)/'2000'!L57*100</f>
        <v>-7.4924126836862186</v>
      </c>
    </row>
    <row r="58" spans="1:13" ht="12.6" customHeight="1" x14ac:dyDescent="0.2">
      <c r="A58" s="435" t="s">
        <v>164</v>
      </c>
      <c r="B58" s="363">
        <v>70820</v>
      </c>
      <c r="C58" s="363">
        <v>5</v>
      </c>
      <c r="D58" s="363">
        <v>70</v>
      </c>
      <c r="E58" s="363">
        <v>87</v>
      </c>
      <c r="F58" s="363">
        <v>704</v>
      </c>
      <c r="G58" s="363">
        <v>1703</v>
      </c>
      <c r="H58" s="363">
        <v>2215</v>
      </c>
      <c r="I58" s="363">
        <v>280</v>
      </c>
      <c r="J58" s="363">
        <v>5064</v>
      </c>
      <c r="K58" s="364">
        <f>(J58-'2000'!J58)/'2000'!J58*100</f>
        <v>15.405651777575205</v>
      </c>
      <c r="L58" s="364">
        <f t="shared" si="0"/>
        <v>7150.5224512849481</v>
      </c>
      <c r="M58" s="364">
        <f>(L58-'2000'!L58)/'2000'!L58*100</f>
        <v>14.758715265916123</v>
      </c>
    </row>
    <row r="59" spans="1:13" ht="12.6" customHeight="1" x14ac:dyDescent="0.2">
      <c r="A59" s="435" t="s">
        <v>165</v>
      </c>
      <c r="B59" s="363">
        <v>128604</v>
      </c>
      <c r="C59" s="363">
        <v>7</v>
      </c>
      <c r="D59" s="363">
        <v>20</v>
      </c>
      <c r="E59" s="363">
        <v>67</v>
      </c>
      <c r="F59" s="363">
        <v>485</v>
      </c>
      <c r="G59" s="363">
        <v>811</v>
      </c>
      <c r="H59" s="363">
        <v>2449</v>
      </c>
      <c r="I59" s="363">
        <v>210</v>
      </c>
      <c r="J59" s="363">
        <v>4049</v>
      </c>
      <c r="K59" s="364">
        <f>(J59-'2000'!J59)/'2000'!J59*100</f>
        <v>-2.480732177263969</v>
      </c>
      <c r="L59" s="364">
        <f t="shared" si="0"/>
        <v>3148.424621318155</v>
      </c>
      <c r="M59" s="364">
        <f>(L59-'2000'!L59)/'2000'!L59*100</f>
        <v>-6.6278261690724953</v>
      </c>
    </row>
    <row r="60" spans="1:13" ht="12.6" customHeight="1" x14ac:dyDescent="0.2">
      <c r="A60" s="435" t="s">
        <v>166</v>
      </c>
      <c r="B60" s="363">
        <v>198253</v>
      </c>
      <c r="C60" s="363">
        <v>24</v>
      </c>
      <c r="D60" s="363">
        <v>95</v>
      </c>
      <c r="E60" s="363">
        <v>363</v>
      </c>
      <c r="F60" s="363">
        <v>960</v>
      </c>
      <c r="G60" s="363">
        <v>2130</v>
      </c>
      <c r="H60" s="363">
        <v>4931</v>
      </c>
      <c r="I60" s="363">
        <v>528</v>
      </c>
      <c r="J60" s="363">
        <v>9031</v>
      </c>
      <c r="K60" s="364">
        <f>(J60-'2000'!J60)/'2000'!J60*100</f>
        <v>2.7417519908987487</v>
      </c>
      <c r="L60" s="364">
        <f t="shared" si="0"/>
        <v>4555.2904621872049</v>
      </c>
      <c r="M60" s="364">
        <f>(L60-'2000'!L60)/'2000'!L60*100</f>
        <v>-0.13860118189267184</v>
      </c>
    </row>
    <row r="61" spans="1:13" ht="12.6" customHeight="1" x14ac:dyDescent="0.2">
      <c r="A61" s="435" t="s">
        <v>167</v>
      </c>
      <c r="B61" s="363">
        <v>121370</v>
      </c>
      <c r="C61" s="363">
        <v>2</v>
      </c>
      <c r="D61" s="363">
        <v>51</v>
      </c>
      <c r="E61" s="363">
        <v>28</v>
      </c>
      <c r="F61" s="363">
        <v>297</v>
      </c>
      <c r="G61" s="363">
        <v>677</v>
      </c>
      <c r="H61" s="363">
        <v>1598</v>
      </c>
      <c r="I61" s="363">
        <v>119</v>
      </c>
      <c r="J61" s="363">
        <v>2772</v>
      </c>
      <c r="K61" s="364">
        <f>(J61-'2000'!J61)/'2000'!J61*100</f>
        <v>11.459589867310012</v>
      </c>
      <c r="L61" s="364">
        <f t="shared" si="0"/>
        <v>2283.9251874433553</v>
      </c>
      <c r="M61" s="364">
        <f>(L61-'2000'!L61)/'2000'!L61*100</f>
        <v>8.1287508424378796</v>
      </c>
    </row>
    <row r="62" spans="1:13" ht="12.6" customHeight="1" x14ac:dyDescent="0.2">
      <c r="A62" s="435" t="s">
        <v>168</v>
      </c>
      <c r="B62" s="363">
        <v>328981</v>
      </c>
      <c r="C62" s="363">
        <v>7</v>
      </c>
      <c r="D62" s="363">
        <v>109</v>
      </c>
      <c r="E62" s="363">
        <v>325</v>
      </c>
      <c r="F62" s="363">
        <v>1149</v>
      </c>
      <c r="G62" s="363">
        <v>3203</v>
      </c>
      <c r="H62" s="363">
        <v>8958</v>
      </c>
      <c r="I62" s="363">
        <v>641</v>
      </c>
      <c r="J62" s="363">
        <v>14392</v>
      </c>
      <c r="K62" s="364">
        <f>(J62-'2000'!J62)/'2000'!J62*100</f>
        <v>7.2669002012372363</v>
      </c>
      <c r="L62" s="364">
        <f t="shared" si="0"/>
        <v>4374.7207285527129</v>
      </c>
      <c r="M62" s="364">
        <f>(L62-'2000'!L62)/'2000'!L62*100</f>
        <v>4.6466977882798206</v>
      </c>
    </row>
    <row r="63" spans="1:13" ht="12.6" customHeight="1" x14ac:dyDescent="0.2">
      <c r="A63" s="435" t="s">
        <v>169</v>
      </c>
      <c r="B63" s="363">
        <v>377960</v>
      </c>
      <c r="C63" s="363">
        <v>7</v>
      </c>
      <c r="D63" s="363">
        <v>119</v>
      </c>
      <c r="E63" s="363">
        <v>352</v>
      </c>
      <c r="F63" s="363">
        <v>1641</v>
      </c>
      <c r="G63" s="363">
        <v>2721</v>
      </c>
      <c r="H63" s="363">
        <v>9438</v>
      </c>
      <c r="I63" s="363">
        <v>1227</v>
      </c>
      <c r="J63" s="363">
        <v>15505</v>
      </c>
      <c r="K63" s="364">
        <f>(J63-'2000'!J63)/'2000'!J63*100</f>
        <v>7.9960994636762557</v>
      </c>
      <c r="L63" s="364">
        <f t="shared" si="0"/>
        <v>4102.2859561858395</v>
      </c>
      <c r="M63" s="364">
        <f>(L63-'2000'!L63)/'2000'!L63*100</f>
        <v>4.348988093281589</v>
      </c>
    </row>
    <row r="64" spans="1:13" ht="12.6" customHeight="1" x14ac:dyDescent="0.2">
      <c r="A64" s="435" t="s">
        <v>170</v>
      </c>
      <c r="B64" s="363">
        <v>56932</v>
      </c>
      <c r="C64" s="363">
        <v>1</v>
      </c>
      <c r="D64" s="363">
        <v>21</v>
      </c>
      <c r="E64" s="363">
        <v>34</v>
      </c>
      <c r="F64" s="363">
        <v>188</v>
      </c>
      <c r="G64" s="363">
        <v>405</v>
      </c>
      <c r="H64" s="363">
        <v>646</v>
      </c>
      <c r="I64" s="363">
        <v>95</v>
      </c>
      <c r="J64" s="363">
        <v>1390</v>
      </c>
      <c r="K64" s="364">
        <f>(J64-'2000'!J64)/'2000'!J64*100</f>
        <v>6.6768994627782048</v>
      </c>
      <c r="L64" s="364">
        <f t="shared" si="0"/>
        <v>2441.509168832994</v>
      </c>
      <c r="M64" s="364">
        <f>(L64-'2000'!L64)/'2000'!L64*100</f>
        <v>-4.4277351192574248E-2</v>
      </c>
    </row>
    <row r="65" spans="1:13" ht="12.6" customHeight="1" x14ac:dyDescent="0.2">
      <c r="A65" s="435" t="s">
        <v>171</v>
      </c>
      <c r="B65" s="363">
        <v>35695</v>
      </c>
      <c r="C65" s="363">
        <v>1</v>
      </c>
      <c r="D65" s="363">
        <v>22</v>
      </c>
      <c r="E65" s="363">
        <v>38</v>
      </c>
      <c r="F65" s="363">
        <v>149</v>
      </c>
      <c r="G65" s="363">
        <v>393</v>
      </c>
      <c r="H65" s="363">
        <v>818</v>
      </c>
      <c r="I65" s="363">
        <v>85</v>
      </c>
      <c r="J65" s="363">
        <v>1506</v>
      </c>
      <c r="K65" s="364">
        <f>(J65-'2000'!J65)/'2000'!J65*100</f>
        <v>-2.080624187256177</v>
      </c>
      <c r="L65" s="364">
        <f t="shared" si="0"/>
        <v>4219.0783022832329</v>
      </c>
      <c r="M65" s="364">
        <f>(L65-'2000'!L65)/'2000'!L65*100</f>
        <v>-4.4151076952165385</v>
      </c>
    </row>
    <row r="66" spans="1:13" ht="12.6" customHeight="1" x14ac:dyDescent="0.2">
      <c r="A66" s="435" t="s">
        <v>172</v>
      </c>
      <c r="B66" s="363">
        <v>19521</v>
      </c>
      <c r="C66" s="363">
        <v>0</v>
      </c>
      <c r="D66" s="363">
        <v>10</v>
      </c>
      <c r="E66" s="363">
        <v>19</v>
      </c>
      <c r="F66" s="363">
        <v>107</v>
      </c>
      <c r="G66" s="363">
        <v>262</v>
      </c>
      <c r="H66" s="363">
        <v>347</v>
      </c>
      <c r="I66" s="363">
        <v>26</v>
      </c>
      <c r="J66" s="363">
        <v>771</v>
      </c>
      <c r="K66" s="364">
        <f>(J66-'2000'!J66)/'2000'!J66*100</f>
        <v>7.3816155988857934</v>
      </c>
      <c r="L66" s="364">
        <f t="shared" si="0"/>
        <v>3949.5927462732443</v>
      </c>
      <c r="M66" s="364">
        <f>(L66-'2000'!L66)/'2000'!L66*100</f>
        <v>5.923896827628945</v>
      </c>
    </row>
    <row r="67" spans="1:13" ht="12.6" customHeight="1" x14ac:dyDescent="0.2">
      <c r="A67" s="435" t="s">
        <v>173</v>
      </c>
      <c r="B67" s="363">
        <v>13521</v>
      </c>
      <c r="C67" s="363">
        <v>0</v>
      </c>
      <c r="D67" s="363">
        <v>2</v>
      </c>
      <c r="E67" s="363">
        <v>4</v>
      </c>
      <c r="F67" s="363">
        <v>55</v>
      </c>
      <c r="G67" s="363">
        <v>42</v>
      </c>
      <c r="H67" s="363">
        <v>49</v>
      </c>
      <c r="I67" s="363">
        <v>14</v>
      </c>
      <c r="J67" s="363">
        <v>166</v>
      </c>
      <c r="K67" s="364">
        <f>(J67-'2000'!J67)/'2000'!J67*100</f>
        <v>-14.871794871794872</v>
      </c>
      <c r="L67" s="364">
        <f t="shared" si="0"/>
        <v>1227.7198432068633</v>
      </c>
      <c r="M67" s="364">
        <f>(L67-'2000'!L67)/'2000'!L67*100</f>
        <v>-15.369178808273553</v>
      </c>
    </row>
    <row r="68" spans="1:13" ht="12.6" customHeight="1" x14ac:dyDescent="0.2">
      <c r="A68" s="435" t="s">
        <v>174</v>
      </c>
      <c r="B68" s="363">
        <v>451974</v>
      </c>
      <c r="C68" s="363">
        <v>20</v>
      </c>
      <c r="D68" s="363">
        <v>256</v>
      </c>
      <c r="E68" s="363">
        <v>611</v>
      </c>
      <c r="F68" s="363">
        <v>2162</v>
      </c>
      <c r="G68" s="363">
        <v>4862</v>
      </c>
      <c r="H68" s="363">
        <v>11749</v>
      </c>
      <c r="I68" s="363">
        <v>1616</v>
      </c>
      <c r="J68" s="363">
        <v>21276</v>
      </c>
      <c r="K68" s="364">
        <f>(J68-'2000'!J68)/'2000'!J68*100</f>
        <v>-0.44452763090168917</v>
      </c>
      <c r="L68" s="364">
        <f t="shared" si="0"/>
        <v>4707.3504228119318</v>
      </c>
      <c r="M68" s="364">
        <f>(L68-'2000'!L68)/'2000'!L68*100</f>
        <v>-2.3624023270517642</v>
      </c>
    </row>
    <row r="69" spans="1:13" ht="12.6" customHeight="1" x14ac:dyDescent="0.2">
      <c r="A69" s="435" t="s">
        <v>175</v>
      </c>
      <c r="B69" s="363">
        <v>23807</v>
      </c>
      <c r="C69" s="363">
        <v>2</v>
      </c>
      <c r="D69" s="363">
        <v>24</v>
      </c>
      <c r="E69" s="363">
        <v>10</v>
      </c>
      <c r="F69" s="363">
        <v>119</v>
      </c>
      <c r="G69" s="363">
        <v>187</v>
      </c>
      <c r="H69" s="363">
        <v>331</v>
      </c>
      <c r="I69" s="363">
        <v>39</v>
      </c>
      <c r="J69" s="363">
        <v>712</v>
      </c>
      <c r="K69" s="364">
        <f>(J69-'2000'!J69)/'2000'!J69*100</f>
        <v>1.4245014245014245</v>
      </c>
      <c r="L69" s="364">
        <f t="shared" si="0"/>
        <v>2990.7170160036962</v>
      </c>
      <c r="M69" s="364">
        <f>(L69-'2000'!L69)/'2000'!L69*100</f>
        <v>-2.5972035087001379</v>
      </c>
    </row>
    <row r="70" spans="1:13" ht="12.6" customHeight="1" x14ac:dyDescent="0.2">
      <c r="A70" s="435" t="s">
        <v>176</v>
      </c>
      <c r="B70" s="363">
        <v>42542</v>
      </c>
      <c r="C70" s="363">
        <v>0</v>
      </c>
      <c r="D70" s="363">
        <v>3</v>
      </c>
      <c r="E70" s="363">
        <v>12</v>
      </c>
      <c r="F70" s="363">
        <v>160</v>
      </c>
      <c r="G70" s="363">
        <v>382</v>
      </c>
      <c r="H70" s="363">
        <v>672</v>
      </c>
      <c r="I70" s="363">
        <v>66</v>
      </c>
      <c r="J70" s="363">
        <v>1295</v>
      </c>
      <c r="K70" s="364">
        <f>(J70-'2000'!J70)/'2000'!J70*100</f>
        <v>-13.203753351206435</v>
      </c>
      <c r="L70" s="364">
        <f t="shared" ref="L70:L72" si="1">J70/B70*100000</f>
        <v>3044.0505853039349</v>
      </c>
      <c r="M70" s="364">
        <f>(L70-'2000'!L70)/'2000'!L70*100</f>
        <v>-17.163875459835744</v>
      </c>
    </row>
    <row r="71" spans="1:13" ht="12.6" customHeight="1" x14ac:dyDescent="0.2">
      <c r="A71" s="443" t="s">
        <v>177</v>
      </c>
      <c r="B71" s="179">
        <v>21437</v>
      </c>
      <c r="C71" s="179">
        <v>1</v>
      </c>
      <c r="D71" s="179">
        <v>4</v>
      </c>
      <c r="E71" s="179">
        <v>3</v>
      </c>
      <c r="F71" s="179">
        <v>17</v>
      </c>
      <c r="G71" s="179">
        <v>51</v>
      </c>
      <c r="H71" s="179">
        <v>167</v>
      </c>
      <c r="I71" s="179">
        <v>25</v>
      </c>
      <c r="J71" s="179">
        <v>268</v>
      </c>
      <c r="K71" s="180">
        <f>(J71-'2000'!J71)/'2000'!J71*100</f>
        <v>-10.067114093959731</v>
      </c>
      <c r="L71" s="180">
        <f t="shared" si="1"/>
        <v>1250.1749311937306</v>
      </c>
      <c r="M71" s="180">
        <f>(L71-'2000'!L71)/'2000'!L71*100</f>
        <v>-12.013695194878819</v>
      </c>
    </row>
    <row r="72" spans="1:13" ht="15" customHeight="1" x14ac:dyDescent="0.2">
      <c r="A72" s="362" t="s">
        <v>91</v>
      </c>
      <c r="B72" s="363">
        <f>SUM(B5:B71)</f>
        <v>16331739</v>
      </c>
      <c r="C72" s="363">
        <f t="shared" ref="C72:J72" si="2">SUM(C5:C71)</f>
        <v>867</v>
      </c>
      <c r="D72" s="363">
        <f t="shared" si="2"/>
        <v>8217</v>
      </c>
      <c r="E72" s="363">
        <f t="shared" si="2"/>
        <v>32808</v>
      </c>
      <c r="F72" s="363">
        <f t="shared" si="2"/>
        <v>83891</v>
      </c>
      <c r="G72" s="363">
        <f t="shared" si="2"/>
        <v>175671</v>
      </c>
      <c r="H72" s="363">
        <f t="shared" si="2"/>
        <v>515498</v>
      </c>
      <c r="I72" s="363">
        <f t="shared" si="2"/>
        <v>89797</v>
      </c>
      <c r="J72" s="363">
        <f t="shared" si="2"/>
        <v>906749</v>
      </c>
      <c r="K72" s="356">
        <f>(J72-'2000'!J72)/'2000'!J72*100</f>
        <v>1.6811754771759571</v>
      </c>
      <c r="L72" s="357">
        <f t="shared" si="1"/>
        <v>5552.0664394648975</v>
      </c>
      <c r="M72" s="357">
        <f>(L72-'2000'!L72)/'2000'!L72*100</f>
        <v>-0.49394115589548576</v>
      </c>
    </row>
    <row r="73" spans="1:13" x14ac:dyDescent="0.2">
      <c r="C73" s="127"/>
      <c r="J73" s="127"/>
      <c r="K73" s="127"/>
    </row>
    <row r="74" spans="1:13" ht="37.5" customHeight="1" x14ac:dyDescent="0.2">
      <c r="A74" s="561" t="s">
        <v>181</v>
      </c>
      <c r="B74" s="561"/>
      <c r="C74" s="561"/>
      <c r="D74" s="561"/>
      <c r="E74" s="561"/>
      <c r="F74" s="561"/>
      <c r="G74" s="561"/>
      <c r="H74" s="561"/>
      <c r="I74" s="561"/>
      <c r="J74" s="561"/>
      <c r="K74" s="561"/>
      <c r="L74" s="561"/>
      <c r="M74" s="561"/>
    </row>
    <row r="75" spans="1:13" s="423" customFormat="1" ht="15.75" customHeight="1" x14ac:dyDescent="0.25">
      <c r="A75" s="366" t="s">
        <v>229</v>
      </c>
      <c r="B75" s="332"/>
      <c r="C75" s="332"/>
      <c r="D75" s="332"/>
      <c r="E75" s="332"/>
      <c r="F75" s="332"/>
      <c r="G75" s="332"/>
      <c r="H75" s="332"/>
      <c r="I75" s="332"/>
      <c r="J75" s="332"/>
      <c r="K75" s="333"/>
      <c r="L75" s="332"/>
      <c r="M75" s="333"/>
    </row>
    <row r="76" spans="1:13" s="423" customFormat="1" ht="15.75" customHeight="1" x14ac:dyDescent="0.25">
      <c r="A76" s="366" t="s">
        <v>113</v>
      </c>
      <c r="B76" s="332"/>
      <c r="C76" s="332"/>
      <c r="D76" s="332"/>
      <c r="E76" s="332"/>
      <c r="F76" s="332"/>
      <c r="G76" s="332"/>
      <c r="H76" s="332"/>
      <c r="I76" s="332"/>
      <c r="J76" s="332"/>
      <c r="K76" s="333"/>
      <c r="L76" s="332"/>
      <c r="M76" s="333"/>
    </row>
    <row r="77" spans="1:13" s="423" customFormat="1" ht="15.75" customHeight="1" x14ac:dyDescent="0.25">
      <c r="B77" s="332"/>
      <c r="C77" s="332"/>
      <c r="D77" s="332"/>
      <c r="E77" s="332"/>
      <c r="F77" s="332"/>
      <c r="G77" s="332"/>
      <c r="H77" s="332"/>
      <c r="I77" s="332"/>
      <c r="J77" s="332"/>
      <c r="K77" s="333"/>
      <c r="L77" s="332"/>
      <c r="M77" s="333"/>
    </row>
    <row r="78" spans="1:13" s="118" customFormat="1" x14ac:dyDescent="0.2">
      <c r="A78" s="399" t="s">
        <v>183</v>
      </c>
      <c r="B78" s="350"/>
      <c r="C78" s="350"/>
      <c r="D78" s="350"/>
      <c r="E78" s="350"/>
      <c r="F78" s="350"/>
      <c r="G78" s="350"/>
      <c r="H78" s="350"/>
      <c r="I78" s="350"/>
      <c r="J78" s="349"/>
      <c r="K78" s="349"/>
      <c r="L78" s="349"/>
      <c r="M78" s="351"/>
    </row>
    <row r="79" spans="1:13" s="118" customFormat="1" x14ac:dyDescent="0.2">
      <c r="A79" s="399" t="s">
        <v>182</v>
      </c>
      <c r="B79" s="350"/>
      <c r="C79" s="350"/>
      <c r="D79" s="350"/>
      <c r="E79" s="350"/>
      <c r="F79" s="350"/>
      <c r="G79" s="350"/>
      <c r="H79" s="350"/>
      <c r="I79" s="350"/>
      <c r="J79" s="349"/>
      <c r="K79" s="349"/>
      <c r="L79" s="349"/>
      <c r="M79" s="351"/>
    </row>
    <row r="80" spans="1:13" s="118" customFormat="1" x14ac:dyDescent="0.2">
      <c r="A80" s="399"/>
      <c r="B80" s="350"/>
      <c r="C80" s="350"/>
      <c r="D80" s="350"/>
      <c r="E80" s="350"/>
      <c r="F80" s="350"/>
      <c r="G80" s="350"/>
      <c r="H80" s="350"/>
      <c r="I80" s="350"/>
      <c r="J80" s="349"/>
      <c r="K80" s="349"/>
      <c r="L80" s="349"/>
      <c r="M80" s="351"/>
    </row>
    <row r="81" spans="1:13" s="118" customFormat="1" x14ac:dyDescent="0.2">
      <c r="A81" s="352"/>
      <c r="B81" s="350"/>
      <c r="C81" s="350"/>
      <c r="D81" s="350"/>
      <c r="E81" s="350"/>
      <c r="F81" s="350"/>
      <c r="G81" s="350"/>
      <c r="H81" s="350"/>
      <c r="I81" s="350"/>
      <c r="J81" s="349"/>
      <c r="K81" s="349"/>
      <c r="L81" s="349"/>
      <c r="M81" s="351"/>
    </row>
    <row r="82" spans="1:13" s="118" customFormat="1" x14ac:dyDescent="0.2">
      <c r="A82" s="352"/>
      <c r="B82" s="350"/>
      <c r="C82" s="350"/>
      <c r="D82" s="350"/>
      <c r="E82" s="350"/>
      <c r="F82" s="350"/>
      <c r="G82" s="350"/>
      <c r="H82" s="350"/>
      <c r="I82" s="350"/>
      <c r="J82" s="349"/>
      <c r="K82" s="349"/>
      <c r="L82" s="349"/>
      <c r="M82" s="351"/>
    </row>
    <row r="83" spans="1:13" s="118" customFormat="1" x14ac:dyDescent="0.2">
      <c r="A83" s="352"/>
      <c r="B83" s="350"/>
      <c r="C83" s="350"/>
      <c r="D83" s="350"/>
      <c r="E83" s="350"/>
      <c r="F83" s="350"/>
      <c r="G83" s="350"/>
      <c r="H83" s="350"/>
      <c r="I83" s="350"/>
      <c r="J83" s="349"/>
      <c r="K83" s="349"/>
      <c r="L83" s="349"/>
      <c r="M83" s="351"/>
    </row>
    <row r="84" spans="1:13" s="118" customFormat="1" x14ac:dyDescent="0.2">
      <c r="A84" s="352"/>
      <c r="B84" s="350"/>
      <c r="C84" s="350"/>
      <c r="D84" s="350"/>
      <c r="E84" s="350"/>
      <c r="F84" s="350"/>
      <c r="G84" s="350"/>
      <c r="H84" s="350"/>
      <c r="I84" s="350"/>
      <c r="J84" s="349"/>
      <c r="K84" s="349"/>
      <c r="L84" s="349"/>
      <c r="M84" s="351"/>
    </row>
  </sheetData>
  <mergeCells count="2">
    <mergeCell ref="A1:G1"/>
    <mergeCell ref="A74:M74"/>
  </mergeCells>
  <phoneticPr fontId="0" type="noConversion"/>
  <pageMargins left="0.25" right="0.25" top="1" bottom="1" header="0.5" footer="0.5"/>
  <pageSetup scale="91" fitToHeight="0" orientation="landscape" r:id="rId1"/>
  <headerFooter alignWithMargins="0">
    <oddFooter>Page &amp;P of &amp;N</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N86"/>
  <sheetViews>
    <sheetView zoomScaleNormal="100" workbookViewId="0">
      <pane ySplit="3" topLeftCell="A4" activePane="bottomLeft" state="frozen"/>
      <selection pane="bottomLeft" activeCell="A5" sqref="A5"/>
    </sheetView>
  </sheetViews>
  <sheetFormatPr defaultRowHeight="12.75" x14ac:dyDescent="0.2"/>
  <cols>
    <col min="1" max="1" width="20.5703125" style="6" customWidth="1"/>
    <col min="2" max="2" width="12.85546875" style="6" customWidth="1"/>
    <col min="3" max="3" width="9.42578125" style="123" customWidth="1"/>
    <col min="4" max="4" width="9.5703125" style="6" customWidth="1"/>
    <col min="5" max="5" width="10.85546875" style="6" customWidth="1"/>
    <col min="6" max="6" width="12.5703125" style="6" customWidth="1"/>
    <col min="7" max="8" width="10.28515625" style="6" customWidth="1"/>
    <col min="9" max="9" width="10.140625" style="6" customWidth="1"/>
    <col min="10" max="10" width="10.42578125" style="6" customWidth="1"/>
    <col min="11" max="11" width="10.7109375" style="6" customWidth="1"/>
    <col min="12" max="12" width="10.85546875" style="6" customWidth="1"/>
    <col min="13" max="13" width="10.85546875" style="124" customWidth="1"/>
    <col min="14" max="14" width="0" style="6" hidden="1" customWidth="1"/>
    <col min="15" max="16384" width="9.140625" style="6"/>
  </cols>
  <sheetData>
    <row r="1" spans="1:14" ht="20.25" customHeight="1" x14ac:dyDescent="0.25">
      <c r="A1" s="567" t="s">
        <v>194</v>
      </c>
      <c r="B1" s="567"/>
      <c r="C1" s="567"/>
      <c r="D1" s="567"/>
      <c r="E1" s="567"/>
      <c r="F1" s="567"/>
      <c r="G1" s="567"/>
      <c r="H1" s="385"/>
      <c r="I1" s="379"/>
      <c r="J1" s="377"/>
      <c r="K1" s="377"/>
      <c r="L1" s="377"/>
      <c r="M1" s="377"/>
    </row>
    <row r="2" spans="1:14" ht="18.75" customHeight="1" x14ac:dyDescent="0.2">
      <c r="A2" s="368" t="s">
        <v>242</v>
      </c>
      <c r="B2" s="385"/>
      <c r="C2" s="378"/>
      <c r="D2" s="385"/>
      <c r="E2" s="385"/>
      <c r="F2" s="385"/>
      <c r="G2" s="385"/>
      <c r="H2" s="385"/>
      <c r="I2" s="379"/>
      <c r="J2" s="377"/>
      <c r="K2" s="377"/>
      <c r="L2" s="377"/>
      <c r="M2" s="377"/>
    </row>
    <row r="3" spans="1:14" ht="41.25" customHeight="1" x14ac:dyDescent="0.2">
      <c r="A3" s="388" t="s">
        <v>0</v>
      </c>
      <c r="B3" s="389" t="s">
        <v>1</v>
      </c>
      <c r="C3" s="390" t="s">
        <v>2</v>
      </c>
      <c r="D3" s="387" t="s">
        <v>180</v>
      </c>
      <c r="E3" s="390" t="s">
        <v>4</v>
      </c>
      <c r="F3" s="390" t="s">
        <v>228</v>
      </c>
      <c r="G3" s="390" t="s">
        <v>5</v>
      </c>
      <c r="H3" s="390" t="s">
        <v>6</v>
      </c>
      <c r="I3" s="390" t="s">
        <v>7</v>
      </c>
      <c r="J3" s="390" t="s">
        <v>8</v>
      </c>
      <c r="K3" s="322" t="s">
        <v>289</v>
      </c>
      <c r="L3" s="321" t="s">
        <v>9</v>
      </c>
      <c r="M3" s="322" t="s">
        <v>290</v>
      </c>
      <c r="N3" s="121"/>
    </row>
    <row r="4" spans="1:14" x14ac:dyDescent="0.2">
      <c r="A4" s="480"/>
      <c r="B4" s="535"/>
      <c r="C4" s="536"/>
      <c r="D4" s="468"/>
      <c r="E4" s="536"/>
      <c r="F4" s="536"/>
      <c r="G4" s="536"/>
      <c r="H4" s="536"/>
      <c r="I4" s="536"/>
      <c r="J4" s="536"/>
      <c r="K4" s="280"/>
      <c r="L4" s="537"/>
      <c r="M4" s="280"/>
      <c r="N4" s="538"/>
    </row>
    <row r="5" spans="1:14" ht="12.6" customHeight="1" x14ac:dyDescent="0.2">
      <c r="A5" s="394" t="s">
        <v>114</v>
      </c>
      <c r="B5" s="392">
        <v>217955</v>
      </c>
      <c r="C5" s="392">
        <v>9</v>
      </c>
      <c r="D5" s="392">
        <v>177</v>
      </c>
      <c r="E5" s="392">
        <v>423</v>
      </c>
      <c r="F5" s="392">
        <v>1399</v>
      </c>
      <c r="G5" s="392">
        <v>2814</v>
      </c>
      <c r="H5" s="392">
        <v>8876</v>
      </c>
      <c r="I5" s="392">
        <v>956</v>
      </c>
      <c r="J5" s="392">
        <v>14654</v>
      </c>
      <c r="K5" s="393">
        <f>(J5-'1999'!J5)/'1999'!J5*100</f>
        <v>-8.0446787148594385</v>
      </c>
      <c r="L5" s="393">
        <f>J5/B5*100000</f>
        <v>6723.406207703425</v>
      </c>
      <c r="M5" s="393">
        <f>(L5-'1999'!L5)/'1999'!L5*100</f>
        <v>-8.7644409506991785</v>
      </c>
      <c r="N5" s="122"/>
    </row>
    <row r="6" spans="1:14" ht="12.6" customHeight="1" x14ac:dyDescent="0.2">
      <c r="A6" s="394" t="s">
        <v>115</v>
      </c>
      <c r="B6" s="392">
        <v>22259</v>
      </c>
      <c r="C6" s="392">
        <v>1</v>
      </c>
      <c r="D6" s="392">
        <v>0</v>
      </c>
      <c r="E6" s="392">
        <v>11</v>
      </c>
      <c r="F6" s="392">
        <v>71</v>
      </c>
      <c r="G6" s="392">
        <v>68</v>
      </c>
      <c r="H6" s="392">
        <v>365</v>
      </c>
      <c r="I6" s="392">
        <v>31</v>
      </c>
      <c r="J6" s="392">
        <v>547</v>
      </c>
      <c r="K6" s="393">
        <f>(J6-'1999'!J6)/'1999'!J6*100</f>
        <v>2.0522388059701493</v>
      </c>
      <c r="L6" s="393">
        <f t="shared" ref="L6:L69" si="0">J6/B6*100000</f>
        <v>2457.4329484702816</v>
      </c>
      <c r="M6" s="393">
        <f>(L6-'1999'!L6)/'1999'!L6*100</f>
        <v>0.31002887981584265</v>
      </c>
      <c r="N6" s="122"/>
    </row>
    <row r="7" spans="1:14" ht="12.6" customHeight="1" x14ac:dyDescent="0.2">
      <c r="A7" s="394" t="s">
        <v>116</v>
      </c>
      <c r="B7" s="392">
        <v>148217</v>
      </c>
      <c r="C7" s="392">
        <v>6</v>
      </c>
      <c r="D7" s="392">
        <v>112</v>
      </c>
      <c r="E7" s="392">
        <v>134</v>
      </c>
      <c r="F7" s="392">
        <v>644</v>
      </c>
      <c r="G7" s="392">
        <v>1478</v>
      </c>
      <c r="H7" s="392">
        <v>5264</v>
      </c>
      <c r="I7" s="392">
        <v>330</v>
      </c>
      <c r="J7" s="392">
        <v>7968</v>
      </c>
      <c r="K7" s="393">
        <f>(J7-'1999'!J7)/'1999'!J7*100</f>
        <v>10.866842910811187</v>
      </c>
      <c r="L7" s="393">
        <f t="shared" si="0"/>
        <v>5375.9015497547516</v>
      </c>
      <c r="M7" s="393">
        <f>(L7-'1999'!L7)/'1999'!L7*100</f>
        <v>12.289545672413171</v>
      </c>
      <c r="N7" s="122"/>
    </row>
    <row r="8" spans="1:14" ht="12.6" customHeight="1" x14ac:dyDescent="0.2">
      <c r="A8" s="394" t="s">
        <v>117</v>
      </c>
      <c r="B8" s="392">
        <v>26088</v>
      </c>
      <c r="C8" s="392">
        <v>1</v>
      </c>
      <c r="D8" s="392">
        <v>18</v>
      </c>
      <c r="E8" s="392">
        <v>12</v>
      </c>
      <c r="F8" s="392">
        <v>114</v>
      </c>
      <c r="G8" s="392">
        <v>200</v>
      </c>
      <c r="H8" s="392">
        <v>482</v>
      </c>
      <c r="I8" s="392">
        <v>58</v>
      </c>
      <c r="J8" s="392">
        <v>885</v>
      </c>
      <c r="K8" s="393">
        <f>(J8-'1999'!J8)/'1999'!J8*100</f>
        <v>-9.2307692307692317</v>
      </c>
      <c r="L8" s="393">
        <f t="shared" si="0"/>
        <v>3392.3643054277827</v>
      </c>
      <c r="M8" s="393">
        <f>(L8-'1999'!L8)/'1999'!L8*100</f>
        <v>-11.276625858042616</v>
      </c>
      <c r="N8" s="122"/>
    </row>
    <row r="9" spans="1:14" ht="12.6" customHeight="1" x14ac:dyDescent="0.2">
      <c r="A9" s="394" t="s">
        <v>118</v>
      </c>
      <c r="B9" s="392">
        <v>476230</v>
      </c>
      <c r="C9" s="392">
        <v>17</v>
      </c>
      <c r="D9" s="392">
        <v>253</v>
      </c>
      <c r="E9" s="392">
        <v>371</v>
      </c>
      <c r="F9" s="392">
        <v>2026</v>
      </c>
      <c r="G9" s="392">
        <v>3276</v>
      </c>
      <c r="H9" s="392">
        <v>10257</v>
      </c>
      <c r="I9" s="392">
        <v>852</v>
      </c>
      <c r="J9" s="392">
        <v>17052</v>
      </c>
      <c r="K9" s="393">
        <f>(J9-'1999'!J9)/'1999'!J9*100</f>
        <v>-24.108772085985137</v>
      </c>
      <c r="L9" s="393">
        <f t="shared" si="0"/>
        <v>3580.6228083069104</v>
      </c>
      <c r="M9" s="393">
        <f>(L9-'1999'!L9)/'1999'!L9*100</f>
        <v>-24.336176454112511</v>
      </c>
      <c r="N9" s="122"/>
    </row>
    <row r="10" spans="1:14" ht="12.6" customHeight="1" x14ac:dyDescent="0.2">
      <c r="A10" s="394" t="s">
        <v>119</v>
      </c>
      <c r="B10" s="392">
        <v>1623018</v>
      </c>
      <c r="C10" s="392">
        <v>63</v>
      </c>
      <c r="D10" s="392">
        <v>621</v>
      </c>
      <c r="E10" s="392">
        <v>2873</v>
      </c>
      <c r="F10" s="392">
        <v>5927</v>
      </c>
      <c r="G10" s="392">
        <v>12631</v>
      </c>
      <c r="H10" s="392">
        <v>45604</v>
      </c>
      <c r="I10" s="392">
        <v>9214</v>
      </c>
      <c r="J10" s="392">
        <v>76933</v>
      </c>
      <c r="K10" s="393">
        <f>(J10-'1999'!J10)/'1999'!J10*100</f>
        <v>-9.0400690478724037</v>
      </c>
      <c r="L10" s="393">
        <f t="shared" si="0"/>
        <v>4740.1199493782569</v>
      </c>
      <c r="M10" s="393">
        <f>(L10-'1999'!L10)/'1999'!L10*100</f>
        <v>-16.478693065193813</v>
      </c>
      <c r="N10" s="122"/>
    </row>
    <row r="11" spans="1:14" ht="12.6" customHeight="1" x14ac:dyDescent="0.2">
      <c r="A11" s="394" t="s">
        <v>120</v>
      </c>
      <c r="B11" s="392">
        <v>13017</v>
      </c>
      <c r="C11" s="557" t="s">
        <v>107</v>
      </c>
      <c r="D11" s="557" t="s">
        <v>107</v>
      </c>
      <c r="E11" s="557" t="s">
        <v>107</v>
      </c>
      <c r="F11" s="557" t="s">
        <v>107</v>
      </c>
      <c r="G11" s="557" t="s">
        <v>107</v>
      </c>
      <c r="H11" s="557" t="s">
        <v>107</v>
      </c>
      <c r="I11" s="557" t="s">
        <v>107</v>
      </c>
      <c r="J11" s="557" t="s">
        <v>107</v>
      </c>
      <c r="K11" s="557" t="s">
        <v>107</v>
      </c>
      <c r="L11" s="557" t="s">
        <v>107</v>
      </c>
      <c r="M11" s="557" t="s">
        <v>107</v>
      </c>
      <c r="N11" s="373"/>
    </row>
    <row r="12" spans="1:14" ht="12.6" customHeight="1" x14ac:dyDescent="0.2">
      <c r="A12" s="394" t="s">
        <v>121</v>
      </c>
      <c r="B12" s="392">
        <v>141627</v>
      </c>
      <c r="C12" s="392">
        <v>3</v>
      </c>
      <c r="D12" s="392">
        <v>14</v>
      </c>
      <c r="E12" s="392">
        <v>44</v>
      </c>
      <c r="F12" s="392">
        <v>246</v>
      </c>
      <c r="G12" s="392">
        <v>755</v>
      </c>
      <c r="H12" s="392">
        <v>1943</v>
      </c>
      <c r="I12" s="392">
        <v>287</v>
      </c>
      <c r="J12" s="392">
        <v>3292</v>
      </c>
      <c r="K12" s="393">
        <f>(J12-'1999'!J12)/'1999'!J12*100</f>
        <v>2.4268823895457374</v>
      </c>
      <c r="L12" s="393">
        <f t="shared" si="0"/>
        <v>2324.4155422341787</v>
      </c>
      <c r="M12" s="393">
        <f>(L12-'1999'!L12)/'1999'!L12*100</f>
        <v>-1.0836070448054429</v>
      </c>
      <c r="N12" s="122"/>
    </row>
    <row r="13" spans="1:14" ht="12.6" customHeight="1" x14ac:dyDescent="0.2">
      <c r="A13" s="394" t="s">
        <v>122</v>
      </c>
      <c r="B13" s="392">
        <v>118085</v>
      </c>
      <c r="C13" s="392">
        <v>4</v>
      </c>
      <c r="D13" s="392">
        <v>32</v>
      </c>
      <c r="E13" s="392">
        <v>22</v>
      </c>
      <c r="F13" s="392">
        <v>241</v>
      </c>
      <c r="G13" s="392">
        <v>668</v>
      </c>
      <c r="H13" s="392">
        <v>1574</v>
      </c>
      <c r="I13" s="392">
        <v>124</v>
      </c>
      <c r="J13" s="392">
        <v>2665</v>
      </c>
      <c r="K13" s="393">
        <f>(J13-'1999'!J13)/'1999'!J13*100</f>
        <v>-6.5568022440392708</v>
      </c>
      <c r="L13" s="393">
        <f t="shared" si="0"/>
        <v>2256.8488800440359</v>
      </c>
      <c r="M13" s="393">
        <f>(L13-'1999'!L13)/'1999'!L13*100</f>
        <v>-9.078743822124947</v>
      </c>
      <c r="N13" s="122"/>
    </row>
    <row r="14" spans="1:14" ht="12.6" customHeight="1" x14ac:dyDescent="0.2">
      <c r="A14" s="394" t="s">
        <v>123</v>
      </c>
      <c r="B14" s="392">
        <v>140814</v>
      </c>
      <c r="C14" s="392">
        <v>4</v>
      </c>
      <c r="D14" s="392">
        <v>50</v>
      </c>
      <c r="E14" s="392">
        <v>61</v>
      </c>
      <c r="F14" s="392">
        <v>351</v>
      </c>
      <c r="G14" s="392">
        <v>455</v>
      </c>
      <c r="H14" s="392">
        <v>3942</v>
      </c>
      <c r="I14" s="392">
        <v>205</v>
      </c>
      <c r="J14" s="392">
        <v>5068</v>
      </c>
      <c r="K14" s="393">
        <f>(J14-'1999'!J14)/'1999'!J14*100</f>
        <v>7.3274036425243532</v>
      </c>
      <c r="L14" s="393">
        <f t="shared" si="0"/>
        <v>3599.0739557146308</v>
      </c>
      <c r="M14" s="393">
        <f>(L14-'1999'!L14)/'1999'!L14*100</f>
        <v>6.425729671831756</v>
      </c>
      <c r="N14" s="122"/>
    </row>
    <row r="15" spans="1:14" ht="12.6" customHeight="1" x14ac:dyDescent="0.2">
      <c r="A15" s="394" t="s">
        <v>124</v>
      </c>
      <c r="B15" s="392">
        <v>251377</v>
      </c>
      <c r="C15" s="392">
        <v>13</v>
      </c>
      <c r="D15" s="392">
        <v>133</v>
      </c>
      <c r="E15" s="392">
        <v>208</v>
      </c>
      <c r="F15" s="392">
        <v>955</v>
      </c>
      <c r="G15" s="392">
        <v>2186</v>
      </c>
      <c r="H15" s="392">
        <v>5820</v>
      </c>
      <c r="I15" s="392">
        <v>570</v>
      </c>
      <c r="J15" s="392">
        <v>9885</v>
      </c>
      <c r="K15" s="393">
        <f>(J15-'1999'!J15)/'1999'!J15*100</f>
        <v>-0.51328502415458943</v>
      </c>
      <c r="L15" s="393">
        <f t="shared" si="0"/>
        <v>3932.3406676028435</v>
      </c>
      <c r="M15" s="393">
        <f>(L15-'1999'!L15)/'1999'!L15*100</f>
        <v>-13.055932008622118</v>
      </c>
      <c r="N15" s="122"/>
    </row>
    <row r="16" spans="1:14" ht="12.6" customHeight="1" x14ac:dyDescent="0.2">
      <c r="A16" s="394" t="s">
        <v>125</v>
      </c>
      <c r="B16" s="392">
        <v>56513</v>
      </c>
      <c r="C16" s="392">
        <v>0</v>
      </c>
      <c r="D16" s="392">
        <v>14</v>
      </c>
      <c r="E16" s="392">
        <v>29</v>
      </c>
      <c r="F16" s="392">
        <v>129</v>
      </c>
      <c r="G16" s="392">
        <v>181</v>
      </c>
      <c r="H16" s="392">
        <v>904</v>
      </c>
      <c r="I16" s="392">
        <v>54</v>
      </c>
      <c r="J16" s="392">
        <v>1311</v>
      </c>
      <c r="K16" s="393">
        <f>(J16-'1999'!J16)/'1999'!J16*100</f>
        <v>-60.332829046898638</v>
      </c>
      <c r="L16" s="393">
        <f t="shared" si="0"/>
        <v>2319.8202183568383</v>
      </c>
      <c r="M16" s="393">
        <f>(L16-'1999'!L16)/'1999'!L16*100</f>
        <v>-60.332127134578407</v>
      </c>
      <c r="N16" s="122"/>
    </row>
    <row r="17" spans="1:14" ht="12.6" customHeight="1" x14ac:dyDescent="0.2">
      <c r="A17" s="394" t="s">
        <v>235</v>
      </c>
      <c r="B17" s="392">
        <v>2253362</v>
      </c>
      <c r="C17" s="392">
        <v>197</v>
      </c>
      <c r="D17" s="392">
        <v>1310</v>
      </c>
      <c r="E17" s="392">
        <v>9138</v>
      </c>
      <c r="F17" s="392">
        <v>16700</v>
      </c>
      <c r="G17" s="392">
        <v>30266</v>
      </c>
      <c r="H17" s="392">
        <v>103004</v>
      </c>
      <c r="I17" s="392">
        <v>24486</v>
      </c>
      <c r="J17" s="392">
        <v>185101</v>
      </c>
      <c r="K17" s="393">
        <f>(J17-'1999'!J17)/'1999'!J17*100</f>
        <v>-4.0937399612439247</v>
      </c>
      <c r="L17" s="393">
        <f t="shared" si="0"/>
        <v>8214.4369169267975</v>
      </c>
      <c r="M17" s="393">
        <f>(L17-'1999'!L17)/'1999'!L17*100</f>
        <v>-9.4845679314097673</v>
      </c>
      <c r="N17" s="122"/>
    </row>
    <row r="18" spans="1:14" ht="12.6" customHeight="1" x14ac:dyDescent="0.2">
      <c r="A18" s="394" t="s">
        <v>236</v>
      </c>
      <c r="B18" s="392">
        <v>32209</v>
      </c>
      <c r="C18" s="392">
        <v>2</v>
      </c>
      <c r="D18" s="392">
        <v>21</v>
      </c>
      <c r="E18" s="392">
        <v>34</v>
      </c>
      <c r="F18" s="392">
        <v>207</v>
      </c>
      <c r="G18" s="392">
        <v>408</v>
      </c>
      <c r="H18" s="392">
        <v>518</v>
      </c>
      <c r="I18" s="392">
        <v>50</v>
      </c>
      <c r="J18" s="392">
        <v>1240</v>
      </c>
      <c r="K18" s="393">
        <f>(J18-'1999'!J18)/'1999'!J18*100</f>
        <v>-5.9180576631259481</v>
      </c>
      <c r="L18" s="393">
        <f t="shared" si="0"/>
        <v>3849.8556304138592</v>
      </c>
      <c r="M18" s="393">
        <f>(L18-'1999'!L18)/'1999'!L18*100</f>
        <v>-16.933084660311586</v>
      </c>
      <c r="N18" s="122"/>
    </row>
    <row r="19" spans="1:14" ht="12.6" customHeight="1" x14ac:dyDescent="0.2">
      <c r="A19" s="394" t="s">
        <v>126</v>
      </c>
      <c r="B19" s="392">
        <v>13827</v>
      </c>
      <c r="C19" s="392">
        <v>0</v>
      </c>
      <c r="D19" s="392">
        <v>5</v>
      </c>
      <c r="E19" s="392">
        <v>1</v>
      </c>
      <c r="F19" s="392">
        <v>39</v>
      </c>
      <c r="G19" s="392">
        <v>153</v>
      </c>
      <c r="H19" s="392">
        <v>214</v>
      </c>
      <c r="I19" s="392">
        <v>20</v>
      </c>
      <c r="J19" s="392">
        <v>432</v>
      </c>
      <c r="K19" s="393">
        <f>(J19-'1999'!J19)/'1999'!J19*100</f>
        <v>-11.836734693877551</v>
      </c>
      <c r="L19" s="393">
        <f t="shared" si="0"/>
        <v>3124.3219787372532</v>
      </c>
      <c r="M19" s="393">
        <f>(L19-'1999'!L19)/'1999'!L19*100</f>
        <v>-14.062017082814906</v>
      </c>
      <c r="N19" s="122"/>
    </row>
    <row r="20" spans="1:14" ht="12.6" customHeight="1" x14ac:dyDescent="0.2">
      <c r="A20" s="394" t="s">
        <v>127</v>
      </c>
      <c r="B20" s="392">
        <v>778879</v>
      </c>
      <c r="C20" s="392">
        <v>82</v>
      </c>
      <c r="D20" s="392">
        <v>599</v>
      </c>
      <c r="E20" s="392">
        <v>2119</v>
      </c>
      <c r="F20" s="392">
        <v>5563</v>
      </c>
      <c r="G20" s="392">
        <v>10430</v>
      </c>
      <c r="H20" s="392">
        <v>30491</v>
      </c>
      <c r="I20" s="392">
        <v>4687</v>
      </c>
      <c r="J20" s="392">
        <v>53971</v>
      </c>
      <c r="K20" s="393">
        <f>(J20-'1999'!J20)/'1999'!J20*100</f>
        <v>3.6926742108397859</v>
      </c>
      <c r="L20" s="393">
        <f t="shared" si="0"/>
        <v>6929.3176475421724</v>
      </c>
      <c r="M20" s="393">
        <f>(L20-'1999'!L20)/'1999'!L20*100</f>
        <v>1.5581903621002613</v>
      </c>
      <c r="N20" s="122"/>
    </row>
    <row r="21" spans="1:14" ht="12.6" customHeight="1" x14ac:dyDescent="0.2">
      <c r="A21" s="394" t="s">
        <v>128</v>
      </c>
      <c r="B21" s="392">
        <v>294410</v>
      </c>
      <c r="C21" s="392">
        <v>16</v>
      </c>
      <c r="D21" s="392">
        <v>147</v>
      </c>
      <c r="E21" s="392">
        <v>352</v>
      </c>
      <c r="F21" s="392">
        <v>1201</v>
      </c>
      <c r="G21" s="392">
        <v>2353</v>
      </c>
      <c r="H21" s="392">
        <v>6553</v>
      </c>
      <c r="I21" s="392">
        <v>542</v>
      </c>
      <c r="J21" s="392">
        <v>11164</v>
      </c>
      <c r="K21" s="393">
        <f>(J21-'1999'!J21)/'1999'!J21*100</f>
        <v>-21.97917394646726</v>
      </c>
      <c r="L21" s="393">
        <f t="shared" si="0"/>
        <v>3791.9907611833837</v>
      </c>
      <c r="M21" s="393">
        <f>(L21-'1999'!L21)/'1999'!L21*100</f>
        <v>-20.070325707400663</v>
      </c>
      <c r="N21" s="122"/>
    </row>
    <row r="22" spans="1:14" ht="12.6" customHeight="1" x14ac:dyDescent="0.2">
      <c r="A22" s="394" t="s">
        <v>129</v>
      </c>
      <c r="B22" s="392">
        <v>49908</v>
      </c>
      <c r="C22" s="392">
        <v>4</v>
      </c>
      <c r="D22" s="392">
        <v>12</v>
      </c>
      <c r="E22" s="392">
        <v>22</v>
      </c>
      <c r="F22" s="392">
        <v>107</v>
      </c>
      <c r="G22" s="392">
        <v>363</v>
      </c>
      <c r="H22" s="392">
        <v>806</v>
      </c>
      <c r="I22" s="392">
        <v>75</v>
      </c>
      <c r="J22" s="392">
        <v>1389</v>
      </c>
      <c r="K22" s="393">
        <f>(J22-'1999'!J22)/'1999'!J22*100</f>
        <v>19.2274678111588</v>
      </c>
      <c r="L22" s="393">
        <f t="shared" si="0"/>
        <v>2783.1209425342631</v>
      </c>
      <c r="M22" s="393">
        <f>(L22-'1999'!L22)/'1999'!L22*100</f>
        <v>9.6788545860004742</v>
      </c>
      <c r="N22" s="122"/>
    </row>
    <row r="23" spans="1:14" ht="12.6" customHeight="1" x14ac:dyDescent="0.2">
      <c r="A23" s="394" t="s">
        <v>130</v>
      </c>
      <c r="B23" s="392">
        <v>11057</v>
      </c>
      <c r="C23" s="392">
        <v>0</v>
      </c>
      <c r="D23" s="392">
        <v>1</v>
      </c>
      <c r="E23" s="392">
        <v>2</v>
      </c>
      <c r="F23" s="392">
        <v>17</v>
      </c>
      <c r="G23" s="392">
        <v>29</v>
      </c>
      <c r="H23" s="392">
        <v>202</v>
      </c>
      <c r="I23" s="392">
        <v>12</v>
      </c>
      <c r="J23" s="392">
        <v>263</v>
      </c>
      <c r="K23" s="393">
        <f>(J23-'1999'!J23)/'1999'!J23*100</f>
        <v>-31.331592689295039</v>
      </c>
      <c r="L23" s="393">
        <f t="shared" si="0"/>
        <v>2378.5837026318172</v>
      </c>
      <c r="M23" s="393">
        <f>(L23-'1999'!L23)/'1999'!L23*100</f>
        <v>-32.48051693208064</v>
      </c>
      <c r="N23" s="122"/>
    </row>
    <row r="24" spans="1:14" ht="12.6" customHeight="1" x14ac:dyDescent="0.2">
      <c r="A24" s="394" t="s">
        <v>131</v>
      </c>
      <c r="B24" s="392">
        <v>45087</v>
      </c>
      <c r="C24" s="392">
        <v>4</v>
      </c>
      <c r="D24" s="392">
        <v>38</v>
      </c>
      <c r="E24" s="392">
        <v>51</v>
      </c>
      <c r="F24" s="392">
        <v>230</v>
      </c>
      <c r="G24" s="392">
        <v>433</v>
      </c>
      <c r="H24" s="392">
        <v>1139</v>
      </c>
      <c r="I24" s="392">
        <v>77</v>
      </c>
      <c r="J24" s="392">
        <v>1972</v>
      </c>
      <c r="K24" s="393">
        <f>(J24-'1999'!J24)/'1999'!J24*100</f>
        <v>5.4545454545454541</v>
      </c>
      <c r="L24" s="393">
        <f t="shared" si="0"/>
        <v>4373.7662740923106</v>
      </c>
      <c r="M24" s="393">
        <f>(L24-'1999'!L24)/'1999'!L24*100</f>
        <v>20.402534897178594</v>
      </c>
      <c r="N24" s="122"/>
    </row>
    <row r="25" spans="1:14" ht="12.6" customHeight="1" x14ac:dyDescent="0.2">
      <c r="A25" s="394" t="s">
        <v>132</v>
      </c>
      <c r="B25" s="392">
        <v>14437</v>
      </c>
      <c r="C25" s="392">
        <v>0</v>
      </c>
      <c r="D25" s="392">
        <v>8</v>
      </c>
      <c r="E25" s="392">
        <v>1</v>
      </c>
      <c r="F25" s="392">
        <v>57</v>
      </c>
      <c r="G25" s="392">
        <v>132</v>
      </c>
      <c r="H25" s="392">
        <v>199</v>
      </c>
      <c r="I25" s="392">
        <v>12</v>
      </c>
      <c r="J25" s="392">
        <v>409</v>
      </c>
      <c r="K25" s="393">
        <f>(J25-'1999'!J25)/'1999'!J25*100</f>
        <v>6.7885117493472595</v>
      </c>
      <c r="L25" s="393">
        <f t="shared" si="0"/>
        <v>2832.9985454041698</v>
      </c>
      <c r="M25" s="393">
        <f>(L25-'1999'!L25)/'1999'!L25*100</f>
        <v>-0.83765404781121711</v>
      </c>
      <c r="N25" s="122"/>
    </row>
    <row r="26" spans="1:14" ht="12.6" customHeight="1" x14ac:dyDescent="0.2">
      <c r="A26" s="394" t="s">
        <v>133</v>
      </c>
      <c r="B26" s="392">
        <v>10576</v>
      </c>
      <c r="C26" s="392">
        <v>0</v>
      </c>
      <c r="D26" s="392">
        <v>0</v>
      </c>
      <c r="E26" s="392">
        <v>9</v>
      </c>
      <c r="F26" s="392">
        <v>20</v>
      </c>
      <c r="G26" s="392">
        <v>117</v>
      </c>
      <c r="H26" s="392">
        <v>183</v>
      </c>
      <c r="I26" s="392">
        <v>21</v>
      </c>
      <c r="J26" s="392">
        <v>350</v>
      </c>
      <c r="K26" s="393">
        <f>(J26-'1999'!J26)/'1999'!J26*100</f>
        <v>-12.718204488778055</v>
      </c>
      <c r="L26" s="393">
        <f t="shared" si="0"/>
        <v>3309.3797276853252</v>
      </c>
      <c r="M26" s="393">
        <f>(L26-'1999'!L26)/'1999'!L26*100</f>
        <v>-18.56945193747854</v>
      </c>
      <c r="N26" s="122"/>
    </row>
    <row r="27" spans="1:14" ht="12.6" customHeight="1" x14ac:dyDescent="0.2">
      <c r="A27" s="394" t="s">
        <v>134</v>
      </c>
      <c r="B27" s="392">
        <v>13332</v>
      </c>
      <c r="C27" s="392">
        <v>0</v>
      </c>
      <c r="D27" s="392">
        <v>6</v>
      </c>
      <c r="E27" s="392">
        <v>3</v>
      </c>
      <c r="F27" s="392">
        <v>51</v>
      </c>
      <c r="G27" s="392">
        <v>67</v>
      </c>
      <c r="H27" s="392">
        <v>161</v>
      </c>
      <c r="I27" s="392">
        <v>21</v>
      </c>
      <c r="J27" s="392">
        <v>309</v>
      </c>
      <c r="K27" s="393">
        <f>(J27-'1999'!J27)/'1999'!J27*100</f>
        <v>-28.965517241379313</v>
      </c>
      <c r="L27" s="393">
        <f t="shared" si="0"/>
        <v>2317.7317731773178</v>
      </c>
      <c r="M27" s="393">
        <f>(L27-'1999'!L27)/'1999'!L27*100</f>
        <v>-23.259101772246183</v>
      </c>
      <c r="N27" s="122"/>
    </row>
    <row r="28" spans="1:14" ht="12.6" customHeight="1" x14ac:dyDescent="0.2">
      <c r="A28" s="394" t="s">
        <v>135</v>
      </c>
      <c r="B28" s="392">
        <v>13327</v>
      </c>
      <c r="C28" s="392">
        <v>0</v>
      </c>
      <c r="D28" s="392">
        <v>10</v>
      </c>
      <c r="E28" s="392">
        <v>16</v>
      </c>
      <c r="F28" s="392">
        <v>62</v>
      </c>
      <c r="G28" s="392">
        <v>115</v>
      </c>
      <c r="H28" s="392">
        <v>177</v>
      </c>
      <c r="I28" s="392">
        <v>15</v>
      </c>
      <c r="J28" s="392">
        <v>395</v>
      </c>
      <c r="K28" s="393">
        <f>(J28-'1999'!J28)/'1999'!J28*100</f>
        <v>-5.275779376498801</v>
      </c>
      <c r="L28" s="393">
        <f t="shared" si="0"/>
        <v>2963.9078562317104</v>
      </c>
      <c r="M28" s="393">
        <f>(L28-'1999'!L28)/'1999'!L28*100</f>
        <v>2.180190266635655</v>
      </c>
      <c r="N28" s="122"/>
    </row>
    <row r="29" spans="1:14" ht="12.6" customHeight="1" x14ac:dyDescent="0.2">
      <c r="A29" s="394" t="s">
        <v>136</v>
      </c>
      <c r="B29" s="392">
        <v>26938</v>
      </c>
      <c r="C29" s="392">
        <v>2</v>
      </c>
      <c r="D29" s="392">
        <v>4</v>
      </c>
      <c r="E29" s="392">
        <v>24</v>
      </c>
      <c r="F29" s="392">
        <v>61</v>
      </c>
      <c r="G29" s="392">
        <v>302</v>
      </c>
      <c r="H29" s="392">
        <v>500</v>
      </c>
      <c r="I29" s="392">
        <v>117</v>
      </c>
      <c r="J29" s="392">
        <v>1010</v>
      </c>
      <c r="K29" s="393">
        <f>(J29-'1999'!J29)/'1999'!J29*100</f>
        <v>-7.5091575091575091</v>
      </c>
      <c r="L29" s="393">
        <f t="shared" si="0"/>
        <v>3749.3503600861241</v>
      </c>
      <c r="M29" s="393">
        <f>(L29-'1999'!L29)/'1999'!L29*100</f>
        <v>-22.424155644884717</v>
      </c>
      <c r="N29" s="122"/>
    </row>
    <row r="30" spans="1:14" ht="12.6" customHeight="1" x14ac:dyDescent="0.2">
      <c r="A30" s="394" t="s">
        <v>137</v>
      </c>
      <c r="B30" s="392">
        <v>36210</v>
      </c>
      <c r="C30" s="392">
        <v>5</v>
      </c>
      <c r="D30" s="392">
        <v>25</v>
      </c>
      <c r="E30" s="392">
        <v>82</v>
      </c>
      <c r="F30" s="392">
        <v>150</v>
      </c>
      <c r="G30" s="392">
        <v>454</v>
      </c>
      <c r="H30" s="392">
        <v>659</v>
      </c>
      <c r="I30" s="392">
        <v>161</v>
      </c>
      <c r="J30" s="392">
        <v>1536</v>
      </c>
      <c r="K30" s="393">
        <f>(J30-'1999'!J30)/'1999'!J30*100</f>
        <v>-3.0303030303030303</v>
      </c>
      <c r="L30" s="393">
        <f t="shared" si="0"/>
        <v>4241.9221209610605</v>
      </c>
      <c r="M30" s="393">
        <f>(L30-'1999'!L30)/'1999'!L30*100</f>
        <v>-18.182320303281362</v>
      </c>
      <c r="N30" s="122"/>
    </row>
    <row r="31" spans="1:14" ht="12.6" customHeight="1" x14ac:dyDescent="0.2">
      <c r="A31" s="394" t="s">
        <v>138</v>
      </c>
      <c r="B31" s="392">
        <v>130802</v>
      </c>
      <c r="C31" s="392">
        <v>2</v>
      </c>
      <c r="D31" s="392">
        <v>94</v>
      </c>
      <c r="E31" s="392">
        <v>90</v>
      </c>
      <c r="F31" s="392">
        <v>627</v>
      </c>
      <c r="G31" s="392">
        <v>1104</v>
      </c>
      <c r="H31" s="392">
        <v>3206</v>
      </c>
      <c r="I31" s="392">
        <v>204</v>
      </c>
      <c r="J31" s="392">
        <v>5327</v>
      </c>
      <c r="K31" s="393">
        <f>(J31-'1999'!J31)/'1999'!J31*100</f>
        <v>4.7179083939453514</v>
      </c>
      <c r="L31" s="393">
        <f t="shared" si="0"/>
        <v>4072.5676977416247</v>
      </c>
      <c r="M31" s="393">
        <f>(L31-'1999'!L31)/'1999'!L31*100</f>
        <v>1.9879190388639798</v>
      </c>
      <c r="N31" s="122"/>
    </row>
    <row r="32" spans="1:14" ht="12.6" customHeight="1" x14ac:dyDescent="0.2">
      <c r="A32" s="394" t="s">
        <v>139</v>
      </c>
      <c r="B32" s="392">
        <v>87366</v>
      </c>
      <c r="C32" s="392">
        <v>5</v>
      </c>
      <c r="D32" s="392">
        <v>23</v>
      </c>
      <c r="E32" s="392">
        <v>107</v>
      </c>
      <c r="F32" s="392">
        <v>279</v>
      </c>
      <c r="G32" s="392">
        <v>929</v>
      </c>
      <c r="H32" s="392">
        <v>1754</v>
      </c>
      <c r="I32" s="392">
        <v>203</v>
      </c>
      <c r="J32" s="392">
        <v>3300</v>
      </c>
      <c r="K32" s="393">
        <f>(J32-'1999'!J32)/'1999'!J32*100</f>
        <v>-11.29032258064516</v>
      </c>
      <c r="L32" s="393">
        <f t="shared" si="0"/>
        <v>3777.2131034956392</v>
      </c>
      <c r="M32" s="393">
        <f>(L32-'1999'!L32)/'1999'!L32*100</f>
        <v>-17.609031490068091</v>
      </c>
      <c r="N32" s="122"/>
    </row>
    <row r="33" spans="1:14" ht="12.6" customHeight="1" x14ac:dyDescent="0.2">
      <c r="A33" s="394" t="s">
        <v>140</v>
      </c>
      <c r="B33" s="392">
        <v>998948</v>
      </c>
      <c r="C33" s="392">
        <v>76</v>
      </c>
      <c r="D33" s="392">
        <v>695</v>
      </c>
      <c r="E33" s="392">
        <v>3099</v>
      </c>
      <c r="F33" s="392">
        <v>7118</v>
      </c>
      <c r="G33" s="392">
        <v>12169</v>
      </c>
      <c r="H33" s="392">
        <v>37837</v>
      </c>
      <c r="I33" s="392">
        <v>10179</v>
      </c>
      <c r="J33" s="392">
        <v>71173</v>
      </c>
      <c r="K33" s="393">
        <f>(J33-'1999'!J33)/'1999'!J33*100</f>
        <v>-3.5047045744190459</v>
      </c>
      <c r="L33" s="393">
        <f t="shared" si="0"/>
        <v>7124.7952846394401</v>
      </c>
      <c r="M33" s="393">
        <f>(L33-'1999'!L33)/'1999'!L33*100</f>
        <v>-6.5414218032377613</v>
      </c>
      <c r="N33" s="122"/>
    </row>
    <row r="34" spans="1:14" ht="12.6" customHeight="1" x14ac:dyDescent="0.2">
      <c r="A34" s="394" t="s">
        <v>141</v>
      </c>
      <c r="B34" s="392">
        <v>18564</v>
      </c>
      <c r="C34" s="392">
        <v>1</v>
      </c>
      <c r="D34" s="392">
        <v>11</v>
      </c>
      <c r="E34" s="392">
        <v>1</v>
      </c>
      <c r="F34" s="392">
        <v>34</v>
      </c>
      <c r="G34" s="392">
        <v>84</v>
      </c>
      <c r="H34" s="392">
        <v>77</v>
      </c>
      <c r="I34" s="392">
        <v>16</v>
      </c>
      <c r="J34" s="392">
        <v>224</v>
      </c>
      <c r="K34" s="393">
        <f>(J34-'1999'!J34)/'1999'!J34*100</f>
        <v>16.062176165803109</v>
      </c>
      <c r="L34" s="393">
        <f t="shared" si="0"/>
        <v>1206.6365007541478</v>
      </c>
      <c r="M34" s="393">
        <f>(L34-'1999'!L34)/'1999'!L34*100</f>
        <v>18.156597034987772</v>
      </c>
      <c r="N34" s="122"/>
    </row>
    <row r="35" spans="1:14" ht="12.6" customHeight="1" x14ac:dyDescent="0.2">
      <c r="A35" s="394" t="s">
        <v>142</v>
      </c>
      <c r="B35" s="392">
        <v>112947</v>
      </c>
      <c r="C35" s="392">
        <v>6</v>
      </c>
      <c r="D35" s="392">
        <v>59</v>
      </c>
      <c r="E35" s="392">
        <v>57</v>
      </c>
      <c r="F35" s="392">
        <v>292</v>
      </c>
      <c r="G35" s="392">
        <v>998</v>
      </c>
      <c r="H35" s="392">
        <v>3388</v>
      </c>
      <c r="I35" s="392">
        <v>203</v>
      </c>
      <c r="J35" s="392">
        <v>5003</v>
      </c>
      <c r="K35" s="393">
        <f>(J35-'1999'!J35)/'1999'!J35*100</f>
        <v>-0.37833532457188368</v>
      </c>
      <c r="L35" s="393">
        <f t="shared" si="0"/>
        <v>4429.5111866627713</v>
      </c>
      <c r="M35" s="393">
        <f>(L35-'1999'!L35)/'1999'!L35*100</f>
        <v>-3.3489832092154836</v>
      </c>
      <c r="N35" s="122"/>
    </row>
    <row r="36" spans="1:14" ht="12.6" customHeight="1" x14ac:dyDescent="0.2">
      <c r="A36" s="394" t="s">
        <v>143</v>
      </c>
      <c r="B36" s="392">
        <v>46755</v>
      </c>
      <c r="C36" s="392">
        <v>1</v>
      </c>
      <c r="D36" s="392">
        <v>23</v>
      </c>
      <c r="E36" s="392">
        <v>33</v>
      </c>
      <c r="F36" s="392">
        <v>263</v>
      </c>
      <c r="G36" s="392">
        <v>268</v>
      </c>
      <c r="H36" s="392">
        <v>669</v>
      </c>
      <c r="I36" s="392">
        <v>48</v>
      </c>
      <c r="J36" s="392">
        <v>1305</v>
      </c>
      <c r="K36" s="393">
        <f>(J36-'1999'!J36)/'1999'!J36*100</f>
        <v>-11.76470588235294</v>
      </c>
      <c r="L36" s="393">
        <f t="shared" si="0"/>
        <v>2791.1453320500482</v>
      </c>
      <c r="M36" s="393">
        <f>(L36-'1999'!L36)/'1999'!L36*100</f>
        <v>-6.6428881465964542</v>
      </c>
      <c r="N36" s="122"/>
    </row>
    <row r="37" spans="1:14" ht="12.6" customHeight="1" x14ac:dyDescent="0.2">
      <c r="A37" s="394" t="s">
        <v>144</v>
      </c>
      <c r="B37" s="392">
        <v>12902</v>
      </c>
      <c r="C37" s="392">
        <v>0</v>
      </c>
      <c r="D37" s="392">
        <v>4</v>
      </c>
      <c r="E37" s="392">
        <v>11</v>
      </c>
      <c r="F37" s="392">
        <v>75</v>
      </c>
      <c r="G37" s="392">
        <v>118</v>
      </c>
      <c r="H37" s="392">
        <v>167</v>
      </c>
      <c r="I37" s="392">
        <v>15</v>
      </c>
      <c r="J37" s="392">
        <v>390</v>
      </c>
      <c r="K37" s="393">
        <f>(J37-'1999'!J37)/'1999'!J37*100</f>
        <v>13.372093023255813</v>
      </c>
      <c r="L37" s="393">
        <f t="shared" si="0"/>
        <v>3022.7871647806542</v>
      </c>
      <c r="M37" s="393">
        <f>(L37-'1999'!L37)/'1999'!L37*100</f>
        <v>26.746168793012089</v>
      </c>
      <c r="N37" s="373"/>
    </row>
    <row r="38" spans="1:14" ht="12.6" customHeight="1" x14ac:dyDescent="0.2">
      <c r="A38" s="394" t="s">
        <v>145</v>
      </c>
      <c r="B38" s="392">
        <v>7022</v>
      </c>
      <c r="C38" s="557" t="s">
        <v>107</v>
      </c>
      <c r="D38" s="557" t="s">
        <v>107</v>
      </c>
      <c r="E38" s="557" t="s">
        <v>107</v>
      </c>
      <c r="F38" s="557" t="s">
        <v>107</v>
      </c>
      <c r="G38" s="557" t="s">
        <v>107</v>
      </c>
      <c r="H38" s="557" t="s">
        <v>107</v>
      </c>
      <c r="I38" s="557" t="s">
        <v>107</v>
      </c>
      <c r="J38" s="557" t="s">
        <v>107</v>
      </c>
      <c r="K38" s="557" t="s">
        <v>107</v>
      </c>
      <c r="L38" s="557" t="s">
        <v>107</v>
      </c>
      <c r="M38" s="557" t="s">
        <v>107</v>
      </c>
      <c r="N38" s="122"/>
    </row>
    <row r="39" spans="1:14" ht="12.6" customHeight="1" x14ac:dyDescent="0.2">
      <c r="A39" s="394" t="s">
        <v>146</v>
      </c>
      <c r="B39" s="392">
        <v>210528</v>
      </c>
      <c r="C39" s="392">
        <v>10</v>
      </c>
      <c r="D39" s="392">
        <v>116</v>
      </c>
      <c r="E39" s="392">
        <v>127</v>
      </c>
      <c r="F39" s="392">
        <v>1518</v>
      </c>
      <c r="G39" s="392">
        <v>2105</v>
      </c>
      <c r="H39" s="392">
        <v>4206</v>
      </c>
      <c r="I39" s="392">
        <v>538</v>
      </c>
      <c r="J39" s="392">
        <v>8620</v>
      </c>
      <c r="K39" s="393">
        <f>(J39-'1999'!J39)/'1999'!J39*100</f>
        <v>9.2893636785880168E-2</v>
      </c>
      <c r="L39" s="393">
        <f t="shared" si="0"/>
        <v>4094.4672442620454</v>
      </c>
      <c r="M39" s="393">
        <f>(L39-'1999'!L39)/'1999'!L39*100</f>
        <v>-3.0758969093133626</v>
      </c>
      <c r="N39" s="122"/>
    </row>
    <row r="40" spans="1:14" ht="12.6" customHeight="1" x14ac:dyDescent="0.2">
      <c r="A40" s="394" t="s">
        <v>147</v>
      </c>
      <c r="B40" s="392">
        <v>440888</v>
      </c>
      <c r="C40" s="392">
        <v>16</v>
      </c>
      <c r="D40" s="392">
        <v>202</v>
      </c>
      <c r="E40" s="392">
        <v>821</v>
      </c>
      <c r="F40" s="392">
        <v>1412</v>
      </c>
      <c r="G40" s="392">
        <v>4282</v>
      </c>
      <c r="H40" s="392">
        <v>11570</v>
      </c>
      <c r="I40" s="392">
        <v>2880</v>
      </c>
      <c r="J40" s="392">
        <v>21183</v>
      </c>
      <c r="K40" s="393">
        <f>(J40-'1999'!J40)/'1999'!J40*100</f>
        <v>3.2712558502340094</v>
      </c>
      <c r="L40" s="393">
        <f t="shared" si="0"/>
        <v>4804.621581898351</v>
      </c>
      <c r="M40" s="393">
        <f>(L40-'1999'!L40)/'1999'!L40*100</f>
        <v>-2.2974392301117033</v>
      </c>
      <c r="N40" s="122"/>
    </row>
    <row r="41" spans="1:14" ht="12.6" customHeight="1" x14ac:dyDescent="0.2">
      <c r="A41" s="394" t="s">
        <v>148</v>
      </c>
      <c r="B41" s="392">
        <v>239452</v>
      </c>
      <c r="C41" s="392">
        <v>9</v>
      </c>
      <c r="D41" s="392">
        <v>170</v>
      </c>
      <c r="E41" s="392">
        <v>525</v>
      </c>
      <c r="F41" s="392">
        <v>1744</v>
      </c>
      <c r="G41" s="392">
        <v>3581</v>
      </c>
      <c r="H41" s="392">
        <v>9563</v>
      </c>
      <c r="I41" s="392">
        <v>1015</v>
      </c>
      <c r="J41" s="392">
        <v>16607</v>
      </c>
      <c r="K41" s="393">
        <f>(J41-'1999'!J41)/'1999'!J41*100</f>
        <v>-1.6639033633349125</v>
      </c>
      <c r="L41" s="393">
        <f t="shared" si="0"/>
        <v>6935.4192071897496</v>
      </c>
      <c r="M41" s="393">
        <f>(L41-'1999'!L41)/'1999'!L41*100</f>
        <v>-2.40927201924737</v>
      </c>
      <c r="N41" s="122"/>
    </row>
    <row r="42" spans="1:14" ht="12.6" customHeight="1" x14ac:dyDescent="0.2">
      <c r="A42" s="394" t="s">
        <v>149</v>
      </c>
      <c r="B42" s="392">
        <v>34450</v>
      </c>
      <c r="C42" s="392">
        <v>1</v>
      </c>
      <c r="D42" s="392">
        <v>26</v>
      </c>
      <c r="E42" s="392">
        <v>32</v>
      </c>
      <c r="F42" s="392">
        <v>215</v>
      </c>
      <c r="G42" s="392">
        <v>418</v>
      </c>
      <c r="H42" s="392">
        <v>869</v>
      </c>
      <c r="I42" s="392">
        <v>81</v>
      </c>
      <c r="J42" s="392">
        <v>1642</v>
      </c>
      <c r="K42" s="393">
        <f>(J42-'1999'!J42)/'1999'!J42*100</f>
        <v>-11.815252416756177</v>
      </c>
      <c r="L42" s="393">
        <f t="shared" si="0"/>
        <v>4766.32801161103</v>
      </c>
      <c r="M42" s="393">
        <f>(L42-'1999'!L42)/'1999'!L42*100</f>
        <v>-14.48255305483282</v>
      </c>
      <c r="N42" s="122"/>
    </row>
    <row r="43" spans="1:14" ht="12.6" customHeight="1" x14ac:dyDescent="0.2">
      <c r="A43" s="394" t="s">
        <v>150</v>
      </c>
      <c r="B43" s="392">
        <v>7021</v>
      </c>
      <c r="C43" s="392">
        <v>0</v>
      </c>
      <c r="D43" s="392">
        <v>1</v>
      </c>
      <c r="E43" s="392">
        <v>0</v>
      </c>
      <c r="F43" s="392">
        <v>14</v>
      </c>
      <c r="G43" s="392">
        <v>22</v>
      </c>
      <c r="H43" s="392">
        <v>47</v>
      </c>
      <c r="I43" s="392">
        <v>9</v>
      </c>
      <c r="J43" s="392">
        <v>93</v>
      </c>
      <c r="K43" s="393">
        <f>(J43-'1999'!J43)/'1999'!J43*100</f>
        <v>-22.5</v>
      </c>
      <c r="L43" s="393">
        <f t="shared" si="0"/>
        <v>1324.5976356644353</v>
      </c>
      <c r="M43" s="393">
        <f>(L43-'1999'!L43)/'1999'!L43*100</f>
        <v>-11.163651901438531</v>
      </c>
      <c r="N43" s="122"/>
    </row>
    <row r="44" spans="1:14" ht="12.6" customHeight="1" x14ac:dyDescent="0.2">
      <c r="A44" s="394" t="s">
        <v>151</v>
      </c>
      <c r="B44" s="392">
        <v>18733</v>
      </c>
      <c r="C44" s="392">
        <v>1</v>
      </c>
      <c r="D44" s="392">
        <v>9</v>
      </c>
      <c r="E44" s="392">
        <v>13</v>
      </c>
      <c r="F44" s="392">
        <v>109</v>
      </c>
      <c r="G44" s="392">
        <v>213</v>
      </c>
      <c r="H44" s="392">
        <v>873</v>
      </c>
      <c r="I44" s="392">
        <v>24</v>
      </c>
      <c r="J44" s="392">
        <v>1242</v>
      </c>
      <c r="K44" s="393">
        <f>(J44-'1999'!J44)/'1999'!J44*100</f>
        <v>9.8143236074270561</v>
      </c>
      <c r="L44" s="393">
        <f t="shared" si="0"/>
        <v>6630.0112101638815</v>
      </c>
      <c r="M44" s="393">
        <f>(L44-'1999'!L44)/'1999'!L44*100</f>
        <v>15.084332518070143</v>
      </c>
      <c r="N44" s="122"/>
    </row>
    <row r="45" spans="1:14" ht="12.6" customHeight="1" x14ac:dyDescent="0.2">
      <c r="A45" s="394" t="s">
        <v>152</v>
      </c>
      <c r="B45" s="392">
        <v>269014</v>
      </c>
      <c r="C45" s="392">
        <v>10</v>
      </c>
      <c r="D45" s="392">
        <v>130</v>
      </c>
      <c r="E45" s="392">
        <v>480</v>
      </c>
      <c r="F45" s="392">
        <v>1724</v>
      </c>
      <c r="G45" s="392">
        <v>2897</v>
      </c>
      <c r="H45" s="392">
        <v>7508</v>
      </c>
      <c r="I45" s="392">
        <v>1173</v>
      </c>
      <c r="J45" s="392">
        <v>13922</v>
      </c>
      <c r="K45" s="393">
        <f>(J45-'1999'!J45)/'1999'!J45*100</f>
        <v>0.25925392481636184</v>
      </c>
      <c r="L45" s="393">
        <f t="shared" si="0"/>
        <v>5175.1953429933019</v>
      </c>
      <c r="M45" s="393">
        <f>(L45-'1999'!L45)/'1999'!L45*100</f>
        <v>-4.1232264178494997</v>
      </c>
      <c r="N45" s="122"/>
    </row>
    <row r="46" spans="1:14" ht="12.6" customHeight="1" x14ac:dyDescent="0.2">
      <c r="A46" s="394" t="s">
        <v>153</v>
      </c>
      <c r="B46" s="392">
        <v>258916</v>
      </c>
      <c r="C46" s="392">
        <v>10</v>
      </c>
      <c r="D46" s="392">
        <v>163</v>
      </c>
      <c r="E46" s="392">
        <v>251</v>
      </c>
      <c r="F46" s="392">
        <v>1523</v>
      </c>
      <c r="G46" s="392">
        <v>2757</v>
      </c>
      <c r="H46" s="392">
        <v>6479</v>
      </c>
      <c r="I46" s="392">
        <v>596</v>
      </c>
      <c r="J46" s="392">
        <v>11779</v>
      </c>
      <c r="K46" s="393">
        <f>(J46-'1999'!J46)/'1999'!J46*100</f>
        <v>-0.20333813437261711</v>
      </c>
      <c r="L46" s="393">
        <f t="shared" si="0"/>
        <v>4549.3519133618629</v>
      </c>
      <c r="M46" s="393">
        <f>(L46-'1999'!L46)/'1999'!L46*100</f>
        <v>-3.858468541422567</v>
      </c>
      <c r="N46" s="122"/>
    </row>
    <row r="47" spans="1:14" ht="12.6" customHeight="1" x14ac:dyDescent="0.2">
      <c r="A47" s="394" t="s">
        <v>154</v>
      </c>
      <c r="B47" s="392">
        <v>126731</v>
      </c>
      <c r="C47" s="392">
        <v>5</v>
      </c>
      <c r="D47" s="392">
        <v>22</v>
      </c>
      <c r="E47" s="392">
        <v>82</v>
      </c>
      <c r="F47" s="392">
        <v>360</v>
      </c>
      <c r="G47" s="392">
        <v>807</v>
      </c>
      <c r="H47" s="392">
        <v>2884</v>
      </c>
      <c r="I47" s="392">
        <v>199</v>
      </c>
      <c r="J47" s="392">
        <v>4359</v>
      </c>
      <c r="K47" s="393">
        <f>(J47-'1999'!J47)/'1999'!J47*100</f>
        <v>-3.5619469026548676</v>
      </c>
      <c r="L47" s="393">
        <f t="shared" si="0"/>
        <v>3439.5688505574799</v>
      </c>
      <c r="M47" s="393">
        <f>(L47-'1999'!L47)/'1999'!L47*100</f>
        <v>-7.5319094454332793</v>
      </c>
      <c r="N47" s="122"/>
    </row>
    <row r="48" spans="1:14" ht="12.6" customHeight="1" x14ac:dyDescent="0.2">
      <c r="A48" s="394" t="s">
        <v>155</v>
      </c>
      <c r="B48" s="392">
        <v>79589</v>
      </c>
      <c r="C48" s="392">
        <v>3</v>
      </c>
      <c r="D48" s="392">
        <v>38</v>
      </c>
      <c r="E48" s="392">
        <v>105</v>
      </c>
      <c r="F48" s="392">
        <v>413</v>
      </c>
      <c r="G48" s="392">
        <v>974</v>
      </c>
      <c r="H48" s="392">
        <v>3621</v>
      </c>
      <c r="I48" s="392">
        <v>393</v>
      </c>
      <c r="J48" s="392">
        <v>5547</v>
      </c>
      <c r="K48" s="393">
        <f>(J48-'1999'!J48)/'1999'!J48*100</f>
        <v>78.417497587648768</v>
      </c>
      <c r="L48" s="393">
        <f t="shared" si="0"/>
        <v>6969.55609443516</v>
      </c>
      <c r="M48" s="393">
        <f>(L48-'1999'!L48)/'1999'!L48*100</f>
        <v>95.09825246017752</v>
      </c>
      <c r="N48" s="122"/>
    </row>
    <row r="49" spans="1:14" ht="12.6" customHeight="1" x14ac:dyDescent="0.2">
      <c r="A49" s="394" t="s">
        <v>156</v>
      </c>
      <c r="B49" s="392">
        <v>57663</v>
      </c>
      <c r="C49" s="392">
        <v>3</v>
      </c>
      <c r="D49" s="392">
        <v>10</v>
      </c>
      <c r="E49" s="392">
        <v>38</v>
      </c>
      <c r="F49" s="392">
        <v>688</v>
      </c>
      <c r="G49" s="392">
        <v>460</v>
      </c>
      <c r="H49" s="392">
        <v>505</v>
      </c>
      <c r="I49" s="392">
        <v>163</v>
      </c>
      <c r="J49" s="392">
        <v>1867</v>
      </c>
      <c r="K49" s="393">
        <f>(J49-'1999'!J49)/'1999'!J49*100</f>
        <v>-29.440665154950867</v>
      </c>
      <c r="L49" s="393">
        <f t="shared" si="0"/>
        <v>3237.7781246206405</v>
      </c>
      <c r="M49" s="393">
        <f>(L49-'1999'!L49)/'1999'!L49*100</f>
        <v>-29.785734478890024</v>
      </c>
      <c r="N49" s="122"/>
    </row>
    <row r="50" spans="1:14" ht="12.6" customHeight="1" x14ac:dyDescent="0.2">
      <c r="A50" s="394" t="s">
        <v>157</v>
      </c>
      <c r="B50" s="392">
        <v>170498</v>
      </c>
      <c r="C50" s="392">
        <v>5</v>
      </c>
      <c r="D50" s="392">
        <v>87</v>
      </c>
      <c r="E50" s="392">
        <v>111</v>
      </c>
      <c r="F50" s="392">
        <v>310</v>
      </c>
      <c r="G50" s="392">
        <v>849</v>
      </c>
      <c r="H50" s="392">
        <v>3085</v>
      </c>
      <c r="I50" s="392">
        <v>268</v>
      </c>
      <c r="J50" s="392">
        <v>4715</v>
      </c>
      <c r="K50" s="393">
        <f>(J50-'1999'!J50)/'1999'!J50*100</f>
        <v>-4.5739728799838089</v>
      </c>
      <c r="L50" s="393">
        <f t="shared" si="0"/>
        <v>2765.4283334701872</v>
      </c>
      <c r="M50" s="393">
        <f>(L50-'1999'!L50)/'1999'!L50*100</f>
        <v>0.51416898999746008</v>
      </c>
      <c r="N50" s="122"/>
    </row>
    <row r="51" spans="1:14" ht="12.6" customHeight="1" x14ac:dyDescent="0.2">
      <c r="A51" s="394" t="s">
        <v>158</v>
      </c>
      <c r="B51" s="392">
        <v>35910</v>
      </c>
      <c r="C51" s="392">
        <v>6</v>
      </c>
      <c r="D51" s="392">
        <v>22</v>
      </c>
      <c r="E51" s="392">
        <v>26</v>
      </c>
      <c r="F51" s="392">
        <v>153</v>
      </c>
      <c r="G51" s="392">
        <v>476</v>
      </c>
      <c r="H51" s="392">
        <v>818</v>
      </c>
      <c r="I51" s="392">
        <v>57</v>
      </c>
      <c r="J51" s="392">
        <v>1558</v>
      </c>
      <c r="K51" s="393">
        <f>(J51-'1999'!J51)/'1999'!J51*100</f>
        <v>9.4869992972593113</v>
      </c>
      <c r="L51" s="393">
        <f t="shared" si="0"/>
        <v>4338.6243386243386</v>
      </c>
      <c r="M51" s="393">
        <f>(L51-'1999'!L51)/'1999'!L51*100</f>
        <v>8.2674281549896484</v>
      </c>
      <c r="N51" s="122"/>
    </row>
    <row r="52" spans="1:14" ht="12.6" customHeight="1" x14ac:dyDescent="0.2">
      <c r="A52" s="394" t="s">
        <v>159</v>
      </c>
      <c r="B52" s="392">
        <v>896344</v>
      </c>
      <c r="C52" s="392">
        <v>59</v>
      </c>
      <c r="D52" s="392">
        <v>516</v>
      </c>
      <c r="E52" s="392">
        <v>2352</v>
      </c>
      <c r="F52" s="392">
        <v>6432</v>
      </c>
      <c r="G52" s="392">
        <v>11230</v>
      </c>
      <c r="H52" s="392">
        <v>36515</v>
      </c>
      <c r="I52" s="392">
        <v>6712</v>
      </c>
      <c r="J52" s="392">
        <v>63816</v>
      </c>
      <c r="K52" s="393">
        <f>(J52-'1999'!J52)/'1999'!J52*100</f>
        <v>-9.3509850992201589</v>
      </c>
      <c r="L52" s="393">
        <f t="shared" si="0"/>
        <v>7119.5880153155495</v>
      </c>
      <c r="M52" s="393">
        <f>(L52-'1999'!L52)/'1999'!L52*100</f>
        <v>-14.409200616117019</v>
      </c>
      <c r="N52" s="122"/>
    </row>
    <row r="53" spans="1:14" ht="12.6" customHeight="1" x14ac:dyDescent="0.2">
      <c r="A53" s="394" t="s">
        <v>237</v>
      </c>
      <c r="B53" s="392">
        <v>172493</v>
      </c>
      <c r="C53" s="392">
        <v>6</v>
      </c>
      <c r="D53" s="392">
        <v>92</v>
      </c>
      <c r="E53" s="392">
        <v>250</v>
      </c>
      <c r="F53" s="392">
        <v>762</v>
      </c>
      <c r="G53" s="392">
        <v>2811</v>
      </c>
      <c r="H53" s="392">
        <v>5792</v>
      </c>
      <c r="I53" s="392">
        <v>621</v>
      </c>
      <c r="J53" s="392">
        <v>10334</v>
      </c>
      <c r="K53" s="393">
        <f>(J53-'1999'!J53)/'1999'!J53*100</f>
        <v>-1.6465213667079088</v>
      </c>
      <c r="L53" s="393">
        <f t="shared" si="0"/>
        <v>5990.9677494159178</v>
      </c>
      <c r="M53" s="393">
        <f>(L53-'1999'!L53)/'1999'!L53*100</f>
        <v>-10.266056863797509</v>
      </c>
      <c r="N53" s="122"/>
    </row>
    <row r="54" spans="1:14" ht="12.6" customHeight="1" x14ac:dyDescent="0.2">
      <c r="A54" s="394" t="s">
        <v>160</v>
      </c>
      <c r="B54" s="392">
        <v>1131184</v>
      </c>
      <c r="C54" s="392">
        <v>67</v>
      </c>
      <c r="D54" s="392">
        <v>520</v>
      </c>
      <c r="E54" s="392">
        <v>2369</v>
      </c>
      <c r="F54" s="392">
        <v>5045</v>
      </c>
      <c r="G54" s="392">
        <v>14770</v>
      </c>
      <c r="H54" s="392">
        <v>41801</v>
      </c>
      <c r="I54" s="392">
        <v>7239</v>
      </c>
      <c r="J54" s="392">
        <v>71811</v>
      </c>
      <c r="K54" s="393">
        <f>(J54-'1999'!J54)/'1999'!J54*100</f>
        <v>-4.3922247370523237</v>
      </c>
      <c r="L54" s="393">
        <f t="shared" si="0"/>
        <v>6348.3040778511722</v>
      </c>
      <c r="M54" s="393">
        <f>(L54-'1999'!L54)/'1999'!L54*100</f>
        <v>-11.913498645717201</v>
      </c>
      <c r="N54" s="122"/>
    </row>
    <row r="55" spans="1:14" ht="12.6" customHeight="1" x14ac:dyDescent="0.2">
      <c r="A55" s="394" t="s">
        <v>161</v>
      </c>
      <c r="B55" s="392">
        <v>344765</v>
      </c>
      <c r="C55" s="392">
        <v>7</v>
      </c>
      <c r="D55" s="392">
        <v>134</v>
      </c>
      <c r="E55" s="392">
        <v>283</v>
      </c>
      <c r="F55" s="392">
        <v>1342</v>
      </c>
      <c r="G55" s="392">
        <v>3314</v>
      </c>
      <c r="H55" s="392">
        <v>8074</v>
      </c>
      <c r="I55" s="392">
        <v>894</v>
      </c>
      <c r="J55" s="392">
        <v>14048</v>
      </c>
      <c r="K55" s="393">
        <f>(J55-'1999'!J55)/'1999'!J55*100</f>
        <v>1.0356731875719216</v>
      </c>
      <c r="L55" s="393">
        <f t="shared" si="0"/>
        <v>4074.6595507084539</v>
      </c>
      <c r="M55" s="393">
        <f>(L55-'1999'!L55)/'1999'!L55*100</f>
        <v>-4.3187647188574614</v>
      </c>
      <c r="N55" s="122"/>
    </row>
    <row r="56" spans="1:14" ht="12.6" customHeight="1" x14ac:dyDescent="0.2">
      <c r="A56" s="394" t="s">
        <v>162</v>
      </c>
      <c r="B56" s="392">
        <v>921482</v>
      </c>
      <c r="C56" s="392">
        <v>34</v>
      </c>
      <c r="D56" s="392">
        <v>525</v>
      </c>
      <c r="E56" s="392">
        <v>1605</v>
      </c>
      <c r="F56" s="392">
        <v>4879</v>
      </c>
      <c r="G56" s="392">
        <v>9082</v>
      </c>
      <c r="H56" s="392">
        <v>28952</v>
      </c>
      <c r="I56" s="392">
        <v>3874</v>
      </c>
      <c r="J56" s="392">
        <v>48951</v>
      </c>
      <c r="K56" s="393">
        <f>(J56-'1999'!J56)/'1999'!J56*100</f>
        <v>-5.3282017560824668</v>
      </c>
      <c r="L56" s="393">
        <f t="shared" si="0"/>
        <v>5312.2036024577801</v>
      </c>
      <c r="M56" s="393">
        <f>(L56-'1999'!L56)/'1999'!L56*100</f>
        <v>-7.6601631796810148</v>
      </c>
      <c r="N56" s="122"/>
    </row>
    <row r="57" spans="1:14" ht="12.6" customHeight="1" x14ac:dyDescent="0.2">
      <c r="A57" s="394" t="s">
        <v>163</v>
      </c>
      <c r="B57" s="392">
        <v>483924</v>
      </c>
      <c r="C57" s="392">
        <v>25</v>
      </c>
      <c r="D57" s="392">
        <v>343</v>
      </c>
      <c r="E57" s="392">
        <v>637</v>
      </c>
      <c r="F57" s="392">
        <v>1703</v>
      </c>
      <c r="G57" s="392">
        <v>6875</v>
      </c>
      <c r="H57" s="392">
        <v>16215</v>
      </c>
      <c r="I57" s="392">
        <v>2134</v>
      </c>
      <c r="J57" s="392">
        <v>27932</v>
      </c>
      <c r="K57" s="393">
        <f>(J57-'1999'!J57)/'1999'!J57*100</f>
        <v>3.3179212132420934</v>
      </c>
      <c r="L57" s="393">
        <f t="shared" si="0"/>
        <v>5771.9807242459556</v>
      </c>
      <c r="M57" s="393">
        <f>(L57-'1999'!L57)/'1999'!L57*100</f>
        <v>1.3494484084502303</v>
      </c>
      <c r="N57" s="122"/>
    </row>
    <row r="58" spans="1:14" ht="12.6" customHeight="1" x14ac:dyDescent="0.2">
      <c r="A58" s="394" t="s">
        <v>164</v>
      </c>
      <c r="B58" s="392">
        <v>70423</v>
      </c>
      <c r="C58" s="392">
        <v>5</v>
      </c>
      <c r="D58" s="392">
        <v>51</v>
      </c>
      <c r="E58" s="392">
        <v>90</v>
      </c>
      <c r="F58" s="392">
        <v>579</v>
      </c>
      <c r="G58" s="392">
        <v>1383</v>
      </c>
      <c r="H58" s="392">
        <v>2044</v>
      </c>
      <c r="I58" s="392">
        <v>236</v>
      </c>
      <c r="J58" s="392">
        <v>4388</v>
      </c>
      <c r="K58" s="393">
        <f>(J58-'1999'!J58)/'1999'!J58*100</f>
        <v>-4.5558086560364468E-2</v>
      </c>
      <c r="L58" s="393">
        <f t="shared" si="0"/>
        <v>6230.9188759354183</v>
      </c>
      <c r="M58" s="393">
        <f>(L58-'1999'!L58)/'1999'!L58*100</f>
        <v>3.4460274338954608</v>
      </c>
      <c r="N58" s="122"/>
    </row>
    <row r="59" spans="1:14" ht="12.6" customHeight="1" x14ac:dyDescent="0.2">
      <c r="A59" s="394" t="s">
        <v>165</v>
      </c>
      <c r="B59" s="392">
        <v>123135</v>
      </c>
      <c r="C59" s="392">
        <v>9</v>
      </c>
      <c r="D59" s="392">
        <v>27</v>
      </c>
      <c r="E59" s="392">
        <v>58</v>
      </c>
      <c r="F59" s="392">
        <v>468</v>
      </c>
      <c r="G59" s="392">
        <v>781</v>
      </c>
      <c r="H59" s="392">
        <v>2614</v>
      </c>
      <c r="I59" s="392">
        <v>195</v>
      </c>
      <c r="J59" s="392">
        <v>4152</v>
      </c>
      <c r="K59" s="393">
        <f>(J59-'1999'!J59)/'1999'!J59*100</f>
        <v>-6.6756574511126097</v>
      </c>
      <c r="L59" s="393">
        <f t="shared" si="0"/>
        <v>3371.9088804970156</v>
      </c>
      <c r="M59" s="393">
        <f>(L59-'1999'!L59)/'1999'!L59*100</f>
        <v>-13.643814395884363</v>
      </c>
      <c r="N59" s="122"/>
    </row>
    <row r="60" spans="1:14" ht="12.6" customHeight="1" x14ac:dyDescent="0.2">
      <c r="A60" s="394" t="s">
        <v>166</v>
      </c>
      <c r="B60" s="392">
        <v>192695</v>
      </c>
      <c r="C60" s="392">
        <v>22</v>
      </c>
      <c r="D60" s="392">
        <v>72</v>
      </c>
      <c r="E60" s="392">
        <v>281</v>
      </c>
      <c r="F60" s="392">
        <v>1004</v>
      </c>
      <c r="G60" s="392">
        <v>2007</v>
      </c>
      <c r="H60" s="392">
        <v>4808</v>
      </c>
      <c r="I60" s="392">
        <v>596</v>
      </c>
      <c r="J60" s="392">
        <v>8790</v>
      </c>
      <c r="K60" s="393">
        <f>(J60-'1999'!J60)/'1999'!J60*100</f>
        <v>4.2704626334519578</v>
      </c>
      <c r="L60" s="393">
        <f t="shared" si="0"/>
        <v>4561.6129115960457</v>
      </c>
      <c r="M60" s="393">
        <f>(L60-'1999'!L60)/'1999'!L60*100</f>
        <v>1.1373975375870549</v>
      </c>
      <c r="N60" s="122"/>
    </row>
    <row r="61" spans="1:14" ht="12.6" customHeight="1" x14ac:dyDescent="0.2">
      <c r="A61" s="394" t="s">
        <v>167</v>
      </c>
      <c r="B61" s="392">
        <v>117743</v>
      </c>
      <c r="C61" s="392">
        <v>4</v>
      </c>
      <c r="D61" s="392">
        <v>43</v>
      </c>
      <c r="E61" s="392">
        <v>27</v>
      </c>
      <c r="F61" s="392">
        <v>259</v>
      </c>
      <c r="G61" s="392">
        <v>543</v>
      </c>
      <c r="H61" s="392">
        <v>1520</v>
      </c>
      <c r="I61" s="392">
        <v>91</v>
      </c>
      <c r="J61" s="392">
        <v>2487</v>
      </c>
      <c r="K61" s="393">
        <f>(J61-'1999'!J61)/'1999'!J61*100</f>
        <v>-10.796269727403155</v>
      </c>
      <c r="L61" s="393">
        <f t="shared" si="0"/>
        <v>2112.2274784912902</v>
      </c>
      <c r="M61" s="393">
        <f>(L61-'1999'!L61)/'1999'!L61*100</f>
        <v>-14.669191847219343</v>
      </c>
      <c r="N61" s="122"/>
    </row>
    <row r="62" spans="1:14" ht="12.6" customHeight="1" x14ac:dyDescent="0.2">
      <c r="A62" s="394" t="s">
        <v>168</v>
      </c>
      <c r="B62" s="392">
        <v>320945</v>
      </c>
      <c r="C62" s="392">
        <v>12</v>
      </c>
      <c r="D62" s="392">
        <v>112</v>
      </c>
      <c r="E62" s="392">
        <v>286</v>
      </c>
      <c r="F62" s="392">
        <v>1003</v>
      </c>
      <c r="G62" s="392">
        <v>2584</v>
      </c>
      <c r="H62" s="392">
        <v>8741</v>
      </c>
      <c r="I62" s="392">
        <v>679</v>
      </c>
      <c r="J62" s="392">
        <v>13417</v>
      </c>
      <c r="K62" s="393">
        <f>(J62-'1999'!J62)/'1999'!J62*100</f>
        <v>7.027760051052967</v>
      </c>
      <c r="L62" s="393">
        <f t="shared" si="0"/>
        <v>4180.4670582186982</v>
      </c>
      <c r="M62" s="393">
        <f>(L62-'1999'!L62)/'1999'!L62*100</f>
        <v>5.7108595714019303</v>
      </c>
      <c r="N62" s="122"/>
    </row>
    <row r="63" spans="1:14" ht="12.6" customHeight="1" x14ac:dyDescent="0.2">
      <c r="A63" s="394" t="s">
        <v>169</v>
      </c>
      <c r="B63" s="392">
        <v>365196</v>
      </c>
      <c r="C63" s="392">
        <v>8</v>
      </c>
      <c r="D63" s="392">
        <v>116</v>
      </c>
      <c r="E63" s="392">
        <v>350</v>
      </c>
      <c r="F63" s="392">
        <v>1343</v>
      </c>
      <c r="G63" s="392">
        <v>2560</v>
      </c>
      <c r="H63" s="392">
        <v>8707</v>
      </c>
      <c r="I63" s="392">
        <v>1273</v>
      </c>
      <c r="J63" s="392">
        <v>14357</v>
      </c>
      <c r="K63" s="393">
        <f>(J63-'1999'!J63)/'1999'!J63*100</f>
        <v>-5.9420859538784061</v>
      </c>
      <c r="L63" s="393">
        <f t="shared" si="0"/>
        <v>3931.3135959868127</v>
      </c>
      <c r="M63" s="393">
        <f>(L63-'1999'!L63)/'1999'!L63*100</f>
        <v>-8.7875493061099395</v>
      </c>
      <c r="N63" s="122"/>
    </row>
    <row r="64" spans="1:14" ht="12.6" customHeight="1" x14ac:dyDescent="0.2">
      <c r="A64" s="394" t="s">
        <v>170</v>
      </c>
      <c r="B64" s="392">
        <v>53345</v>
      </c>
      <c r="C64" s="392">
        <v>7</v>
      </c>
      <c r="D64" s="392">
        <v>17</v>
      </c>
      <c r="E64" s="392">
        <v>17</v>
      </c>
      <c r="F64" s="392">
        <v>221</v>
      </c>
      <c r="G64" s="392">
        <v>318</v>
      </c>
      <c r="H64" s="392">
        <v>630</v>
      </c>
      <c r="I64" s="392">
        <v>93</v>
      </c>
      <c r="J64" s="392">
        <v>1303</v>
      </c>
      <c r="K64" s="393">
        <f>(J64-'1999'!J64)/'1999'!J64*100</f>
        <v>2.356637863315004</v>
      </c>
      <c r="L64" s="393">
        <f t="shared" si="0"/>
        <v>2442.5906832880305</v>
      </c>
      <c r="M64" s="393">
        <f>(L64-'1999'!L64)/'1999'!L64*100</f>
        <v>-2.4824930897505393</v>
      </c>
      <c r="N64" s="122"/>
    </row>
    <row r="65" spans="1:14" ht="12.6" customHeight="1" x14ac:dyDescent="0.2">
      <c r="A65" s="394" t="s">
        <v>171</v>
      </c>
      <c r="B65" s="392">
        <v>34844</v>
      </c>
      <c r="C65" s="392">
        <v>1</v>
      </c>
      <c r="D65" s="392">
        <v>16</v>
      </c>
      <c r="E65" s="392">
        <v>33</v>
      </c>
      <c r="F65" s="392">
        <v>155</v>
      </c>
      <c r="G65" s="392">
        <v>418</v>
      </c>
      <c r="H65" s="392">
        <v>831</v>
      </c>
      <c r="I65" s="392">
        <v>84</v>
      </c>
      <c r="J65" s="392">
        <v>1538</v>
      </c>
      <c r="K65" s="393">
        <f>(J65-'1999'!J65)/'1999'!J65*100</f>
        <v>10.727141828653707</v>
      </c>
      <c r="L65" s="393">
        <f t="shared" si="0"/>
        <v>4413.9593617265527</v>
      </c>
      <c r="M65" s="393">
        <f>(L65-'1999'!L65)/'1999'!L65*100</f>
        <v>9.271711023995147</v>
      </c>
      <c r="N65" s="122"/>
    </row>
    <row r="66" spans="1:14" ht="12.6" customHeight="1" x14ac:dyDescent="0.2">
      <c r="A66" s="394" t="s">
        <v>172</v>
      </c>
      <c r="B66" s="392">
        <v>19256</v>
      </c>
      <c r="C66" s="392">
        <v>1</v>
      </c>
      <c r="D66" s="392">
        <v>12</v>
      </c>
      <c r="E66" s="392">
        <v>20</v>
      </c>
      <c r="F66" s="392">
        <v>109</v>
      </c>
      <c r="G66" s="392">
        <v>203</v>
      </c>
      <c r="H66" s="392">
        <v>347</v>
      </c>
      <c r="I66" s="392">
        <v>26</v>
      </c>
      <c r="J66" s="392">
        <v>718</v>
      </c>
      <c r="K66" s="393">
        <f>(J66-'1999'!J66)/'1999'!J66*100</f>
        <v>-16.99421965317919</v>
      </c>
      <c r="L66" s="393">
        <f t="shared" si="0"/>
        <v>3728.7079351890325</v>
      </c>
      <c r="M66" s="393">
        <f>(L66-'1999'!L66)/'1999'!L66*100</f>
        <v>-14.494045546347225</v>
      </c>
      <c r="N66" s="377"/>
    </row>
    <row r="67" spans="1:14" ht="12.6" customHeight="1" x14ac:dyDescent="0.2">
      <c r="A67" s="394" t="s">
        <v>173</v>
      </c>
      <c r="B67" s="392">
        <v>13442</v>
      </c>
      <c r="C67" s="392">
        <v>1</v>
      </c>
      <c r="D67" s="392">
        <v>2</v>
      </c>
      <c r="E67" s="392">
        <v>2</v>
      </c>
      <c r="F67" s="392">
        <v>68</v>
      </c>
      <c r="G67" s="392">
        <v>51</v>
      </c>
      <c r="H67" s="392">
        <v>51</v>
      </c>
      <c r="I67" s="392">
        <v>20</v>
      </c>
      <c r="J67" s="392">
        <v>195</v>
      </c>
      <c r="K67" s="393">
        <f>(J67-'1999'!J67)/'1999'!J67*100</f>
        <v>40.28776978417266</v>
      </c>
      <c r="L67" s="393">
        <f t="shared" si="0"/>
        <v>1450.6769825918761</v>
      </c>
      <c r="M67" s="393">
        <f>(L67-'1999'!L67)/'1999'!L67*100</f>
        <v>44.368451080528224</v>
      </c>
      <c r="N67" s="386"/>
    </row>
    <row r="68" spans="1:14" ht="12.6" customHeight="1" x14ac:dyDescent="0.2">
      <c r="A68" s="394" t="s">
        <v>174</v>
      </c>
      <c r="B68" s="392">
        <v>443267</v>
      </c>
      <c r="C68" s="392">
        <v>17</v>
      </c>
      <c r="D68" s="392">
        <v>304</v>
      </c>
      <c r="E68" s="392">
        <v>655</v>
      </c>
      <c r="F68" s="392">
        <v>2208</v>
      </c>
      <c r="G68" s="392">
        <v>4741</v>
      </c>
      <c r="H68" s="392">
        <v>11692</v>
      </c>
      <c r="I68" s="392">
        <v>1754</v>
      </c>
      <c r="J68" s="392">
        <v>21371</v>
      </c>
      <c r="K68" s="393">
        <f>(J68-'1999'!J68)/'1999'!J68*100</f>
        <v>-4.7553257866119978</v>
      </c>
      <c r="L68" s="393">
        <f t="shared" si="0"/>
        <v>4821.2476904439081</v>
      </c>
      <c r="M68" s="393">
        <f>(L68-'1999'!L68)/'1999'!L68*100</f>
        <v>-8.3103459772882928</v>
      </c>
      <c r="N68" s="377"/>
    </row>
    <row r="69" spans="1:14" ht="12.6" customHeight="1" x14ac:dyDescent="0.2">
      <c r="A69" s="394" t="s">
        <v>175</v>
      </c>
      <c r="B69" s="392">
        <v>22863</v>
      </c>
      <c r="C69" s="392">
        <v>0</v>
      </c>
      <c r="D69" s="392">
        <v>8</v>
      </c>
      <c r="E69" s="392">
        <v>4</v>
      </c>
      <c r="F69" s="392">
        <v>85</v>
      </c>
      <c r="G69" s="392">
        <v>151</v>
      </c>
      <c r="H69" s="392">
        <v>400</v>
      </c>
      <c r="I69" s="392">
        <v>54</v>
      </c>
      <c r="J69" s="392">
        <v>702</v>
      </c>
      <c r="K69" s="393">
        <f>(J69-'1999'!J69)/'1999'!J69*100</f>
        <v>0.57306590257879653</v>
      </c>
      <c r="L69" s="393">
        <f t="shared" si="0"/>
        <v>3070.4631938065872</v>
      </c>
      <c r="M69" s="393">
        <f>(L69-'1999'!L69)/'1999'!L69*100</f>
        <v>-9.1705959516928104</v>
      </c>
      <c r="N69" s="377"/>
    </row>
    <row r="70" spans="1:14" ht="12.6" customHeight="1" x14ac:dyDescent="0.2">
      <c r="A70" s="394" t="s">
        <v>176</v>
      </c>
      <c r="B70" s="392">
        <v>40601</v>
      </c>
      <c r="C70" s="392">
        <v>2</v>
      </c>
      <c r="D70" s="392">
        <v>12</v>
      </c>
      <c r="E70" s="392">
        <v>20</v>
      </c>
      <c r="F70" s="392">
        <v>249</v>
      </c>
      <c r="G70" s="392">
        <v>383</v>
      </c>
      <c r="H70" s="392">
        <v>747</v>
      </c>
      <c r="I70" s="392">
        <v>79</v>
      </c>
      <c r="J70" s="392">
        <v>1492</v>
      </c>
      <c r="K70" s="393">
        <f>(J70-'1999'!J70)/'1999'!J70*100</f>
        <v>50.251762336354474</v>
      </c>
      <c r="L70" s="393">
        <f t="shared" ref="L70:L72" si="1">J70/B70*100000</f>
        <v>3674.7863353119378</v>
      </c>
      <c r="M70" s="393">
        <f>(L70-'1999'!L70)/'1999'!L70*100</f>
        <v>49.752169027928382</v>
      </c>
      <c r="N70" s="377"/>
    </row>
    <row r="71" spans="1:14" ht="12.6" customHeight="1" x14ac:dyDescent="0.2">
      <c r="A71" s="443" t="s">
        <v>177</v>
      </c>
      <c r="B71" s="179">
        <v>20973</v>
      </c>
      <c r="C71" s="179">
        <v>0</v>
      </c>
      <c r="D71" s="179">
        <v>0</v>
      </c>
      <c r="E71" s="179">
        <v>2</v>
      </c>
      <c r="F71" s="179">
        <v>18</v>
      </c>
      <c r="G71" s="179">
        <v>81</v>
      </c>
      <c r="H71" s="179">
        <v>172</v>
      </c>
      <c r="I71" s="179">
        <v>25</v>
      </c>
      <c r="J71" s="179">
        <v>298</v>
      </c>
      <c r="K71" s="180">
        <f>(J71-'1999'!J71)/'1999'!J71*100</f>
        <v>50.505050505050505</v>
      </c>
      <c r="L71" s="180">
        <f t="shared" si="1"/>
        <v>1420.8744576360082</v>
      </c>
      <c r="M71" s="180">
        <f>(L71-'1999'!L71)/'1999'!L71*100</f>
        <v>58.987240449120002</v>
      </c>
      <c r="N71" s="377"/>
    </row>
    <row r="72" spans="1:14" ht="15" customHeight="1" x14ac:dyDescent="0.2">
      <c r="A72" s="391" t="s">
        <v>91</v>
      </c>
      <c r="B72" s="392">
        <f>SUM(B5:B71)</f>
        <v>15982378</v>
      </c>
      <c r="C72" s="392">
        <f t="shared" ref="C72:J72" si="2">SUM(C5:C71)</f>
        <v>890</v>
      </c>
      <c r="D72" s="392">
        <f t="shared" si="2"/>
        <v>8437</v>
      </c>
      <c r="E72" s="392">
        <f t="shared" si="2"/>
        <v>31392</v>
      </c>
      <c r="F72" s="392">
        <f t="shared" si="2"/>
        <v>83371</v>
      </c>
      <c r="G72" s="392">
        <f t="shared" si="2"/>
        <v>170131</v>
      </c>
      <c r="H72" s="392">
        <f t="shared" si="2"/>
        <v>509616</v>
      </c>
      <c r="I72" s="392">
        <f t="shared" si="2"/>
        <v>87920</v>
      </c>
      <c r="J72" s="392">
        <f t="shared" si="2"/>
        <v>891757</v>
      </c>
      <c r="K72" s="380">
        <f>(J72-'1999'!J72)/'1999'!J72*100</f>
        <v>-4.1444116120058512</v>
      </c>
      <c r="L72" s="380">
        <f t="shared" si="1"/>
        <v>5579.6265111487164</v>
      </c>
      <c r="M72" s="380">
        <f>(L72-'1999'!L72)/'1999'!L72*100</f>
        <v>-8.1048415007840511</v>
      </c>
      <c r="N72" s="377"/>
    </row>
    <row r="73" spans="1:14" x14ac:dyDescent="0.2">
      <c r="N73" s="377"/>
    </row>
    <row r="75" spans="1:14" s="423" customFormat="1" ht="37.5" customHeight="1" x14ac:dyDescent="0.2">
      <c r="A75" s="561" t="s">
        <v>181</v>
      </c>
      <c r="B75" s="561"/>
      <c r="C75" s="561"/>
      <c r="D75" s="561"/>
      <c r="E75" s="561"/>
      <c r="F75" s="561"/>
      <c r="G75" s="561"/>
      <c r="H75" s="561"/>
      <c r="I75" s="561"/>
      <c r="J75" s="561"/>
      <c r="K75" s="561"/>
      <c r="L75" s="561"/>
      <c r="M75" s="561"/>
    </row>
    <row r="76" spans="1:14" s="423" customFormat="1" ht="15.75" customHeight="1" x14ac:dyDescent="0.25">
      <c r="A76" s="366"/>
      <c r="B76" s="332"/>
      <c r="C76" s="332"/>
      <c r="D76" s="332"/>
      <c r="E76" s="332"/>
      <c r="F76" s="332"/>
      <c r="G76" s="332"/>
      <c r="H76" s="332"/>
      <c r="I76" s="332"/>
      <c r="J76" s="332"/>
      <c r="K76" s="333"/>
      <c r="L76" s="332"/>
      <c r="M76" s="333"/>
    </row>
    <row r="77" spans="1:14" s="118" customFormat="1" ht="12.75" customHeight="1" x14ac:dyDescent="0.2">
      <c r="A77" s="366" t="s">
        <v>229</v>
      </c>
      <c r="B77" s="382"/>
      <c r="C77" s="382"/>
      <c r="D77" s="382"/>
      <c r="E77" s="382"/>
      <c r="F77" s="382"/>
      <c r="G77" s="382"/>
      <c r="H77" s="382"/>
      <c r="I77" s="382"/>
      <c r="J77" s="381"/>
      <c r="K77" s="381"/>
      <c r="L77" s="383"/>
      <c r="M77" s="383"/>
      <c r="N77" s="382"/>
    </row>
    <row r="78" spans="1:14" s="423" customFormat="1" ht="15.75" customHeight="1" x14ac:dyDescent="0.25">
      <c r="A78" s="366" t="s">
        <v>90</v>
      </c>
      <c r="B78" s="332"/>
      <c r="C78" s="332"/>
      <c r="D78" s="332"/>
      <c r="E78" s="332"/>
      <c r="F78" s="332"/>
      <c r="G78" s="332"/>
      <c r="H78" s="332"/>
      <c r="I78" s="332"/>
      <c r="J78" s="332"/>
      <c r="K78" s="333"/>
      <c r="L78" s="332"/>
      <c r="M78" s="333"/>
    </row>
    <row r="79" spans="1:14" s="118" customFormat="1" x14ac:dyDescent="0.2">
      <c r="A79" s="384"/>
      <c r="B79" s="382"/>
      <c r="C79" s="382"/>
      <c r="D79" s="382"/>
      <c r="E79" s="382"/>
      <c r="F79" s="382"/>
      <c r="G79" s="382"/>
      <c r="H79" s="382"/>
      <c r="I79" s="382"/>
      <c r="J79" s="381"/>
      <c r="K79" s="381"/>
      <c r="L79" s="383"/>
      <c r="M79" s="383"/>
    </row>
    <row r="80" spans="1:14" s="118" customFormat="1" x14ac:dyDescent="0.2">
      <c r="A80" s="399" t="s">
        <v>184</v>
      </c>
      <c r="B80" s="382"/>
      <c r="C80" s="382"/>
      <c r="D80" s="382"/>
      <c r="E80" s="382"/>
      <c r="F80" s="382"/>
      <c r="G80" s="382"/>
      <c r="H80" s="382"/>
      <c r="I80" s="382"/>
      <c r="J80" s="381"/>
      <c r="K80" s="381"/>
      <c r="L80" s="383"/>
      <c r="M80" s="383"/>
    </row>
    <row r="81" spans="1:13" s="118" customFormat="1" x14ac:dyDescent="0.2">
      <c r="A81" s="384"/>
      <c r="B81" s="382"/>
      <c r="C81" s="382"/>
      <c r="D81" s="382"/>
      <c r="E81" s="382"/>
      <c r="F81" s="382"/>
      <c r="G81" s="382"/>
      <c r="H81" s="382"/>
      <c r="I81" s="382"/>
      <c r="J81" s="381"/>
      <c r="K81" s="381"/>
      <c r="L81" s="383"/>
      <c r="M81" s="383"/>
    </row>
    <row r="82" spans="1:13" s="118" customFormat="1" x14ac:dyDescent="0.2">
      <c r="A82" s="384"/>
      <c r="B82" s="382"/>
      <c r="C82" s="382"/>
      <c r="D82" s="382"/>
      <c r="E82" s="382"/>
      <c r="F82" s="382"/>
      <c r="G82" s="382"/>
      <c r="H82" s="382"/>
      <c r="I82" s="382"/>
      <c r="J82" s="381"/>
      <c r="K82" s="381"/>
      <c r="L82" s="383"/>
      <c r="M82" s="383"/>
    </row>
    <row r="83" spans="1:13" s="118" customFormat="1" x14ac:dyDescent="0.2">
      <c r="A83" s="384"/>
      <c r="B83" s="382"/>
      <c r="C83" s="382"/>
      <c r="D83" s="382"/>
      <c r="E83" s="382"/>
      <c r="F83" s="382"/>
      <c r="G83" s="382"/>
      <c r="H83" s="382"/>
      <c r="I83" s="382"/>
      <c r="J83" s="381"/>
      <c r="K83" s="381"/>
      <c r="L83" s="383"/>
      <c r="M83" s="383"/>
    </row>
    <row r="84" spans="1:13" s="118" customFormat="1" x14ac:dyDescent="0.2">
      <c r="A84" s="120"/>
      <c r="J84" s="117"/>
      <c r="K84" s="117"/>
      <c r="L84" s="117"/>
      <c r="M84" s="119"/>
    </row>
    <row r="85" spans="1:13" s="118" customFormat="1" x14ac:dyDescent="0.2">
      <c r="A85" s="120"/>
      <c r="J85" s="117"/>
      <c r="K85" s="117"/>
      <c r="L85" s="117"/>
      <c r="M85" s="119"/>
    </row>
    <row r="86" spans="1:13" s="118" customFormat="1" x14ac:dyDescent="0.2">
      <c r="A86" s="120"/>
      <c r="J86" s="117"/>
      <c r="K86" s="117"/>
      <c r="L86" s="117"/>
      <c r="M86" s="119"/>
    </row>
  </sheetData>
  <mergeCells count="2">
    <mergeCell ref="A1:G1"/>
    <mergeCell ref="A75:M75"/>
  </mergeCells>
  <phoneticPr fontId="0" type="noConversion"/>
  <pageMargins left="0.25" right="0.25" top="1" bottom="1" header="0.5" footer="0.5"/>
  <pageSetup scale="91" fitToHeight="0" orientation="landscape" r:id="rId1"/>
  <headerFooter alignWithMargins="0">
    <oddFooter>Page &amp;P of &amp;N</oddFooter>
  </headerFooter>
  <rowBreaks count="1" manualBreakCount="1">
    <brk id="70"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M77"/>
  <sheetViews>
    <sheetView zoomScaleNormal="100" workbookViewId="0">
      <pane ySplit="3" topLeftCell="A4" activePane="bottomLeft" state="frozen"/>
      <selection pane="bottomLeft" activeCell="A4" sqref="A4"/>
    </sheetView>
  </sheetViews>
  <sheetFormatPr defaultColWidth="8" defaultRowHeight="12.75" x14ac:dyDescent="0.2"/>
  <cols>
    <col min="1" max="1" width="20.5703125" style="120" customWidth="1"/>
    <col min="2" max="2" width="12.85546875" style="118" customWidth="1"/>
    <col min="3" max="3" width="9.42578125" style="118" customWidth="1"/>
    <col min="4" max="4" width="9.5703125" style="118" customWidth="1"/>
    <col min="5" max="5" width="10.85546875" style="118" customWidth="1"/>
    <col min="6" max="6" width="12.5703125" style="118" customWidth="1"/>
    <col min="7" max="8" width="10.28515625" style="118" customWidth="1"/>
    <col min="9" max="9" width="10.140625" style="118" customWidth="1"/>
    <col min="10" max="10" width="10.42578125" style="117" customWidth="1"/>
    <col min="11" max="11" width="10.5703125" style="117" customWidth="1"/>
    <col min="12" max="12" width="10.85546875" style="117" customWidth="1"/>
    <col min="13" max="13" width="10.85546875" style="118" customWidth="1"/>
    <col min="14" max="16384" width="8" style="118"/>
  </cols>
  <sheetData>
    <row r="1" spans="1:13" ht="20.25" customHeight="1" x14ac:dyDescent="0.25">
      <c r="A1" s="567" t="s">
        <v>195</v>
      </c>
      <c r="B1" s="567"/>
      <c r="C1" s="567"/>
      <c r="D1" s="567"/>
      <c r="E1" s="567"/>
      <c r="F1" s="567"/>
      <c r="G1" s="567"/>
      <c r="H1" s="396"/>
      <c r="I1" s="397"/>
      <c r="J1" s="398"/>
      <c r="K1" s="398"/>
      <c r="L1" s="395"/>
      <c r="M1" s="395"/>
    </row>
    <row r="2" spans="1:13" ht="18.75" customHeight="1" x14ac:dyDescent="0.2">
      <c r="A2" s="368" t="s">
        <v>242</v>
      </c>
      <c r="B2" s="396"/>
      <c r="C2" s="396"/>
      <c r="D2" s="396"/>
      <c r="E2" s="396"/>
      <c r="F2" s="396"/>
      <c r="G2" s="396"/>
      <c r="H2" s="396"/>
      <c r="I2" s="397"/>
      <c r="J2" s="398"/>
      <c r="K2" s="398"/>
      <c r="L2" s="395"/>
      <c r="M2" s="395"/>
    </row>
    <row r="3" spans="1:13" ht="37.5" customHeight="1" x14ac:dyDescent="0.2">
      <c r="A3" s="402" t="s">
        <v>0</v>
      </c>
      <c r="B3" s="400" t="s">
        <v>1</v>
      </c>
      <c r="C3" s="401" t="s">
        <v>2</v>
      </c>
      <c r="D3" s="401" t="s">
        <v>180</v>
      </c>
      <c r="E3" s="401" t="s">
        <v>4</v>
      </c>
      <c r="F3" s="401" t="s">
        <v>228</v>
      </c>
      <c r="G3" s="401" t="s">
        <v>5</v>
      </c>
      <c r="H3" s="401" t="s">
        <v>6</v>
      </c>
      <c r="I3" s="401" t="s">
        <v>7</v>
      </c>
      <c r="J3" s="401" t="s">
        <v>8</v>
      </c>
      <c r="K3" s="322" t="s">
        <v>291</v>
      </c>
      <c r="L3" s="321" t="s">
        <v>9</v>
      </c>
      <c r="M3" s="322" t="s">
        <v>292</v>
      </c>
    </row>
    <row r="4" spans="1:13" x14ac:dyDescent="0.2">
      <c r="A4" s="480"/>
      <c r="B4" s="465"/>
      <c r="C4" s="468"/>
      <c r="D4" s="468"/>
      <c r="E4" s="468"/>
      <c r="F4" s="468"/>
      <c r="G4" s="468"/>
      <c r="H4" s="468"/>
      <c r="I4" s="468"/>
      <c r="J4" s="468"/>
      <c r="K4" s="280"/>
      <c r="L4" s="539"/>
      <c r="M4" s="280"/>
    </row>
    <row r="5" spans="1:13" ht="12.6" customHeight="1" x14ac:dyDescent="0.2">
      <c r="A5" s="406" t="s">
        <v>114</v>
      </c>
      <c r="B5" s="403">
        <v>216249</v>
      </c>
      <c r="C5" s="403">
        <v>8</v>
      </c>
      <c r="D5" s="403">
        <v>180</v>
      </c>
      <c r="E5" s="403">
        <v>371</v>
      </c>
      <c r="F5" s="403">
        <v>1409</v>
      </c>
      <c r="G5" s="403">
        <v>3041</v>
      </c>
      <c r="H5" s="403">
        <v>9836</v>
      </c>
      <c r="I5" s="403">
        <v>1091</v>
      </c>
      <c r="J5" s="403">
        <v>15936</v>
      </c>
      <c r="K5" s="404">
        <f>(J5-'1998'!J5)/'1998'!J5*100</f>
        <v>-16.504243948443886</v>
      </c>
      <c r="L5" s="404">
        <f>J5/B5*100000</f>
        <v>7369.2826325208443</v>
      </c>
      <c r="M5" s="404">
        <f>(L5-'1998'!L5)/'1998'!L5*100</f>
        <v>-18.375329751503504</v>
      </c>
    </row>
    <row r="6" spans="1:13" ht="12.6" customHeight="1" x14ac:dyDescent="0.2">
      <c r="A6" s="406" t="s">
        <v>115</v>
      </c>
      <c r="B6" s="403">
        <v>21879</v>
      </c>
      <c r="C6" s="403">
        <v>2</v>
      </c>
      <c r="D6" s="403">
        <v>8</v>
      </c>
      <c r="E6" s="403">
        <v>3</v>
      </c>
      <c r="F6" s="403">
        <v>61</v>
      </c>
      <c r="G6" s="403">
        <v>95</v>
      </c>
      <c r="H6" s="403">
        <v>318</v>
      </c>
      <c r="I6" s="403">
        <v>49</v>
      </c>
      <c r="J6" s="403">
        <v>536</v>
      </c>
      <c r="K6" s="404">
        <f>(J6-'1998'!J6)/'1998'!J6*100</f>
        <v>-12.987012987012985</v>
      </c>
      <c r="L6" s="404">
        <f t="shared" ref="L6:L69" si="0">J6/B6*100000</f>
        <v>2449.837743955391</v>
      </c>
      <c r="M6" s="404">
        <f>(L6-'1998'!L6)/'1998'!L6*100</f>
        <v>-15.961815961815958</v>
      </c>
    </row>
    <row r="7" spans="1:13" ht="12.6" customHeight="1" x14ac:dyDescent="0.2">
      <c r="A7" s="406" t="s">
        <v>116</v>
      </c>
      <c r="B7" s="403">
        <v>150119</v>
      </c>
      <c r="C7" s="403">
        <v>11</v>
      </c>
      <c r="D7" s="403">
        <v>94</v>
      </c>
      <c r="E7" s="403">
        <v>97</v>
      </c>
      <c r="F7" s="403">
        <v>532</v>
      </c>
      <c r="G7" s="403">
        <v>1427</v>
      </c>
      <c r="H7" s="403">
        <v>4679</v>
      </c>
      <c r="I7" s="403">
        <v>347</v>
      </c>
      <c r="J7" s="403">
        <v>7187</v>
      </c>
      <c r="K7" s="404">
        <f>(J7-'1998'!J7)/'1998'!J7*100</f>
        <v>-16.970887245841034</v>
      </c>
      <c r="L7" s="404">
        <f t="shared" si="0"/>
        <v>4787.5352220571685</v>
      </c>
      <c r="M7" s="404">
        <f>(L7-'1998'!L7)/'1998'!L7*100</f>
        <v>-18.421638734687605</v>
      </c>
    </row>
    <row r="8" spans="1:13" ht="12.6" customHeight="1" x14ac:dyDescent="0.2">
      <c r="A8" s="406" t="s">
        <v>117</v>
      </c>
      <c r="B8" s="403">
        <v>25500</v>
      </c>
      <c r="C8" s="403">
        <v>3</v>
      </c>
      <c r="D8" s="403">
        <v>8</v>
      </c>
      <c r="E8" s="403">
        <v>18</v>
      </c>
      <c r="F8" s="403">
        <v>143</v>
      </c>
      <c r="G8" s="403">
        <v>245</v>
      </c>
      <c r="H8" s="403">
        <v>518</v>
      </c>
      <c r="I8" s="403">
        <v>40</v>
      </c>
      <c r="J8" s="403">
        <v>975</v>
      </c>
      <c r="K8" s="404">
        <f>(J8-'1998'!J8)/'1998'!J8*100</f>
        <v>-0.40858018386108275</v>
      </c>
      <c r="L8" s="404">
        <f t="shared" si="0"/>
        <v>3823.5294117647063</v>
      </c>
      <c r="M8" s="404">
        <f>(L8-'1998'!L8)/'1998'!L8*100</f>
        <v>-0.97488433575675681</v>
      </c>
    </row>
    <row r="9" spans="1:13" ht="12.6" customHeight="1" x14ac:dyDescent="0.2">
      <c r="A9" s="406" t="s">
        <v>118</v>
      </c>
      <c r="B9" s="403">
        <v>474803</v>
      </c>
      <c r="C9" s="403">
        <v>21</v>
      </c>
      <c r="D9" s="403">
        <v>282</v>
      </c>
      <c r="E9" s="403">
        <v>480</v>
      </c>
      <c r="F9" s="403">
        <v>2654</v>
      </c>
      <c r="G9" s="403">
        <v>4662</v>
      </c>
      <c r="H9" s="403">
        <v>13138</v>
      </c>
      <c r="I9" s="403">
        <v>1232</v>
      </c>
      <c r="J9" s="403">
        <v>22469</v>
      </c>
      <c r="K9" s="404">
        <f>(J9-'1998'!J9)/'1998'!J9*100</f>
        <v>-4.3872340425531915</v>
      </c>
      <c r="L9" s="404">
        <f t="shared" si="0"/>
        <v>4732.2784396897241</v>
      </c>
      <c r="M9" s="404">
        <f>(L9-'1998'!L9)/'1998'!L9*100</f>
        <v>-6.1951657800652971</v>
      </c>
    </row>
    <row r="10" spans="1:13" ht="12.6" customHeight="1" x14ac:dyDescent="0.2">
      <c r="A10" s="406" t="s">
        <v>119</v>
      </c>
      <c r="B10" s="403">
        <v>1490289</v>
      </c>
      <c r="C10" s="403">
        <v>69</v>
      </c>
      <c r="D10" s="403">
        <v>583</v>
      </c>
      <c r="E10" s="403">
        <v>2929</v>
      </c>
      <c r="F10" s="403">
        <v>5874</v>
      </c>
      <c r="G10" s="403">
        <v>14971</v>
      </c>
      <c r="H10" s="403">
        <v>49080</v>
      </c>
      <c r="I10" s="403">
        <v>11073</v>
      </c>
      <c r="J10" s="403">
        <v>84579</v>
      </c>
      <c r="K10" s="404">
        <f>(J10-'1998'!J10)/'1998'!J10*100</f>
        <v>-11.649309001263958</v>
      </c>
      <c r="L10" s="404">
        <f t="shared" si="0"/>
        <v>5675.3421651773588</v>
      </c>
      <c r="M10" s="404">
        <f>(L10-'1998'!L10)/'1998'!L10*100</f>
        <v>-13.392207167104155</v>
      </c>
    </row>
    <row r="11" spans="1:13" ht="12.6" customHeight="1" x14ac:dyDescent="0.2">
      <c r="A11" s="406" t="s">
        <v>120</v>
      </c>
      <c r="B11" s="403">
        <v>14117</v>
      </c>
      <c r="C11" s="403">
        <v>0</v>
      </c>
      <c r="D11" s="403">
        <v>1</v>
      </c>
      <c r="E11" s="403">
        <v>0</v>
      </c>
      <c r="F11" s="403">
        <v>14</v>
      </c>
      <c r="G11" s="403">
        <v>17</v>
      </c>
      <c r="H11" s="403">
        <v>78</v>
      </c>
      <c r="I11" s="403">
        <v>3</v>
      </c>
      <c r="J11" s="403">
        <v>113</v>
      </c>
      <c r="K11" s="404">
        <f>(J11-'1998'!J11)/'1998'!J11*100</f>
        <v>-63.071895424836597</v>
      </c>
      <c r="L11" s="404">
        <f t="shared" si="0"/>
        <v>800.45335411206338</v>
      </c>
      <c r="M11" s="404">
        <f>(L11-'1998'!L11)/'1998'!L11*100</f>
        <v>-64.497539470559062</v>
      </c>
    </row>
    <row r="12" spans="1:13" ht="12.6" customHeight="1" x14ac:dyDescent="0.2">
      <c r="A12" s="406" t="s">
        <v>121</v>
      </c>
      <c r="B12" s="403">
        <v>136773</v>
      </c>
      <c r="C12" s="403">
        <v>2</v>
      </c>
      <c r="D12" s="403">
        <v>10</v>
      </c>
      <c r="E12" s="403">
        <v>38</v>
      </c>
      <c r="F12" s="403">
        <v>158</v>
      </c>
      <c r="G12" s="403">
        <v>698</v>
      </c>
      <c r="H12" s="403">
        <v>2086</v>
      </c>
      <c r="I12" s="403">
        <v>222</v>
      </c>
      <c r="J12" s="403">
        <v>3214</v>
      </c>
      <c r="K12" s="404">
        <f>(J12-'1998'!J12)/'1998'!J12*100</f>
        <v>-17.674180327868854</v>
      </c>
      <c r="L12" s="404">
        <f t="shared" si="0"/>
        <v>2349.8789965855835</v>
      </c>
      <c r="M12" s="404">
        <f>(L12-'1998'!L12)/'1998'!L12*100</f>
        <v>-19.550953563359073</v>
      </c>
    </row>
    <row r="13" spans="1:13" ht="12.6" customHeight="1" x14ac:dyDescent="0.2">
      <c r="A13" s="406" t="s">
        <v>122</v>
      </c>
      <c r="B13" s="403">
        <v>114898</v>
      </c>
      <c r="C13" s="403">
        <v>2</v>
      </c>
      <c r="D13" s="403">
        <v>61</v>
      </c>
      <c r="E13" s="403">
        <v>20</v>
      </c>
      <c r="F13" s="403">
        <v>282</v>
      </c>
      <c r="G13" s="403">
        <v>693</v>
      </c>
      <c r="H13" s="403">
        <v>1651</v>
      </c>
      <c r="I13" s="403">
        <v>143</v>
      </c>
      <c r="J13" s="403">
        <v>2852</v>
      </c>
      <c r="K13" s="404">
        <f>(J13-'1998'!J13)/'1998'!J13*100</f>
        <v>-11.290824261275272</v>
      </c>
      <c r="L13" s="404">
        <f t="shared" si="0"/>
        <v>2482.2016049017388</v>
      </c>
      <c r="M13" s="404">
        <f>(L13-'1998'!L13)/'1998'!L13*100</f>
        <v>-13.200922790210548</v>
      </c>
    </row>
    <row r="14" spans="1:13" ht="12.6" customHeight="1" x14ac:dyDescent="0.2">
      <c r="A14" s="406" t="s">
        <v>123</v>
      </c>
      <c r="B14" s="403">
        <v>139631</v>
      </c>
      <c r="C14" s="403">
        <v>2</v>
      </c>
      <c r="D14" s="403">
        <v>68</v>
      </c>
      <c r="E14" s="403">
        <v>56</v>
      </c>
      <c r="F14" s="403">
        <v>287</v>
      </c>
      <c r="G14" s="403">
        <v>492</v>
      </c>
      <c r="H14" s="403">
        <v>3559</v>
      </c>
      <c r="I14" s="403">
        <v>258</v>
      </c>
      <c r="J14" s="403">
        <v>4722</v>
      </c>
      <c r="K14" s="404">
        <f>(J14-'1998'!J14)/'1998'!J14*100</f>
        <v>-4.5867852091331578</v>
      </c>
      <c r="L14" s="404">
        <f t="shared" si="0"/>
        <v>3381.7705237375658</v>
      </c>
      <c r="M14" s="404">
        <f>(L14-'1998'!L14)/'1998'!L14*100</f>
        <v>-8.0696876862982982</v>
      </c>
    </row>
    <row r="15" spans="1:13" ht="12.6" customHeight="1" x14ac:dyDescent="0.2">
      <c r="A15" s="406" t="s">
        <v>124</v>
      </c>
      <c r="B15" s="403">
        <v>219685</v>
      </c>
      <c r="C15" s="403">
        <v>7</v>
      </c>
      <c r="D15" s="403">
        <v>127</v>
      </c>
      <c r="E15" s="403">
        <v>224</v>
      </c>
      <c r="F15" s="403">
        <v>968</v>
      </c>
      <c r="G15" s="403">
        <v>2269</v>
      </c>
      <c r="H15" s="403">
        <v>5743</v>
      </c>
      <c r="I15" s="403">
        <v>598</v>
      </c>
      <c r="J15" s="403">
        <v>9936</v>
      </c>
      <c r="K15" s="404">
        <f>(J15-'1998'!J15)/'1998'!J15*100</f>
        <v>-4.9913941480206541</v>
      </c>
      <c r="L15" s="404">
        <f t="shared" si="0"/>
        <v>4522.8395202221363</v>
      </c>
      <c r="M15" s="404">
        <f>(L15-'1998'!L15)/'1998'!L15*100</f>
        <v>-9.138844042735732</v>
      </c>
    </row>
    <row r="16" spans="1:13" ht="12.6" customHeight="1" x14ac:dyDescent="0.2">
      <c r="A16" s="406" t="s">
        <v>125</v>
      </c>
      <c r="B16" s="403">
        <v>56514</v>
      </c>
      <c r="C16" s="403">
        <v>1</v>
      </c>
      <c r="D16" s="403">
        <v>78</v>
      </c>
      <c r="E16" s="403">
        <v>59</v>
      </c>
      <c r="F16" s="403">
        <v>443</v>
      </c>
      <c r="G16" s="403">
        <v>642</v>
      </c>
      <c r="H16" s="403">
        <v>1908</v>
      </c>
      <c r="I16" s="403">
        <v>174</v>
      </c>
      <c r="J16" s="403">
        <v>3305</v>
      </c>
      <c r="K16" s="404">
        <f>(J16-'1998'!J16)/'1998'!J16*100</f>
        <v>-1.1071214841412329</v>
      </c>
      <c r="L16" s="404">
        <f t="shared" si="0"/>
        <v>5848.108433308561</v>
      </c>
      <c r="M16" s="404">
        <f>(L16-'1998'!L16)/'1998'!L16*100</f>
        <v>-3.1124872126186651</v>
      </c>
    </row>
    <row r="17" spans="1:13" ht="12.6" customHeight="1" x14ac:dyDescent="0.2">
      <c r="A17" s="406" t="s">
        <v>235</v>
      </c>
      <c r="B17" s="403">
        <v>2126702</v>
      </c>
      <c r="C17" s="403">
        <v>200</v>
      </c>
      <c r="D17" s="403">
        <v>1260</v>
      </c>
      <c r="E17" s="403">
        <v>9149</v>
      </c>
      <c r="F17" s="403">
        <v>16762</v>
      </c>
      <c r="G17" s="403">
        <v>31634</v>
      </c>
      <c r="H17" s="403">
        <v>108138</v>
      </c>
      <c r="I17" s="403">
        <v>25859</v>
      </c>
      <c r="J17" s="403">
        <v>193002</v>
      </c>
      <c r="K17" s="404">
        <f>(J17-'1998'!J17)/'1998'!J17*100</f>
        <v>-9.403619123618185</v>
      </c>
      <c r="L17" s="404">
        <f t="shared" si="0"/>
        <v>9075.1783747793543</v>
      </c>
      <c r="M17" s="404">
        <f>(L17-'1998'!L17)/'1998'!L17*100</f>
        <v>-10.95372868637299</v>
      </c>
    </row>
    <row r="18" spans="1:13" ht="12.6" customHeight="1" x14ac:dyDescent="0.2">
      <c r="A18" s="406" t="s">
        <v>236</v>
      </c>
      <c r="B18" s="403">
        <v>28438</v>
      </c>
      <c r="C18" s="403">
        <v>3</v>
      </c>
      <c r="D18" s="403">
        <v>18</v>
      </c>
      <c r="E18" s="403">
        <v>30</v>
      </c>
      <c r="F18" s="403">
        <v>240</v>
      </c>
      <c r="G18" s="403">
        <v>397</v>
      </c>
      <c r="H18" s="403">
        <v>556</v>
      </c>
      <c r="I18" s="403">
        <v>74</v>
      </c>
      <c r="J18" s="403">
        <v>1318</v>
      </c>
      <c r="K18" s="404">
        <f>(J18-'1998'!J18)/'1998'!J18*100</f>
        <v>-13.856209150326798</v>
      </c>
      <c r="L18" s="404">
        <f t="shared" si="0"/>
        <v>4634.6437864828749</v>
      </c>
      <c r="M18" s="404">
        <f>(L18-'1998'!L18)/'1998'!L18*100</f>
        <v>-15.404119591433163</v>
      </c>
    </row>
    <row r="19" spans="1:13" ht="12.6" customHeight="1" x14ac:dyDescent="0.2">
      <c r="A19" s="406" t="s">
        <v>126</v>
      </c>
      <c r="B19" s="403">
        <v>13478</v>
      </c>
      <c r="C19" s="403">
        <v>6</v>
      </c>
      <c r="D19" s="403">
        <v>3</v>
      </c>
      <c r="E19" s="403">
        <v>1</v>
      </c>
      <c r="F19" s="403">
        <v>53</v>
      </c>
      <c r="G19" s="403">
        <v>198</v>
      </c>
      <c r="H19" s="403">
        <v>203</v>
      </c>
      <c r="I19" s="403">
        <v>26</v>
      </c>
      <c r="J19" s="403">
        <v>490</v>
      </c>
      <c r="K19" s="404">
        <f>(J19-'1998'!J19)/'1998'!J19*100</f>
        <v>-12.343470483005367</v>
      </c>
      <c r="L19" s="404">
        <f t="shared" si="0"/>
        <v>3635.5542365336105</v>
      </c>
      <c r="M19" s="404">
        <f>(L19-'1998'!L19)/'1998'!L19*100</f>
        <v>-14.177506788376521</v>
      </c>
    </row>
    <row r="20" spans="1:13" ht="12.6" customHeight="1" x14ac:dyDescent="0.2">
      <c r="A20" s="406" t="s">
        <v>127</v>
      </c>
      <c r="B20" s="403">
        <v>762846</v>
      </c>
      <c r="C20" s="403">
        <v>84</v>
      </c>
      <c r="D20" s="403">
        <v>561</v>
      </c>
      <c r="E20" s="403">
        <v>1775</v>
      </c>
      <c r="F20" s="403">
        <v>4870</v>
      </c>
      <c r="G20" s="403">
        <v>10100</v>
      </c>
      <c r="H20" s="403">
        <v>30287</v>
      </c>
      <c r="I20" s="403">
        <v>4372</v>
      </c>
      <c r="J20" s="403">
        <v>52049</v>
      </c>
      <c r="K20" s="404">
        <f>(J20-'1998'!J20)/'1998'!J20*100</f>
        <v>-9.6747882826600033</v>
      </c>
      <c r="L20" s="404">
        <f t="shared" si="0"/>
        <v>6823.0022835539539</v>
      </c>
      <c r="M20" s="404">
        <f>(L20-'1998'!L20)/'1998'!L20*100</f>
        <v>-10.743161696593557</v>
      </c>
    </row>
    <row r="21" spans="1:13" ht="12.6" customHeight="1" x14ac:dyDescent="0.2">
      <c r="A21" s="406" t="s">
        <v>128</v>
      </c>
      <c r="B21" s="403">
        <v>301613</v>
      </c>
      <c r="C21" s="403">
        <v>8</v>
      </c>
      <c r="D21" s="403">
        <v>195</v>
      </c>
      <c r="E21" s="403">
        <v>449</v>
      </c>
      <c r="F21" s="403">
        <v>1520</v>
      </c>
      <c r="G21" s="403">
        <v>2922</v>
      </c>
      <c r="H21" s="403">
        <v>8533</v>
      </c>
      <c r="I21" s="403">
        <v>682</v>
      </c>
      <c r="J21" s="403">
        <v>14309</v>
      </c>
      <c r="K21" s="404">
        <f>(J21-'1998'!J21)/'1998'!J21*100</f>
        <v>-10.925049800796813</v>
      </c>
      <c r="L21" s="404">
        <f t="shared" si="0"/>
        <v>4744.1589056174635</v>
      </c>
      <c r="M21" s="404">
        <f>(L21-'1998'!L21)/'1998'!L21*100</f>
        <v>-12.534295435552137</v>
      </c>
    </row>
    <row r="22" spans="1:13" ht="12.6" customHeight="1" x14ac:dyDescent="0.2">
      <c r="A22" s="406" t="s">
        <v>129</v>
      </c>
      <c r="B22" s="403">
        <v>45911</v>
      </c>
      <c r="C22" s="403">
        <v>2</v>
      </c>
      <c r="D22" s="403">
        <v>11</v>
      </c>
      <c r="E22" s="403">
        <v>10</v>
      </c>
      <c r="F22" s="403">
        <v>86</v>
      </c>
      <c r="G22" s="403">
        <v>220</v>
      </c>
      <c r="H22" s="403">
        <v>787</v>
      </c>
      <c r="I22" s="403">
        <v>49</v>
      </c>
      <c r="J22" s="403">
        <v>1165</v>
      </c>
      <c r="K22" s="404">
        <f>(J22-'1998'!J22)/'1998'!J22*100</f>
        <v>-15.884476534296029</v>
      </c>
      <c r="L22" s="404">
        <f t="shared" si="0"/>
        <v>2537.5182418156869</v>
      </c>
      <c r="M22" s="404">
        <f>(L22-'1998'!L22)/'1998'!L22*100</f>
        <v>-20.409870077461907</v>
      </c>
    </row>
    <row r="23" spans="1:13" ht="12.6" customHeight="1" x14ac:dyDescent="0.2">
      <c r="A23" s="406" t="s">
        <v>130</v>
      </c>
      <c r="B23" s="403">
        <v>10872</v>
      </c>
      <c r="C23" s="403">
        <v>0</v>
      </c>
      <c r="D23" s="403">
        <v>7</v>
      </c>
      <c r="E23" s="403">
        <v>0</v>
      </c>
      <c r="F23" s="403">
        <v>16</v>
      </c>
      <c r="G23" s="403">
        <v>47</v>
      </c>
      <c r="H23" s="403">
        <v>284</v>
      </c>
      <c r="I23" s="403">
        <v>29</v>
      </c>
      <c r="J23" s="403">
        <v>383</v>
      </c>
      <c r="K23" s="404">
        <f>(J23-'1998'!J23)/'1998'!J23*100</f>
        <v>-21.995926680244398</v>
      </c>
      <c r="L23" s="404">
        <f t="shared" si="0"/>
        <v>3522.8108903605594</v>
      </c>
      <c r="M23" s="404">
        <f>(L23-'1998'!L23)/'1998'!L23*100</f>
        <v>-22.950170770708663</v>
      </c>
    </row>
    <row r="24" spans="1:13" ht="12.6" customHeight="1" x14ac:dyDescent="0.2">
      <c r="A24" s="406" t="s">
        <v>131</v>
      </c>
      <c r="B24" s="403">
        <v>51478</v>
      </c>
      <c r="C24" s="403">
        <v>4</v>
      </c>
      <c r="D24" s="403">
        <v>18</v>
      </c>
      <c r="E24" s="403">
        <v>65</v>
      </c>
      <c r="F24" s="403">
        <v>303</v>
      </c>
      <c r="G24" s="403">
        <v>479</v>
      </c>
      <c r="H24" s="403">
        <v>903</v>
      </c>
      <c r="I24" s="403">
        <v>98</v>
      </c>
      <c r="J24" s="403">
        <v>1870</v>
      </c>
      <c r="K24" s="404">
        <f>(J24-'1998'!J24)/'1998'!J24*100</f>
        <v>-19.431279620853083</v>
      </c>
      <c r="L24" s="404">
        <f t="shared" si="0"/>
        <v>3632.6197598974318</v>
      </c>
      <c r="M24" s="404">
        <f>(L24-'1998'!L24)/'1998'!L24*100</f>
        <v>-20.461121844899836</v>
      </c>
    </row>
    <row r="25" spans="1:13" ht="12.6" customHeight="1" x14ac:dyDescent="0.2">
      <c r="A25" s="406" t="s">
        <v>132</v>
      </c>
      <c r="B25" s="403">
        <v>13406</v>
      </c>
      <c r="C25" s="403">
        <v>0</v>
      </c>
      <c r="D25" s="403">
        <v>4</v>
      </c>
      <c r="E25" s="403">
        <v>0</v>
      </c>
      <c r="F25" s="403">
        <v>39</v>
      </c>
      <c r="G25" s="403">
        <v>151</v>
      </c>
      <c r="H25" s="403">
        <v>159</v>
      </c>
      <c r="I25" s="403">
        <v>30</v>
      </c>
      <c r="J25" s="403">
        <v>383</v>
      </c>
      <c r="K25" s="404">
        <f>(J25-'1998'!J25)/'1998'!J25*100</f>
        <v>31.164383561643838</v>
      </c>
      <c r="L25" s="404">
        <f t="shared" si="0"/>
        <v>2856.9297329553929</v>
      </c>
      <c r="M25" s="404">
        <f>(L25-'1998'!L25)/'1998'!L25*100</f>
        <v>28.561837982992682</v>
      </c>
    </row>
    <row r="26" spans="1:13" ht="12.6" customHeight="1" x14ac:dyDescent="0.2">
      <c r="A26" s="406" t="s">
        <v>133</v>
      </c>
      <c r="B26" s="403">
        <v>9867</v>
      </c>
      <c r="C26" s="403">
        <v>0</v>
      </c>
      <c r="D26" s="403">
        <v>9</v>
      </c>
      <c r="E26" s="403">
        <v>6</v>
      </c>
      <c r="F26" s="403">
        <v>31</v>
      </c>
      <c r="G26" s="403">
        <v>120</v>
      </c>
      <c r="H26" s="403">
        <v>216</v>
      </c>
      <c r="I26" s="403">
        <v>19</v>
      </c>
      <c r="J26" s="403">
        <v>401</v>
      </c>
      <c r="K26" s="404">
        <f>(J26-'1998'!J26)/'1998'!J26*100</f>
        <v>5.8047493403693933</v>
      </c>
      <c r="L26" s="404">
        <f t="shared" si="0"/>
        <v>4064.0518901388464</v>
      </c>
      <c r="M26" s="404">
        <f>(L26-'1998'!L26)/'1998'!L26*100</f>
        <v>5.8905340768366958</v>
      </c>
    </row>
    <row r="27" spans="1:13" ht="12.6" customHeight="1" x14ac:dyDescent="0.2">
      <c r="A27" s="406" t="s">
        <v>134</v>
      </c>
      <c r="B27" s="403">
        <v>14403</v>
      </c>
      <c r="C27" s="403">
        <v>1</v>
      </c>
      <c r="D27" s="403">
        <v>8</v>
      </c>
      <c r="E27" s="403">
        <v>3</v>
      </c>
      <c r="F27" s="403">
        <v>86</v>
      </c>
      <c r="G27" s="403">
        <v>104</v>
      </c>
      <c r="H27" s="403">
        <v>213</v>
      </c>
      <c r="I27" s="403">
        <v>20</v>
      </c>
      <c r="J27" s="403">
        <v>435</v>
      </c>
      <c r="K27" s="404">
        <f>(J27-'1998'!J27)/'1998'!J27*100</f>
        <v>4.0669856459330145</v>
      </c>
      <c r="L27" s="404">
        <f t="shared" si="0"/>
        <v>3020.2041241408037</v>
      </c>
      <c r="M27" s="404">
        <f>(L27-'1998'!L27)/'1998'!L27*100</f>
        <v>3.0337579192532607</v>
      </c>
    </row>
    <row r="28" spans="1:13" ht="12.6" customHeight="1" x14ac:dyDescent="0.2">
      <c r="A28" s="406" t="s">
        <v>135</v>
      </c>
      <c r="B28" s="403">
        <v>14376</v>
      </c>
      <c r="C28" s="403">
        <v>2</v>
      </c>
      <c r="D28" s="403">
        <v>7</v>
      </c>
      <c r="E28" s="403">
        <v>3</v>
      </c>
      <c r="F28" s="403">
        <v>62</v>
      </c>
      <c r="G28" s="403">
        <v>119</v>
      </c>
      <c r="H28" s="403">
        <v>196</v>
      </c>
      <c r="I28" s="403">
        <v>28</v>
      </c>
      <c r="J28" s="403">
        <v>417</v>
      </c>
      <c r="K28" s="404">
        <f>(J28-'1998'!J28)/'1998'!J28*100</f>
        <v>-21.468926553672315</v>
      </c>
      <c r="L28" s="404">
        <f t="shared" si="0"/>
        <v>2900.6677796327212</v>
      </c>
      <c r="M28" s="404">
        <f>(L28-'1998'!L28)/'1998'!L28*100</f>
        <v>-22.867365257224055</v>
      </c>
    </row>
    <row r="29" spans="1:13" ht="12.6" customHeight="1" x14ac:dyDescent="0.2">
      <c r="A29" s="406" t="s">
        <v>136</v>
      </c>
      <c r="B29" s="403">
        <v>22594</v>
      </c>
      <c r="C29" s="403">
        <v>2</v>
      </c>
      <c r="D29" s="403">
        <v>1</v>
      </c>
      <c r="E29" s="403">
        <v>22</v>
      </c>
      <c r="F29" s="403">
        <v>74</v>
      </c>
      <c r="G29" s="403">
        <v>360</v>
      </c>
      <c r="H29" s="403">
        <v>527</v>
      </c>
      <c r="I29" s="403">
        <v>106</v>
      </c>
      <c r="J29" s="403">
        <v>1092</v>
      </c>
      <c r="K29" s="404">
        <f>(J29-'1998'!J29)/'1998'!J29*100</f>
        <v>-3.4482758620689653</v>
      </c>
      <c r="L29" s="404">
        <f t="shared" si="0"/>
        <v>4833.1415420023013</v>
      </c>
      <c r="M29" s="404">
        <f>(L29-'1998'!L29)/'1998'!L29*100</f>
        <v>-2.5636955798457453</v>
      </c>
    </row>
    <row r="30" spans="1:13" ht="12.6" customHeight="1" x14ac:dyDescent="0.2">
      <c r="A30" s="406" t="s">
        <v>137</v>
      </c>
      <c r="B30" s="403">
        <v>30552</v>
      </c>
      <c r="C30" s="403">
        <v>2</v>
      </c>
      <c r="D30" s="403">
        <v>16</v>
      </c>
      <c r="E30" s="403">
        <v>54</v>
      </c>
      <c r="F30" s="403">
        <v>127</v>
      </c>
      <c r="G30" s="403">
        <v>428</v>
      </c>
      <c r="H30" s="403">
        <v>804</v>
      </c>
      <c r="I30" s="403">
        <v>153</v>
      </c>
      <c r="J30" s="403">
        <v>1584</v>
      </c>
      <c r="K30" s="404">
        <f>(J30-'1998'!J30)/'1998'!J30*100</f>
        <v>-28.13067150635209</v>
      </c>
      <c r="L30" s="404">
        <f t="shared" si="0"/>
        <v>5184.6032992930086</v>
      </c>
      <c r="M30" s="404">
        <f>(L30-'1998'!L30)/'1998'!L30*100</f>
        <v>-28.572915344948761</v>
      </c>
    </row>
    <row r="31" spans="1:13" ht="12.6" customHeight="1" x14ac:dyDescent="0.2">
      <c r="A31" s="406" t="s">
        <v>138</v>
      </c>
      <c r="B31" s="403">
        <v>127392</v>
      </c>
      <c r="C31" s="403">
        <v>1</v>
      </c>
      <c r="D31" s="403">
        <v>77</v>
      </c>
      <c r="E31" s="403">
        <v>71</v>
      </c>
      <c r="F31" s="403">
        <v>574</v>
      </c>
      <c r="G31" s="403">
        <v>1296</v>
      </c>
      <c r="H31" s="403">
        <v>2834</v>
      </c>
      <c r="I31" s="403">
        <v>234</v>
      </c>
      <c r="J31" s="403">
        <v>5087</v>
      </c>
      <c r="K31" s="404">
        <f>(J31-'1998'!J31)/'1998'!J31*100</f>
        <v>13.22056532383708</v>
      </c>
      <c r="L31" s="404">
        <f t="shared" si="0"/>
        <v>3993.1863853303189</v>
      </c>
      <c r="M31" s="404">
        <f>(L31-'1998'!L31)/'1998'!L31*100</f>
        <v>11.101768007427658</v>
      </c>
    </row>
    <row r="32" spans="1:13" ht="12.6" customHeight="1" x14ac:dyDescent="0.2">
      <c r="A32" s="406" t="s">
        <v>139</v>
      </c>
      <c r="B32" s="403">
        <v>81143</v>
      </c>
      <c r="C32" s="403">
        <v>3</v>
      </c>
      <c r="D32" s="403">
        <v>30</v>
      </c>
      <c r="E32" s="403">
        <v>79</v>
      </c>
      <c r="F32" s="403">
        <v>258</v>
      </c>
      <c r="G32" s="403">
        <v>1394</v>
      </c>
      <c r="H32" s="403">
        <v>1803</v>
      </c>
      <c r="I32" s="403">
        <v>153</v>
      </c>
      <c r="J32" s="403">
        <v>3720</v>
      </c>
      <c r="K32" s="404">
        <f>(J32-'1998'!J32)/'1998'!J32*100</f>
        <v>-16.629314208874941</v>
      </c>
      <c r="L32" s="404">
        <f t="shared" si="0"/>
        <v>4584.4989709525153</v>
      </c>
      <c r="M32" s="404">
        <f>(L32-'1998'!L32)/'1998'!L32*100</f>
        <v>-17.333120079583722</v>
      </c>
    </row>
    <row r="33" spans="1:13" ht="12.6" customHeight="1" x14ac:dyDescent="0.2">
      <c r="A33" s="406" t="s">
        <v>140</v>
      </c>
      <c r="B33" s="403">
        <v>967511</v>
      </c>
      <c r="C33" s="403">
        <v>63</v>
      </c>
      <c r="D33" s="403">
        <v>637</v>
      </c>
      <c r="E33" s="403">
        <v>3359</v>
      </c>
      <c r="F33" s="403">
        <v>6939</v>
      </c>
      <c r="G33" s="403">
        <v>12699</v>
      </c>
      <c r="H33" s="403">
        <v>40005</v>
      </c>
      <c r="I33" s="403">
        <v>10056</v>
      </c>
      <c r="J33" s="403">
        <v>73758</v>
      </c>
      <c r="K33" s="404">
        <f>(J33-'1998'!J33)/'1998'!J33*100</f>
        <v>-2.3809838929549878</v>
      </c>
      <c r="L33" s="404">
        <f t="shared" si="0"/>
        <v>7623.4792162569729</v>
      </c>
      <c r="M33" s="404">
        <f>(L33-'1998'!L33)/'1998'!L33*100</f>
        <v>-4.9224799552430216</v>
      </c>
    </row>
    <row r="34" spans="1:13" ht="12.6" customHeight="1" x14ac:dyDescent="0.2">
      <c r="A34" s="406" t="s">
        <v>141</v>
      </c>
      <c r="B34" s="403">
        <v>18899</v>
      </c>
      <c r="C34" s="403">
        <v>0</v>
      </c>
      <c r="D34" s="403">
        <v>5</v>
      </c>
      <c r="E34" s="403">
        <v>2</v>
      </c>
      <c r="F34" s="403">
        <v>31</v>
      </c>
      <c r="G34" s="403">
        <v>71</v>
      </c>
      <c r="H34" s="403">
        <v>68</v>
      </c>
      <c r="I34" s="403">
        <v>16</v>
      </c>
      <c r="J34" s="403">
        <v>193</v>
      </c>
      <c r="K34" s="404">
        <f>(J34-'1998'!J34)/'1998'!J34*100</f>
        <v>-42.042042042042041</v>
      </c>
      <c r="L34" s="404">
        <f t="shared" si="0"/>
        <v>1021.2180538652839</v>
      </c>
      <c r="M34" s="404">
        <f>(L34-'1998'!L34)/'1998'!L34*100</f>
        <v>-44.955426880396452</v>
      </c>
    </row>
    <row r="35" spans="1:13" ht="12.6" customHeight="1" x14ac:dyDescent="0.2">
      <c r="A35" s="406" t="s">
        <v>142</v>
      </c>
      <c r="B35" s="403">
        <v>109579</v>
      </c>
      <c r="C35" s="403">
        <v>6</v>
      </c>
      <c r="D35" s="403">
        <v>61</v>
      </c>
      <c r="E35" s="403">
        <v>67</v>
      </c>
      <c r="F35" s="403">
        <v>365</v>
      </c>
      <c r="G35" s="403">
        <v>1025</v>
      </c>
      <c r="H35" s="403">
        <v>3247</v>
      </c>
      <c r="I35" s="403">
        <v>251</v>
      </c>
      <c r="J35" s="403">
        <v>5022</v>
      </c>
      <c r="K35" s="404">
        <f>(J35-'1998'!J35)/'1998'!J35*100</f>
        <v>-9.0711569799022271</v>
      </c>
      <c r="L35" s="404">
        <f t="shared" si="0"/>
        <v>4582.9949169092615</v>
      </c>
      <c r="M35" s="404">
        <f>(L35-'1998'!L35)/'1998'!L35*100</f>
        <v>-11.468454158057378</v>
      </c>
    </row>
    <row r="36" spans="1:13" ht="12.6" customHeight="1" x14ac:dyDescent="0.2">
      <c r="A36" s="406" t="s">
        <v>143</v>
      </c>
      <c r="B36" s="403">
        <v>49469</v>
      </c>
      <c r="C36" s="403">
        <v>2</v>
      </c>
      <c r="D36" s="403">
        <v>25</v>
      </c>
      <c r="E36" s="403">
        <v>35</v>
      </c>
      <c r="F36" s="403">
        <v>296</v>
      </c>
      <c r="G36" s="403">
        <v>283</v>
      </c>
      <c r="H36" s="403">
        <v>762</v>
      </c>
      <c r="I36" s="403">
        <v>76</v>
      </c>
      <c r="J36" s="403">
        <v>1479</v>
      </c>
      <c r="K36" s="404">
        <f>(J36-'1998'!J36)/'1998'!J36*100</f>
        <v>31.233362910381544</v>
      </c>
      <c r="L36" s="404">
        <f t="shared" si="0"/>
        <v>2989.7511572904241</v>
      </c>
      <c r="M36" s="404">
        <f>(L36-'1998'!L36)/'1998'!L36*100</f>
        <v>31.766583835506072</v>
      </c>
    </row>
    <row r="37" spans="1:13" ht="12.6" customHeight="1" x14ac:dyDescent="0.2">
      <c r="A37" s="406" t="s">
        <v>144</v>
      </c>
      <c r="B37" s="403">
        <v>14424</v>
      </c>
      <c r="C37" s="403">
        <v>0</v>
      </c>
      <c r="D37" s="403">
        <v>6</v>
      </c>
      <c r="E37" s="403">
        <v>9</v>
      </c>
      <c r="F37" s="403">
        <v>86</v>
      </c>
      <c r="G37" s="403">
        <v>82</v>
      </c>
      <c r="H37" s="403">
        <v>147</v>
      </c>
      <c r="I37" s="403">
        <v>14</v>
      </c>
      <c r="J37" s="403">
        <v>344</v>
      </c>
      <c r="K37" s="404">
        <f>(J37-'1998'!J37)/'1998'!J37*100</f>
        <v>-37.681159420289859</v>
      </c>
      <c r="L37" s="404">
        <f t="shared" si="0"/>
        <v>2384.9140321686077</v>
      </c>
      <c r="M37" s="404">
        <f>(L37-'1998'!L37)/'1998'!L37*100</f>
        <v>-38.618707146703976</v>
      </c>
    </row>
    <row r="38" spans="1:13" ht="12.6" customHeight="1" x14ac:dyDescent="0.2">
      <c r="A38" s="406" t="s">
        <v>145</v>
      </c>
      <c r="B38" s="403">
        <v>6961</v>
      </c>
      <c r="C38" s="403">
        <v>0</v>
      </c>
      <c r="D38" s="403">
        <v>1</v>
      </c>
      <c r="E38" s="403">
        <v>5</v>
      </c>
      <c r="F38" s="403">
        <v>9</v>
      </c>
      <c r="G38" s="403">
        <v>8</v>
      </c>
      <c r="H38" s="403">
        <v>0</v>
      </c>
      <c r="I38" s="403">
        <v>1</v>
      </c>
      <c r="J38" s="403">
        <v>24</v>
      </c>
      <c r="K38" s="404">
        <f>(J38-'1998'!J38)/'1998'!J38*100</f>
        <v>-14.285714285714285</v>
      </c>
      <c r="L38" s="404">
        <f t="shared" si="0"/>
        <v>344.77804913087198</v>
      </c>
      <c r="M38" s="404">
        <f>(L38-'1998'!L38)/'1998'!L38*100</f>
        <v>-13.830114720791348</v>
      </c>
    </row>
    <row r="39" spans="1:13" ht="12.6" customHeight="1" x14ac:dyDescent="0.2">
      <c r="A39" s="406" t="s">
        <v>146</v>
      </c>
      <c r="B39" s="403">
        <v>203863</v>
      </c>
      <c r="C39" s="403">
        <v>9</v>
      </c>
      <c r="D39" s="403">
        <v>149</v>
      </c>
      <c r="E39" s="403">
        <v>158</v>
      </c>
      <c r="F39" s="403">
        <v>1643</v>
      </c>
      <c r="G39" s="403">
        <v>2138</v>
      </c>
      <c r="H39" s="403">
        <v>4032</v>
      </c>
      <c r="I39" s="403">
        <v>483</v>
      </c>
      <c r="J39" s="403">
        <v>8612</v>
      </c>
      <c r="K39" s="404">
        <f>(J39-'1998'!J39)/'1998'!J39*100</f>
        <v>1.7846590237560571</v>
      </c>
      <c r="L39" s="404">
        <f t="shared" si="0"/>
        <v>4224.4056057254138</v>
      </c>
      <c r="M39" s="404">
        <f>(L39-'1998'!L39)/'1998'!L39*100</f>
        <v>-2.104729898191799</v>
      </c>
    </row>
    <row r="40" spans="1:13" ht="12.6" customHeight="1" x14ac:dyDescent="0.2">
      <c r="A40" s="406" t="s">
        <v>147</v>
      </c>
      <c r="B40" s="403">
        <v>417114</v>
      </c>
      <c r="C40" s="403">
        <v>24</v>
      </c>
      <c r="D40" s="403">
        <v>224</v>
      </c>
      <c r="E40" s="403">
        <v>762</v>
      </c>
      <c r="F40" s="403">
        <v>1473</v>
      </c>
      <c r="G40" s="403">
        <v>4456</v>
      </c>
      <c r="H40" s="403">
        <v>11106</v>
      </c>
      <c r="I40" s="403">
        <v>2467</v>
      </c>
      <c r="J40" s="403">
        <v>20512</v>
      </c>
      <c r="K40" s="404">
        <f>(J40-'1998'!J40)/'1998'!J40*100</f>
        <v>-0.5719825496849249</v>
      </c>
      <c r="L40" s="404">
        <f t="shared" si="0"/>
        <v>4917.6004641416976</v>
      </c>
      <c r="M40" s="404">
        <f>(L40-'1998'!L40)/'1998'!L40*100</f>
        <v>-3.3077702630612817</v>
      </c>
    </row>
    <row r="41" spans="1:13" ht="12.6" customHeight="1" x14ac:dyDescent="0.2">
      <c r="A41" s="406" t="s">
        <v>148</v>
      </c>
      <c r="B41" s="403">
        <v>237637</v>
      </c>
      <c r="C41" s="403">
        <v>5</v>
      </c>
      <c r="D41" s="403">
        <v>226</v>
      </c>
      <c r="E41" s="403">
        <v>566</v>
      </c>
      <c r="F41" s="403">
        <v>1751</v>
      </c>
      <c r="G41" s="403">
        <v>3234</v>
      </c>
      <c r="H41" s="403">
        <v>9799</v>
      </c>
      <c r="I41" s="403">
        <v>1307</v>
      </c>
      <c r="J41" s="403">
        <v>16888</v>
      </c>
      <c r="K41" s="404">
        <f>(J41-'1998'!J41)/'1998'!J41*100</f>
        <v>-7.259747391543109</v>
      </c>
      <c r="L41" s="404">
        <f t="shared" si="0"/>
        <v>7106.6374344062588</v>
      </c>
      <c r="M41" s="404">
        <f>(L41-'1998'!L41)/'1998'!L41*100</f>
        <v>-8.9788433771861325</v>
      </c>
    </row>
    <row r="42" spans="1:13" ht="12.6" customHeight="1" x14ac:dyDescent="0.2">
      <c r="A42" s="406" t="s">
        <v>149</v>
      </c>
      <c r="B42" s="403">
        <v>33408</v>
      </c>
      <c r="C42" s="403">
        <v>3</v>
      </c>
      <c r="D42" s="403">
        <v>28</v>
      </c>
      <c r="E42" s="403">
        <v>15</v>
      </c>
      <c r="F42" s="403">
        <v>323</v>
      </c>
      <c r="G42" s="403">
        <v>421</v>
      </c>
      <c r="H42" s="403">
        <v>994</v>
      </c>
      <c r="I42" s="403">
        <v>78</v>
      </c>
      <c r="J42" s="403">
        <v>1862</v>
      </c>
      <c r="K42" s="404">
        <f>(J42-'1998'!J42)/'1998'!J42*100</f>
        <v>5.0197405527354766</v>
      </c>
      <c r="L42" s="404">
        <f t="shared" si="0"/>
        <v>5573.515325670498</v>
      </c>
      <c r="M42" s="404">
        <f>(L42-'1998'!L42)/'1998'!L42*100</f>
        <v>1.9013382949435251</v>
      </c>
    </row>
    <row r="43" spans="1:13" ht="12.6" customHeight="1" x14ac:dyDescent="0.2">
      <c r="A43" s="406" t="s">
        <v>150</v>
      </c>
      <c r="B43" s="403">
        <v>8048</v>
      </c>
      <c r="C43" s="403">
        <v>0</v>
      </c>
      <c r="D43" s="403">
        <v>2</v>
      </c>
      <c r="E43" s="403">
        <v>3</v>
      </c>
      <c r="F43" s="403">
        <v>19</v>
      </c>
      <c r="G43" s="403">
        <v>26</v>
      </c>
      <c r="H43" s="403">
        <v>60</v>
      </c>
      <c r="I43" s="403">
        <v>10</v>
      </c>
      <c r="J43" s="403">
        <v>120</v>
      </c>
      <c r="K43" s="404">
        <f>(J43-'1998'!J43)/'1998'!J43*100</f>
        <v>-6.25</v>
      </c>
      <c r="L43" s="404">
        <f t="shared" si="0"/>
        <v>1491.0536779324054</v>
      </c>
      <c r="M43" s="404">
        <f>(L43-'1998'!L43)/'1998'!L43*100</f>
        <v>-10.210611332007955</v>
      </c>
    </row>
    <row r="44" spans="1:13" ht="12.6" customHeight="1" x14ac:dyDescent="0.2">
      <c r="A44" s="406" t="s">
        <v>151</v>
      </c>
      <c r="B44" s="403">
        <v>19632</v>
      </c>
      <c r="C44" s="403">
        <v>1</v>
      </c>
      <c r="D44" s="403">
        <v>2</v>
      </c>
      <c r="E44" s="403">
        <v>9</v>
      </c>
      <c r="F44" s="403">
        <v>120</v>
      </c>
      <c r="G44" s="403">
        <v>256</v>
      </c>
      <c r="H44" s="403">
        <v>720</v>
      </c>
      <c r="I44" s="403">
        <v>23</v>
      </c>
      <c r="J44" s="403">
        <v>1131</v>
      </c>
      <c r="K44" s="404">
        <f>(J44-'1998'!J44)/'1998'!J44*100</f>
        <v>12.42544731610338</v>
      </c>
      <c r="L44" s="404">
        <f t="shared" si="0"/>
        <v>5761.0024449877747</v>
      </c>
      <c r="M44" s="404">
        <f>(L44-'1998'!L44)/'1998'!L44*100</f>
        <v>10.392489196848247</v>
      </c>
    </row>
    <row r="45" spans="1:13" ht="12.6" customHeight="1" x14ac:dyDescent="0.2">
      <c r="A45" s="406" t="s">
        <v>152</v>
      </c>
      <c r="B45" s="403">
        <v>257255</v>
      </c>
      <c r="C45" s="403">
        <v>17</v>
      </c>
      <c r="D45" s="403">
        <v>138</v>
      </c>
      <c r="E45" s="403">
        <v>387</v>
      </c>
      <c r="F45" s="403">
        <v>1486</v>
      </c>
      <c r="G45" s="403">
        <v>3249</v>
      </c>
      <c r="H45" s="403">
        <v>7604</v>
      </c>
      <c r="I45" s="403">
        <v>1005</v>
      </c>
      <c r="J45" s="403">
        <v>13886</v>
      </c>
      <c r="K45" s="404">
        <f>(J45-'1998'!J45)/'1998'!J45*100</f>
        <v>-0.94871246165917689</v>
      </c>
      <c r="L45" s="404">
        <f t="shared" si="0"/>
        <v>5397.7570892694021</v>
      </c>
      <c r="M45" s="404">
        <f>(L45-'1998'!L45)/'1998'!L45*100</f>
        <v>-3.317811496559993</v>
      </c>
    </row>
    <row r="46" spans="1:13" ht="12.6" customHeight="1" x14ac:dyDescent="0.2">
      <c r="A46" s="406" t="s">
        <v>153</v>
      </c>
      <c r="B46" s="403">
        <v>249433</v>
      </c>
      <c r="C46" s="403">
        <v>11</v>
      </c>
      <c r="D46" s="403">
        <v>199</v>
      </c>
      <c r="E46" s="403">
        <v>259</v>
      </c>
      <c r="F46" s="403">
        <v>1422</v>
      </c>
      <c r="G46" s="403">
        <v>2592</v>
      </c>
      <c r="H46" s="403">
        <v>6819</v>
      </c>
      <c r="I46" s="403">
        <v>501</v>
      </c>
      <c r="J46" s="403">
        <v>11803</v>
      </c>
      <c r="K46" s="404">
        <f>(J46-'1998'!J46)/'1998'!J46*100</f>
        <v>0.57089297886843904</v>
      </c>
      <c r="L46" s="404">
        <f t="shared" si="0"/>
        <v>4731.9320218255007</v>
      </c>
      <c r="M46" s="404">
        <f>(L46-'1998'!L46)/'1998'!L46*100</f>
        <v>-2.2821362462881014</v>
      </c>
    </row>
    <row r="47" spans="1:13" ht="12.6" customHeight="1" x14ac:dyDescent="0.2">
      <c r="A47" s="406" t="s">
        <v>154</v>
      </c>
      <c r="B47" s="403">
        <v>121514</v>
      </c>
      <c r="C47" s="403">
        <v>2</v>
      </c>
      <c r="D47" s="403">
        <v>24</v>
      </c>
      <c r="E47" s="403">
        <v>98</v>
      </c>
      <c r="F47" s="403">
        <v>335</v>
      </c>
      <c r="G47" s="403">
        <v>960</v>
      </c>
      <c r="H47" s="403">
        <v>2898</v>
      </c>
      <c r="I47" s="403">
        <v>203</v>
      </c>
      <c r="J47" s="403">
        <v>4520</v>
      </c>
      <c r="K47" s="404">
        <f>(J47-'1998'!J47)/'1998'!J47*100</f>
        <v>-7.3200738158704119</v>
      </c>
      <c r="L47" s="404">
        <f t="shared" si="0"/>
        <v>3719.735997498231</v>
      </c>
      <c r="M47" s="404">
        <f>(L47-'1998'!L47)/'1998'!L47*100</f>
        <v>-8.9553237602288593</v>
      </c>
    </row>
    <row r="48" spans="1:13" ht="12.6" customHeight="1" x14ac:dyDescent="0.2">
      <c r="A48" s="406" t="s">
        <v>155</v>
      </c>
      <c r="B48" s="403">
        <v>87030</v>
      </c>
      <c r="C48" s="403">
        <v>1</v>
      </c>
      <c r="D48" s="403">
        <v>26</v>
      </c>
      <c r="E48" s="403">
        <v>35</v>
      </c>
      <c r="F48" s="403">
        <v>282</v>
      </c>
      <c r="G48" s="403">
        <v>570</v>
      </c>
      <c r="H48" s="403">
        <v>2071</v>
      </c>
      <c r="I48" s="403">
        <v>124</v>
      </c>
      <c r="J48" s="403">
        <v>3109</v>
      </c>
      <c r="K48" s="404">
        <f>(J48-'1998'!J48)/'1998'!J48*100</f>
        <v>-50.438386736808546</v>
      </c>
      <c r="L48" s="404">
        <f t="shared" si="0"/>
        <v>3572.3313799839138</v>
      </c>
      <c r="M48" s="404">
        <f>(L48-'1998'!L48)/'1998'!L48*100</f>
        <v>-51.226543381141035</v>
      </c>
    </row>
    <row r="49" spans="1:13" ht="12.6" customHeight="1" x14ac:dyDescent="0.2">
      <c r="A49" s="406" t="s">
        <v>156</v>
      </c>
      <c r="B49" s="403">
        <v>57381</v>
      </c>
      <c r="C49" s="403">
        <v>2</v>
      </c>
      <c r="D49" s="403">
        <v>25</v>
      </c>
      <c r="E49" s="403">
        <v>32</v>
      </c>
      <c r="F49" s="403">
        <v>290</v>
      </c>
      <c r="G49" s="403">
        <v>702</v>
      </c>
      <c r="H49" s="403">
        <v>1435</v>
      </c>
      <c r="I49" s="403">
        <v>160</v>
      </c>
      <c r="J49" s="403">
        <v>2646</v>
      </c>
      <c r="K49" s="404">
        <f>(J49-'1998'!J49)/'1998'!J49*100</f>
        <v>21.320495185694636</v>
      </c>
      <c r="L49" s="404">
        <f t="shared" si="0"/>
        <v>4611.2824802635014</v>
      </c>
      <c r="M49" s="404">
        <f>(L49-'1998'!L49)/'1998'!L49*100</f>
        <v>15.309547871898582</v>
      </c>
    </row>
    <row r="50" spans="1:13" ht="12.6" customHeight="1" x14ac:dyDescent="0.2">
      <c r="A50" s="406" t="s">
        <v>157</v>
      </c>
      <c r="B50" s="403">
        <v>179589</v>
      </c>
      <c r="C50" s="403">
        <v>4</v>
      </c>
      <c r="D50" s="403">
        <v>62</v>
      </c>
      <c r="E50" s="403">
        <v>96</v>
      </c>
      <c r="F50" s="403">
        <v>342</v>
      </c>
      <c r="G50" s="403">
        <v>1429</v>
      </c>
      <c r="H50" s="403">
        <v>2825</v>
      </c>
      <c r="I50" s="403">
        <v>183</v>
      </c>
      <c r="J50" s="403">
        <v>4941</v>
      </c>
      <c r="K50" s="404">
        <f>(J50-'1998'!J50)/'1998'!J50*100</f>
        <v>-24.357011635027558</v>
      </c>
      <c r="L50" s="404">
        <f t="shared" si="0"/>
        <v>2751.2820941148957</v>
      </c>
      <c r="M50" s="404">
        <f>(L50-'1998'!L50)/'1998'!L50*100</f>
        <v>-26.050659109068587</v>
      </c>
    </row>
    <row r="51" spans="1:13" ht="12.6" customHeight="1" x14ac:dyDescent="0.2">
      <c r="A51" s="406" t="s">
        <v>158</v>
      </c>
      <c r="B51" s="403">
        <v>35510</v>
      </c>
      <c r="C51" s="403">
        <v>1</v>
      </c>
      <c r="D51" s="403">
        <v>29</v>
      </c>
      <c r="E51" s="403">
        <v>29</v>
      </c>
      <c r="F51" s="403">
        <v>195</v>
      </c>
      <c r="G51" s="403">
        <v>372</v>
      </c>
      <c r="H51" s="403">
        <v>736</v>
      </c>
      <c r="I51" s="403">
        <v>61</v>
      </c>
      <c r="J51" s="403">
        <v>1423</v>
      </c>
      <c r="K51" s="404">
        <f>(J51-'1998'!J51)/'1998'!J51*100</f>
        <v>220.4954954954955</v>
      </c>
      <c r="L51" s="404">
        <f t="shared" si="0"/>
        <v>4007.3218811602364</v>
      </c>
      <c r="M51" s="404">
        <f>(L51-'1998'!L51)/'1998'!L51*100</f>
        <v>216.42499511620889</v>
      </c>
    </row>
    <row r="52" spans="1:13" ht="12.6" customHeight="1" x14ac:dyDescent="0.2">
      <c r="A52" s="406" t="s">
        <v>159</v>
      </c>
      <c r="B52" s="403">
        <v>846328</v>
      </c>
      <c r="C52" s="403">
        <v>50</v>
      </c>
      <c r="D52" s="403">
        <v>535</v>
      </c>
      <c r="E52" s="403">
        <v>2539</v>
      </c>
      <c r="F52" s="403">
        <v>6625</v>
      </c>
      <c r="G52" s="403">
        <v>12327</v>
      </c>
      <c r="H52" s="403">
        <v>42138</v>
      </c>
      <c r="I52" s="403">
        <v>6185</v>
      </c>
      <c r="J52" s="403">
        <v>70399</v>
      </c>
      <c r="K52" s="404">
        <f>(J52-'1998'!J52)/'1998'!J52*100</f>
        <v>-1.7624403449526946</v>
      </c>
      <c r="L52" s="404">
        <f t="shared" si="0"/>
        <v>8318.1697876000799</v>
      </c>
      <c r="M52" s="404">
        <f>(L52-'1998'!L52)/'1998'!L52*100</f>
        <v>-4.3431367933871803</v>
      </c>
    </row>
    <row r="53" spans="1:13" ht="12.6" customHeight="1" x14ac:dyDescent="0.2">
      <c r="A53" s="406" t="s">
        <v>237</v>
      </c>
      <c r="B53" s="403">
        <v>157376</v>
      </c>
      <c r="C53" s="403">
        <v>14</v>
      </c>
      <c r="D53" s="403">
        <v>91</v>
      </c>
      <c r="E53" s="403">
        <v>219</v>
      </c>
      <c r="F53" s="403">
        <v>777</v>
      </c>
      <c r="G53" s="403">
        <v>2698</v>
      </c>
      <c r="H53" s="403">
        <v>6024</v>
      </c>
      <c r="I53" s="403">
        <v>684</v>
      </c>
      <c r="J53" s="403">
        <v>10507</v>
      </c>
      <c r="K53" s="404">
        <f>(J53-'1998'!J53)/'1998'!J53*100</f>
        <v>-1.6842893234771217</v>
      </c>
      <c r="L53" s="404">
        <f t="shared" si="0"/>
        <v>6676.3674257828379</v>
      </c>
      <c r="M53" s="404">
        <f>(L53-'1998'!L53)/'1998'!L53*100</f>
        <v>-7.0968510692413691</v>
      </c>
    </row>
    <row r="54" spans="1:13" ht="12.6" customHeight="1" x14ac:dyDescent="0.2">
      <c r="A54" s="406" t="s">
        <v>160</v>
      </c>
      <c r="B54" s="403">
        <v>1042196</v>
      </c>
      <c r="C54" s="403">
        <v>58</v>
      </c>
      <c r="D54" s="403">
        <v>548</v>
      </c>
      <c r="E54" s="403">
        <v>2551</v>
      </c>
      <c r="F54" s="403">
        <v>5453</v>
      </c>
      <c r="G54" s="403">
        <v>14870</v>
      </c>
      <c r="H54" s="403">
        <v>42876</v>
      </c>
      <c r="I54" s="403">
        <v>8754</v>
      </c>
      <c r="J54" s="403">
        <v>75110</v>
      </c>
      <c r="K54" s="404">
        <f>(J54-'1998'!J54)/'1998'!J54*100</f>
        <v>-13.156586386708135</v>
      </c>
      <c r="L54" s="404">
        <f t="shared" si="0"/>
        <v>7206.8977428429962</v>
      </c>
      <c r="M54" s="404">
        <f>(L54-'1998'!L54)/'1998'!L54*100</f>
        <v>-14.962706339258441</v>
      </c>
    </row>
    <row r="55" spans="1:13" ht="12.6" customHeight="1" x14ac:dyDescent="0.2">
      <c r="A55" s="406" t="s">
        <v>161</v>
      </c>
      <c r="B55" s="403">
        <v>326494</v>
      </c>
      <c r="C55" s="403">
        <v>14</v>
      </c>
      <c r="D55" s="403">
        <v>150</v>
      </c>
      <c r="E55" s="403">
        <v>231</v>
      </c>
      <c r="F55" s="403">
        <v>1162</v>
      </c>
      <c r="G55" s="403">
        <v>3585</v>
      </c>
      <c r="H55" s="403">
        <v>7777</v>
      </c>
      <c r="I55" s="403">
        <v>985</v>
      </c>
      <c r="J55" s="403">
        <v>13904</v>
      </c>
      <c r="K55" s="404">
        <f>(J55-'1998'!J55)/'1998'!J55*100</f>
        <v>-7.7127306517987524</v>
      </c>
      <c r="L55" s="404">
        <f t="shared" si="0"/>
        <v>4258.5774930014031</v>
      </c>
      <c r="M55" s="404">
        <f>(L55-'1998'!L55)/'1998'!L55*100</f>
        <v>-9.2447557422054594</v>
      </c>
    </row>
    <row r="56" spans="1:13" ht="12.6" customHeight="1" x14ac:dyDescent="0.2">
      <c r="A56" s="406" t="s">
        <v>162</v>
      </c>
      <c r="B56" s="403">
        <v>898784</v>
      </c>
      <c r="C56" s="403">
        <v>42</v>
      </c>
      <c r="D56" s="403">
        <v>519</v>
      </c>
      <c r="E56" s="403">
        <v>1759</v>
      </c>
      <c r="F56" s="403">
        <v>4932</v>
      </c>
      <c r="G56" s="403">
        <v>10191</v>
      </c>
      <c r="H56" s="403">
        <v>30365</v>
      </c>
      <c r="I56" s="403">
        <v>3898</v>
      </c>
      <c r="J56" s="403">
        <v>51706</v>
      </c>
      <c r="K56" s="404">
        <f>(J56-'1998'!J56)/'1998'!J56*100</f>
        <v>-7.968602602210634</v>
      </c>
      <c r="L56" s="404">
        <f t="shared" si="0"/>
        <v>5752.8838964645565</v>
      </c>
      <c r="M56" s="404">
        <f>(L56-'1998'!L56)/'1998'!L56*100</f>
        <v>-8.6450269836079485</v>
      </c>
    </row>
    <row r="57" spans="1:13" ht="12.6" customHeight="1" x14ac:dyDescent="0.2">
      <c r="A57" s="406" t="s">
        <v>163</v>
      </c>
      <c r="B57" s="403">
        <v>474704</v>
      </c>
      <c r="C57" s="403">
        <v>18</v>
      </c>
      <c r="D57" s="403">
        <v>314</v>
      </c>
      <c r="E57" s="403">
        <v>712</v>
      </c>
      <c r="F57" s="403">
        <v>1769</v>
      </c>
      <c r="G57" s="403">
        <v>6639</v>
      </c>
      <c r="H57" s="403">
        <v>15334</v>
      </c>
      <c r="I57" s="403">
        <v>2249</v>
      </c>
      <c r="J57" s="403">
        <v>27035</v>
      </c>
      <c r="K57" s="404">
        <f>(J57-'1998'!J57)/'1998'!J57*100</f>
        <v>-25.216453210146327</v>
      </c>
      <c r="L57" s="404">
        <f t="shared" si="0"/>
        <v>5695.1279112878765</v>
      </c>
      <c r="M57" s="404">
        <f>(L57-'1998'!L57)/'1998'!L57*100</f>
        <v>-26.610027426717174</v>
      </c>
    </row>
    <row r="58" spans="1:13" ht="12.6" customHeight="1" x14ac:dyDescent="0.2">
      <c r="A58" s="406" t="s">
        <v>164</v>
      </c>
      <c r="B58" s="403">
        <v>72883</v>
      </c>
      <c r="C58" s="403">
        <v>4</v>
      </c>
      <c r="D58" s="403">
        <v>59</v>
      </c>
      <c r="E58" s="403">
        <v>90</v>
      </c>
      <c r="F58" s="403">
        <v>593</v>
      </c>
      <c r="G58" s="403">
        <v>1310</v>
      </c>
      <c r="H58" s="403">
        <v>2126</v>
      </c>
      <c r="I58" s="403">
        <v>208</v>
      </c>
      <c r="J58" s="403">
        <v>4390</v>
      </c>
      <c r="K58" s="404">
        <f>(J58-'1998'!J58)/'1998'!J58*100</f>
        <v>3.9299242424242422</v>
      </c>
      <c r="L58" s="404">
        <f t="shared" si="0"/>
        <v>6023.3524964669405</v>
      </c>
      <c r="M58" s="404">
        <f>(L58-'1998'!L58)/'1998'!L58*100</f>
        <v>1.89219443242158</v>
      </c>
    </row>
    <row r="59" spans="1:13" ht="12.6" customHeight="1" x14ac:dyDescent="0.2">
      <c r="A59" s="406" t="s">
        <v>165</v>
      </c>
      <c r="B59" s="403">
        <v>113941</v>
      </c>
      <c r="C59" s="403">
        <v>2</v>
      </c>
      <c r="D59" s="403">
        <v>25</v>
      </c>
      <c r="E59" s="403">
        <v>65</v>
      </c>
      <c r="F59" s="403">
        <v>441</v>
      </c>
      <c r="G59" s="403">
        <v>856</v>
      </c>
      <c r="H59" s="403">
        <v>2828</v>
      </c>
      <c r="I59" s="403">
        <v>232</v>
      </c>
      <c r="J59" s="403">
        <v>4449</v>
      </c>
      <c r="K59" s="404">
        <f>(J59-'1998'!J59)/'1998'!J59*100</f>
        <v>-3.6387264457439894</v>
      </c>
      <c r="L59" s="404">
        <f t="shared" si="0"/>
        <v>3904.6524078251023</v>
      </c>
      <c r="M59" s="404">
        <f>(L59-'1998'!L59)/'1998'!L59*100</f>
        <v>-7.0613230007511989</v>
      </c>
    </row>
    <row r="60" spans="1:13" ht="12.6" customHeight="1" x14ac:dyDescent="0.2">
      <c r="A60" s="406" t="s">
        <v>166</v>
      </c>
      <c r="B60" s="403">
        <v>186905</v>
      </c>
      <c r="C60" s="403">
        <v>8</v>
      </c>
      <c r="D60" s="403">
        <v>103</v>
      </c>
      <c r="E60" s="403">
        <v>278</v>
      </c>
      <c r="F60" s="403">
        <v>1028</v>
      </c>
      <c r="G60" s="403">
        <v>1836</v>
      </c>
      <c r="H60" s="403">
        <v>4617</v>
      </c>
      <c r="I60" s="403">
        <v>560</v>
      </c>
      <c r="J60" s="403">
        <v>8430</v>
      </c>
      <c r="K60" s="404">
        <f>(J60-'1998'!J60)/'1998'!J60*100</f>
        <v>-15.505663024957403</v>
      </c>
      <c r="L60" s="404">
        <f t="shared" si="0"/>
        <v>4510.3127257162732</v>
      </c>
      <c r="M60" s="404">
        <f>(L60-'1998'!L60)/'1998'!L60*100</f>
        <v>-17.170640650377177</v>
      </c>
    </row>
    <row r="61" spans="1:13" ht="12.6" customHeight="1" x14ac:dyDescent="0.2">
      <c r="A61" s="406" t="s">
        <v>167</v>
      </c>
      <c r="B61" s="403">
        <v>112631</v>
      </c>
      <c r="C61" s="403">
        <v>3</v>
      </c>
      <c r="D61" s="403">
        <v>45</v>
      </c>
      <c r="E61" s="403">
        <v>23</v>
      </c>
      <c r="F61" s="403">
        <v>289</v>
      </c>
      <c r="G61" s="403">
        <v>536</v>
      </c>
      <c r="H61" s="403">
        <v>1789</v>
      </c>
      <c r="I61" s="403">
        <v>103</v>
      </c>
      <c r="J61" s="403">
        <v>2788</v>
      </c>
      <c r="K61" s="404">
        <f>(J61-'1998'!J61)/'1998'!J61*100</f>
        <v>-29.328263624841572</v>
      </c>
      <c r="L61" s="404">
        <f t="shared" si="0"/>
        <v>2475.3398265131273</v>
      </c>
      <c r="M61" s="404">
        <f>(L61-'1998'!L61)/'1998'!L61*100</f>
        <v>-32.350750809711961</v>
      </c>
    </row>
    <row r="62" spans="1:13" ht="12.6" customHeight="1" x14ac:dyDescent="0.2">
      <c r="A62" s="406" t="s">
        <v>168</v>
      </c>
      <c r="B62" s="403">
        <v>316996</v>
      </c>
      <c r="C62" s="403">
        <v>8</v>
      </c>
      <c r="D62" s="403">
        <v>84</v>
      </c>
      <c r="E62" s="403">
        <v>274</v>
      </c>
      <c r="F62" s="403">
        <v>912</v>
      </c>
      <c r="G62" s="403">
        <v>2393</v>
      </c>
      <c r="H62" s="403">
        <v>8206</v>
      </c>
      <c r="I62" s="403">
        <v>659</v>
      </c>
      <c r="J62" s="403">
        <v>12536</v>
      </c>
      <c r="K62" s="404">
        <f>(J62-'1998'!J62)/'1998'!J62*100</f>
        <v>-10.870956274440099</v>
      </c>
      <c r="L62" s="404">
        <f t="shared" si="0"/>
        <v>3954.6240331108274</v>
      </c>
      <c r="M62" s="404">
        <f>(L62-'1998'!L62)/'1998'!L62*100</f>
        <v>-12.290009775692166</v>
      </c>
    </row>
    <row r="63" spans="1:13" ht="12.6" customHeight="1" x14ac:dyDescent="0.2">
      <c r="A63" s="406" t="s">
        <v>169</v>
      </c>
      <c r="B63" s="403">
        <v>354148</v>
      </c>
      <c r="C63" s="403">
        <v>6</v>
      </c>
      <c r="D63" s="403">
        <v>151</v>
      </c>
      <c r="E63" s="403">
        <v>412</v>
      </c>
      <c r="F63" s="403">
        <v>1264</v>
      </c>
      <c r="G63" s="403">
        <v>2938</v>
      </c>
      <c r="H63" s="403">
        <v>9009</v>
      </c>
      <c r="I63" s="403">
        <v>1484</v>
      </c>
      <c r="J63" s="403">
        <v>15264</v>
      </c>
      <c r="K63" s="404">
        <f>(J63-'1998'!J63)/'1998'!J63*100</f>
        <v>-7.8554595443833475E-2</v>
      </c>
      <c r="L63" s="404">
        <f t="shared" si="0"/>
        <v>4310.0624597625847</v>
      </c>
      <c r="M63" s="404">
        <f>(L63-'1998'!L63)/'1998'!L63*100</f>
        <v>-2.6127900637331547</v>
      </c>
    </row>
    <row r="64" spans="1:13" ht="12.6" customHeight="1" x14ac:dyDescent="0.2">
      <c r="A64" s="406" t="s">
        <v>170</v>
      </c>
      <c r="B64" s="403">
        <v>50823</v>
      </c>
      <c r="C64" s="403">
        <v>3</v>
      </c>
      <c r="D64" s="403">
        <v>18</v>
      </c>
      <c r="E64" s="403">
        <v>39</v>
      </c>
      <c r="F64" s="403">
        <v>219</v>
      </c>
      <c r="G64" s="403">
        <v>295</v>
      </c>
      <c r="H64" s="403">
        <v>577</v>
      </c>
      <c r="I64" s="403">
        <v>122</v>
      </c>
      <c r="J64" s="403">
        <v>1273</v>
      </c>
      <c r="K64" s="404">
        <f>(J64-'1998'!J64)/'1998'!J64*100</f>
        <v>-12.206896551724137</v>
      </c>
      <c r="L64" s="404">
        <f t="shared" si="0"/>
        <v>2504.7714617397637</v>
      </c>
      <c r="M64" s="404">
        <f>(L64-'1998'!L64)/'1998'!L64*100</f>
        <v>-17.244078332712505</v>
      </c>
    </row>
    <row r="65" spans="1:13" ht="12.6" customHeight="1" x14ac:dyDescent="0.2">
      <c r="A65" s="406" t="s">
        <v>171</v>
      </c>
      <c r="B65" s="403">
        <v>34386</v>
      </c>
      <c r="C65" s="403">
        <v>1</v>
      </c>
      <c r="D65" s="403">
        <v>21</v>
      </c>
      <c r="E65" s="403">
        <v>34</v>
      </c>
      <c r="F65" s="403">
        <v>162</v>
      </c>
      <c r="G65" s="403">
        <v>359</v>
      </c>
      <c r="H65" s="403">
        <v>735</v>
      </c>
      <c r="I65" s="403">
        <v>77</v>
      </c>
      <c r="J65" s="403">
        <v>1389</v>
      </c>
      <c r="K65" s="404">
        <f>(J65-'1998'!J65)/'1998'!J65*100</f>
        <v>-10.444874274661508</v>
      </c>
      <c r="L65" s="404">
        <f t="shared" si="0"/>
        <v>4039.4346536381081</v>
      </c>
      <c r="M65" s="404">
        <f>(L65-'1998'!L65)/'1998'!L65*100</f>
        <v>-12.111694505692071</v>
      </c>
    </row>
    <row r="66" spans="1:13" ht="12.6" customHeight="1" x14ac:dyDescent="0.2">
      <c r="A66" s="406" t="s">
        <v>172</v>
      </c>
      <c r="B66" s="403">
        <v>19836</v>
      </c>
      <c r="C66" s="403">
        <v>1</v>
      </c>
      <c r="D66" s="403">
        <v>7</v>
      </c>
      <c r="E66" s="403">
        <v>16</v>
      </c>
      <c r="F66" s="403">
        <v>120</v>
      </c>
      <c r="G66" s="403">
        <v>281</v>
      </c>
      <c r="H66" s="403">
        <v>406</v>
      </c>
      <c r="I66" s="403">
        <v>34</v>
      </c>
      <c r="J66" s="403">
        <v>865</v>
      </c>
      <c r="K66" s="404">
        <f>(J66-'1998'!J66)/'1998'!J66*100</f>
        <v>-5.5676855895196509</v>
      </c>
      <c r="L66" s="404">
        <f t="shared" si="0"/>
        <v>4360.7582173825367</v>
      </c>
      <c r="M66" s="404">
        <f>(L66-'1998'!L66)/'1998'!L66*100</f>
        <v>-7.0387273899248921</v>
      </c>
    </row>
    <row r="67" spans="1:13" ht="12.6" customHeight="1" x14ac:dyDescent="0.2">
      <c r="A67" s="406" t="s">
        <v>173</v>
      </c>
      <c r="B67" s="403">
        <v>13833</v>
      </c>
      <c r="C67" s="403">
        <v>0</v>
      </c>
      <c r="D67" s="403">
        <v>3</v>
      </c>
      <c r="E67" s="403">
        <v>3</v>
      </c>
      <c r="F67" s="403">
        <v>41</v>
      </c>
      <c r="G67" s="403">
        <v>39</v>
      </c>
      <c r="H67" s="403">
        <v>27</v>
      </c>
      <c r="I67" s="403">
        <v>26</v>
      </c>
      <c r="J67" s="403">
        <v>139</v>
      </c>
      <c r="K67" s="404">
        <f>(J67-'1998'!J67)/'1998'!J67*100</f>
        <v>-14.19753086419753</v>
      </c>
      <c r="L67" s="404">
        <f t="shared" si="0"/>
        <v>1004.8434902045832</v>
      </c>
      <c r="M67" s="404">
        <f>(L67-'1998'!L67)/'1998'!L67*100</f>
        <v>-16.517354724299462</v>
      </c>
    </row>
    <row r="68" spans="1:13" ht="12.6" customHeight="1" x14ac:dyDescent="0.2">
      <c r="A68" s="406" t="s">
        <v>174</v>
      </c>
      <c r="B68" s="403">
        <v>426722</v>
      </c>
      <c r="C68" s="403">
        <v>24</v>
      </c>
      <c r="D68" s="403">
        <v>263</v>
      </c>
      <c r="E68" s="403">
        <v>793</v>
      </c>
      <c r="F68" s="403">
        <v>2066</v>
      </c>
      <c r="G68" s="403">
        <v>5404</v>
      </c>
      <c r="H68" s="403">
        <v>12200</v>
      </c>
      <c r="I68" s="403">
        <v>1688</v>
      </c>
      <c r="J68" s="403">
        <v>22438</v>
      </c>
      <c r="K68" s="404">
        <f>(J68-'1998'!J68)/'1998'!J68*100</f>
        <v>-13.216012376716302</v>
      </c>
      <c r="L68" s="404">
        <f t="shared" si="0"/>
        <v>5258.2243240329772</v>
      </c>
      <c r="M68" s="404">
        <f>(L68-'1998'!L68)/'1998'!L68*100</f>
        <v>-14.4954356690192</v>
      </c>
    </row>
    <row r="69" spans="1:13" ht="12.6" customHeight="1" x14ac:dyDescent="0.2">
      <c r="A69" s="406" t="s">
        <v>175</v>
      </c>
      <c r="B69" s="403">
        <v>20648</v>
      </c>
      <c r="C69" s="403">
        <v>1</v>
      </c>
      <c r="D69" s="403">
        <v>9</v>
      </c>
      <c r="E69" s="403">
        <v>11</v>
      </c>
      <c r="F69" s="403">
        <v>137</v>
      </c>
      <c r="G69" s="403">
        <v>121</v>
      </c>
      <c r="H69" s="403">
        <v>373</v>
      </c>
      <c r="I69" s="403">
        <v>46</v>
      </c>
      <c r="J69" s="403">
        <v>698</v>
      </c>
      <c r="K69" s="404">
        <f>(J69-'1998'!J69)/'1998'!J69*100</f>
        <v>-3.5911602209944751</v>
      </c>
      <c r="L69" s="404">
        <f t="shared" si="0"/>
        <v>3380.4726850058114</v>
      </c>
      <c r="M69" s="404">
        <f>(L69-'1998'!L69)/'1998'!L69*100</f>
        <v>-7.4198723780452722</v>
      </c>
    </row>
    <row r="70" spans="1:13" ht="12.6" customHeight="1" x14ac:dyDescent="0.2">
      <c r="A70" s="406" t="s">
        <v>176</v>
      </c>
      <c r="B70" s="403">
        <v>40466</v>
      </c>
      <c r="C70" s="403">
        <v>1</v>
      </c>
      <c r="D70" s="403">
        <v>8</v>
      </c>
      <c r="E70" s="403">
        <v>7</v>
      </c>
      <c r="F70" s="403">
        <v>76</v>
      </c>
      <c r="G70" s="403">
        <v>257</v>
      </c>
      <c r="H70" s="403">
        <v>594</v>
      </c>
      <c r="I70" s="403">
        <v>50</v>
      </c>
      <c r="J70" s="403">
        <v>993</v>
      </c>
      <c r="K70" s="404">
        <f>(J70-'1998'!J70)/'1998'!J70*100</f>
        <v>-17.042606516290725</v>
      </c>
      <c r="L70" s="404">
        <f t="shared" ref="L70:L72" si="1">J70/B70*100000</f>
        <v>2453.9119260613847</v>
      </c>
      <c r="M70" s="404">
        <f>(L70-'1998'!L70)/'1998'!L70*100</f>
        <v>-21.474818366035688</v>
      </c>
    </row>
    <row r="71" spans="1:13" ht="12.6" customHeight="1" x14ac:dyDescent="0.2">
      <c r="A71" s="406" t="s">
        <v>177</v>
      </c>
      <c r="B71" s="403">
        <v>22155</v>
      </c>
      <c r="C71" s="403">
        <v>1</v>
      </c>
      <c r="D71" s="403">
        <v>0</v>
      </c>
      <c r="E71" s="403">
        <v>2</v>
      </c>
      <c r="F71" s="403">
        <v>25</v>
      </c>
      <c r="G71" s="403">
        <v>56</v>
      </c>
      <c r="H71" s="403">
        <v>96</v>
      </c>
      <c r="I71" s="403">
        <v>18</v>
      </c>
      <c r="J71" s="403">
        <v>198</v>
      </c>
      <c r="K71" s="404">
        <f>(J71-'1998'!J71)/'1998'!J71*100</f>
        <v>90.384615384615387</v>
      </c>
      <c r="L71" s="404">
        <f t="shared" si="1"/>
        <v>893.70345294515914</v>
      </c>
      <c r="M71" s="404">
        <f>(L71-'1998'!L71)/'1998'!L71*100</f>
        <v>83.200614551325458</v>
      </c>
    </row>
    <row r="72" spans="1:13" ht="15" customHeight="1" x14ac:dyDescent="0.2">
      <c r="A72" s="551" t="s">
        <v>91</v>
      </c>
      <c r="B72" s="549">
        <f>SUM(B5:B71)</f>
        <v>15322040</v>
      </c>
      <c r="C72" s="549">
        <f t="shared" ref="C72:J72" si="2">SUM(C5:C71)</f>
        <v>856</v>
      </c>
      <c r="D72" s="549">
        <f t="shared" si="2"/>
        <v>8547</v>
      </c>
      <c r="E72" s="549">
        <f t="shared" si="2"/>
        <v>31996</v>
      </c>
      <c r="F72" s="549">
        <f t="shared" si="2"/>
        <v>83424</v>
      </c>
      <c r="G72" s="549">
        <f t="shared" si="2"/>
        <v>180785</v>
      </c>
      <c r="H72" s="549">
        <f t="shared" si="2"/>
        <v>532462</v>
      </c>
      <c r="I72" s="549">
        <f t="shared" si="2"/>
        <v>92243</v>
      </c>
      <c r="J72" s="549">
        <f t="shared" si="2"/>
        <v>930313</v>
      </c>
      <c r="K72" s="552">
        <f>(J72-'1998'!J72)/'1998'!J72*100</f>
        <v>-8.9135772975428651</v>
      </c>
      <c r="L72" s="552">
        <f t="shared" si="1"/>
        <v>6071.7306572754014</v>
      </c>
      <c r="M72" s="553">
        <f>(L72-'1998'!L72)/'1998'!L72*100</f>
        <v>-10.825216055587864</v>
      </c>
    </row>
    <row r="74" spans="1:13" s="423" customFormat="1" ht="39" customHeight="1" x14ac:dyDescent="0.2">
      <c r="A74" s="561" t="s">
        <v>181</v>
      </c>
      <c r="B74" s="561"/>
      <c r="C74" s="561"/>
      <c r="D74" s="561"/>
      <c r="E74" s="561"/>
      <c r="F74" s="561"/>
      <c r="G74" s="561"/>
      <c r="H74" s="561"/>
      <c r="I74" s="561"/>
      <c r="J74" s="561"/>
      <c r="K74" s="561"/>
      <c r="L74" s="561"/>
      <c r="M74" s="561"/>
    </row>
    <row r="75" spans="1:13" s="423" customFormat="1" ht="15.75" customHeight="1" x14ac:dyDescent="0.25">
      <c r="A75" s="366" t="s">
        <v>229</v>
      </c>
      <c r="B75" s="332"/>
      <c r="C75" s="332"/>
      <c r="D75" s="332"/>
      <c r="E75" s="332"/>
      <c r="F75" s="332"/>
      <c r="G75" s="332"/>
      <c r="H75" s="332"/>
      <c r="I75" s="332"/>
      <c r="J75" s="332"/>
      <c r="K75" s="333"/>
      <c r="L75" s="332"/>
      <c r="M75" s="333"/>
    </row>
    <row r="76" spans="1:13" s="423" customFormat="1" ht="15.75" customHeight="1" x14ac:dyDescent="0.25">
      <c r="A76" s="366" t="s">
        <v>79</v>
      </c>
      <c r="B76" s="332"/>
      <c r="C76" s="332"/>
      <c r="D76" s="332"/>
      <c r="E76" s="332"/>
      <c r="F76" s="332"/>
      <c r="G76" s="332"/>
      <c r="H76" s="332"/>
      <c r="I76" s="332"/>
      <c r="J76" s="332"/>
      <c r="K76" s="333"/>
      <c r="L76" s="332"/>
      <c r="M76" s="333"/>
    </row>
    <row r="77" spans="1:13" ht="14.25" x14ac:dyDescent="0.2">
      <c r="A77" s="405" t="s">
        <v>299</v>
      </c>
      <c r="B77" s="395"/>
      <c r="C77" s="395"/>
      <c r="D77" s="395"/>
      <c r="E77" s="395"/>
      <c r="F77" s="395"/>
      <c r="G77" s="395"/>
      <c r="H77" s="395"/>
      <c r="I77" s="395"/>
      <c r="J77" s="395"/>
      <c r="K77" s="395"/>
      <c r="L77" s="395"/>
      <c r="M77" s="395"/>
    </row>
  </sheetData>
  <mergeCells count="2">
    <mergeCell ref="A1:G1"/>
    <mergeCell ref="A74:M74"/>
  </mergeCells>
  <phoneticPr fontId="0" type="noConversion"/>
  <pageMargins left="0.5" right="0.5" top="1" bottom="1" header="0.5" footer="0.5"/>
  <pageSetup scale="87" fitToHeight="0" orientation="landscape" horizontalDpi="4294967292" verticalDpi="96" r:id="rId1"/>
  <headerFooter alignWithMargins="0">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O79"/>
  <sheetViews>
    <sheetView workbookViewId="0">
      <pane ySplit="3" topLeftCell="A4" activePane="bottomLeft" state="frozen"/>
      <selection pane="bottomLeft" activeCell="A5" sqref="A5"/>
    </sheetView>
  </sheetViews>
  <sheetFormatPr defaultRowHeight="12.75" x14ac:dyDescent="0.2"/>
  <cols>
    <col min="1" max="1" width="20.5703125" style="18" customWidth="1"/>
    <col min="2" max="2" width="12.85546875" style="3" customWidth="1"/>
    <col min="3" max="3" width="9.42578125" style="3" customWidth="1"/>
    <col min="4" max="4" width="9.5703125" style="338" customWidth="1"/>
    <col min="5" max="5" width="10.85546875" style="3" customWidth="1"/>
    <col min="6" max="6" width="12.5703125" style="3" customWidth="1"/>
    <col min="7" max="8" width="10.28515625" style="3" customWidth="1"/>
    <col min="9" max="9" width="10.140625" style="3" customWidth="1"/>
    <col min="10" max="10" width="10.42578125" style="4" customWidth="1"/>
    <col min="11" max="11" width="10.42578125" style="167" customWidth="1"/>
    <col min="12" max="13" width="10.85546875" style="4" customWidth="1"/>
    <col min="14" max="14" width="9.28515625" style="167" hidden="1" customWidth="1"/>
    <col min="15" max="15" width="8.85546875" style="4" customWidth="1"/>
    <col min="16" max="16384" width="9.140625" style="6"/>
  </cols>
  <sheetData>
    <row r="1" spans="1:15" s="334" customFormat="1" ht="20.25" customHeight="1" x14ac:dyDescent="0.25">
      <c r="A1" s="568" t="s">
        <v>196</v>
      </c>
      <c r="B1" s="568"/>
      <c r="C1" s="568"/>
      <c r="D1" s="568"/>
      <c r="E1" s="568"/>
      <c r="F1" s="568"/>
      <c r="G1" s="568"/>
      <c r="H1" s="372"/>
      <c r="I1" s="372"/>
      <c r="J1" s="370"/>
      <c r="K1" s="370"/>
      <c r="L1" s="370"/>
      <c r="M1" s="370"/>
      <c r="N1" s="2"/>
      <c r="O1" s="375"/>
    </row>
    <row r="2" spans="1:15" ht="18.75" customHeight="1" x14ac:dyDescent="0.2">
      <c r="A2" s="368" t="s">
        <v>242</v>
      </c>
      <c r="B2" s="371"/>
      <c r="C2" s="371"/>
      <c r="D2" s="371"/>
      <c r="E2" s="371"/>
      <c r="F2" s="371"/>
      <c r="G2" s="371"/>
      <c r="H2" s="371"/>
      <c r="I2" s="371"/>
      <c r="J2" s="371"/>
      <c r="K2" s="371"/>
      <c r="L2" s="371"/>
      <c r="M2" s="371"/>
      <c r="N2" s="5"/>
    </row>
    <row r="3" spans="1:15" ht="38.25" x14ac:dyDescent="0.2">
      <c r="A3" s="365" t="s">
        <v>0</v>
      </c>
      <c r="B3" s="341" t="s">
        <v>1</v>
      </c>
      <c r="C3" s="302" t="s">
        <v>2</v>
      </c>
      <c r="D3" s="301" t="s">
        <v>180</v>
      </c>
      <c r="E3" s="302" t="s">
        <v>4</v>
      </c>
      <c r="F3" s="302" t="s">
        <v>228</v>
      </c>
      <c r="G3" s="302" t="s">
        <v>5</v>
      </c>
      <c r="H3" s="302" t="s">
        <v>6</v>
      </c>
      <c r="I3" s="302" t="s">
        <v>7</v>
      </c>
      <c r="J3" s="302" t="s">
        <v>8</v>
      </c>
      <c r="K3" s="322" t="s">
        <v>293</v>
      </c>
      <c r="L3" s="321" t="s">
        <v>9</v>
      </c>
      <c r="M3" s="322" t="s">
        <v>294</v>
      </c>
      <c r="N3" s="7"/>
      <c r="O3" s="8"/>
    </row>
    <row r="4" spans="1:15" x14ac:dyDescent="0.2">
      <c r="A4" s="540"/>
      <c r="B4" s="535"/>
      <c r="C4" s="536"/>
      <c r="D4" s="541"/>
      <c r="E4" s="536"/>
      <c r="F4" s="536"/>
      <c r="G4" s="536"/>
      <c r="H4" s="536"/>
      <c r="I4" s="536"/>
      <c r="J4" s="536"/>
      <c r="K4" s="542"/>
      <c r="L4" s="537"/>
      <c r="M4" s="542"/>
      <c r="N4" s="543"/>
      <c r="O4" s="542"/>
    </row>
    <row r="5" spans="1:15" x14ac:dyDescent="0.2">
      <c r="A5" s="394" t="s">
        <v>114</v>
      </c>
      <c r="B5" s="340">
        <v>211403</v>
      </c>
      <c r="C5" s="340">
        <v>4</v>
      </c>
      <c r="D5" s="340">
        <v>218</v>
      </c>
      <c r="E5" s="340">
        <v>457</v>
      </c>
      <c r="F5" s="340">
        <v>1755</v>
      </c>
      <c r="G5" s="340">
        <v>3965</v>
      </c>
      <c r="H5" s="340">
        <v>11543</v>
      </c>
      <c r="I5" s="340">
        <v>1144</v>
      </c>
      <c r="J5" s="340">
        <v>19086</v>
      </c>
      <c r="K5" s="312">
        <f>(J5-'1997'!J5)/'1997'!J5*100</f>
        <v>3.2903993938737961</v>
      </c>
      <c r="L5" s="312">
        <f>J5/B5*100000</f>
        <v>9028.2540928936669</v>
      </c>
      <c r="M5" s="300">
        <f>(L5-'1997'!L5)/'1997'!L5*100</f>
        <v>1.6887857497291177</v>
      </c>
      <c r="N5" s="11"/>
      <c r="O5" s="10"/>
    </row>
    <row r="6" spans="1:15" x14ac:dyDescent="0.2">
      <c r="A6" s="394" t="s">
        <v>115</v>
      </c>
      <c r="B6" s="340">
        <v>21131</v>
      </c>
      <c r="C6" s="340">
        <v>0</v>
      </c>
      <c r="D6" s="340">
        <v>3</v>
      </c>
      <c r="E6" s="340">
        <v>11</v>
      </c>
      <c r="F6" s="340">
        <v>90</v>
      </c>
      <c r="G6" s="340">
        <v>126</v>
      </c>
      <c r="H6" s="340">
        <v>349</v>
      </c>
      <c r="I6" s="340">
        <v>37</v>
      </c>
      <c r="J6" s="340">
        <v>616</v>
      </c>
      <c r="K6" s="312">
        <f>(J6-'1997'!J6)/'1997'!J6*100</f>
        <v>-25.151883353584449</v>
      </c>
      <c r="L6" s="312">
        <f t="shared" ref="L6:L69" si="0">J6/B6*100000</f>
        <v>2915.1483602290473</v>
      </c>
      <c r="M6" s="300">
        <f>(L6-'1997'!L6)/'1997'!L6*100</f>
        <v>-25.127088653072178</v>
      </c>
      <c r="N6" s="11"/>
      <c r="O6" s="10"/>
    </row>
    <row r="7" spans="1:15" x14ac:dyDescent="0.2">
      <c r="A7" s="394" t="s">
        <v>116</v>
      </c>
      <c r="B7" s="340">
        <v>147496</v>
      </c>
      <c r="C7" s="340">
        <v>8</v>
      </c>
      <c r="D7" s="340">
        <v>101</v>
      </c>
      <c r="E7" s="340">
        <v>144</v>
      </c>
      <c r="F7" s="340">
        <v>580</v>
      </c>
      <c r="G7" s="340">
        <v>1716</v>
      </c>
      <c r="H7" s="340">
        <v>5689</v>
      </c>
      <c r="I7" s="340">
        <v>418</v>
      </c>
      <c r="J7" s="340">
        <v>8656</v>
      </c>
      <c r="K7" s="312">
        <f>(J7-'1997'!J7)/'1997'!J7*100</f>
        <v>-5.9232692098684927</v>
      </c>
      <c r="L7" s="312">
        <f t="shared" si="0"/>
        <v>5868.6337256603574</v>
      </c>
      <c r="M7" s="300">
        <f>(L7-'1997'!L7)/'1997'!L7*100</f>
        <v>-7.7806174773527621</v>
      </c>
      <c r="N7" s="11"/>
      <c r="O7" s="10"/>
    </row>
    <row r="8" spans="1:15" x14ac:dyDescent="0.2">
      <c r="A8" s="394" t="s">
        <v>117</v>
      </c>
      <c r="B8" s="340">
        <v>25355</v>
      </c>
      <c r="C8" s="340">
        <v>0</v>
      </c>
      <c r="D8" s="340">
        <v>7</v>
      </c>
      <c r="E8" s="340">
        <v>6</v>
      </c>
      <c r="F8" s="340">
        <v>143</v>
      </c>
      <c r="G8" s="340">
        <v>247</v>
      </c>
      <c r="H8" s="340">
        <v>515</v>
      </c>
      <c r="I8" s="340">
        <v>61</v>
      </c>
      <c r="J8" s="340">
        <v>979</v>
      </c>
      <c r="K8" s="312">
        <f>(J8-'1997'!J8)/'1997'!J8*100</f>
        <v>-41.130487071557425</v>
      </c>
      <c r="L8" s="312">
        <f t="shared" si="0"/>
        <v>3861.1713665943598</v>
      </c>
      <c r="M8" s="300">
        <f>(L8-'1997'!L8)/'1997'!L8*100</f>
        <v>-41.418391611219299</v>
      </c>
      <c r="N8" s="11"/>
      <c r="O8" s="10"/>
    </row>
    <row r="9" spans="1:15" x14ac:dyDescent="0.2">
      <c r="A9" s="394" t="s">
        <v>118</v>
      </c>
      <c r="B9" s="340">
        <v>465825</v>
      </c>
      <c r="C9" s="340">
        <v>18</v>
      </c>
      <c r="D9" s="340">
        <v>272</v>
      </c>
      <c r="E9" s="340">
        <v>529</v>
      </c>
      <c r="F9" s="340">
        <v>2313</v>
      </c>
      <c r="G9" s="340">
        <v>4701</v>
      </c>
      <c r="H9" s="340">
        <v>14390</v>
      </c>
      <c r="I9" s="340">
        <v>1277</v>
      </c>
      <c r="J9" s="340">
        <v>23500</v>
      </c>
      <c r="K9" s="312">
        <f>(J9-'1997'!J9)/'1997'!J9*100</f>
        <v>-4.0816326530612246</v>
      </c>
      <c r="L9" s="312">
        <f t="shared" si="0"/>
        <v>5044.8129662426882</v>
      </c>
      <c r="M9" s="300">
        <f>(L9-'1997'!L9)/'1997'!L9*100</f>
        <v>-5.6856772655930703</v>
      </c>
      <c r="N9" s="11"/>
      <c r="O9" s="10"/>
    </row>
    <row r="10" spans="1:15" x14ac:dyDescent="0.2">
      <c r="A10" s="394" t="s">
        <v>119</v>
      </c>
      <c r="B10" s="340">
        <v>1460890</v>
      </c>
      <c r="C10" s="340">
        <v>73</v>
      </c>
      <c r="D10" s="340">
        <v>597</v>
      </c>
      <c r="E10" s="340">
        <v>3679</v>
      </c>
      <c r="F10" s="340">
        <v>6169</v>
      </c>
      <c r="G10" s="340">
        <v>18308</v>
      </c>
      <c r="H10" s="340">
        <v>55062</v>
      </c>
      <c r="I10" s="340">
        <v>11843</v>
      </c>
      <c r="J10" s="340">
        <v>95731</v>
      </c>
      <c r="K10" s="312">
        <f>(J10-'1997'!J10)/'1997'!J10*100</f>
        <v>-14.719297307891033</v>
      </c>
      <c r="L10" s="312">
        <f t="shared" si="0"/>
        <v>6552.9232180383187</v>
      </c>
      <c r="M10" s="300">
        <f>(L10-'1997'!L10)/'1997'!L10*100</f>
        <v>-16.888602452523045</v>
      </c>
      <c r="N10" s="11"/>
      <c r="O10" s="10"/>
    </row>
    <row r="11" spans="1:15" x14ac:dyDescent="0.2">
      <c r="A11" s="394" t="s">
        <v>120</v>
      </c>
      <c r="B11" s="340">
        <v>13572</v>
      </c>
      <c r="C11" s="340">
        <v>2</v>
      </c>
      <c r="D11" s="340">
        <v>1</v>
      </c>
      <c r="E11" s="340">
        <v>7</v>
      </c>
      <c r="F11" s="340">
        <v>34</v>
      </c>
      <c r="G11" s="340">
        <v>73</v>
      </c>
      <c r="H11" s="340">
        <v>173</v>
      </c>
      <c r="I11" s="340">
        <v>16</v>
      </c>
      <c r="J11" s="340">
        <v>306</v>
      </c>
      <c r="K11" s="312">
        <f>(J11-'1997'!J11)/'1997'!J11*100</f>
        <v>4.7945205479452051</v>
      </c>
      <c r="L11" s="312">
        <f t="shared" si="0"/>
        <v>2254.6419098143233</v>
      </c>
      <c r="M11" s="300">
        <f>(L11-'1997'!L11)/'1997'!L11*100</f>
        <v>-0.57955742887251072</v>
      </c>
      <c r="N11" s="11"/>
      <c r="O11" s="10"/>
    </row>
    <row r="12" spans="1:15" x14ac:dyDescent="0.2">
      <c r="A12" s="394" t="s">
        <v>121</v>
      </c>
      <c r="B12" s="340">
        <v>133655</v>
      </c>
      <c r="C12" s="340">
        <v>1</v>
      </c>
      <c r="D12" s="340">
        <v>20</v>
      </c>
      <c r="E12" s="340">
        <v>42</v>
      </c>
      <c r="F12" s="340">
        <v>200</v>
      </c>
      <c r="G12" s="340">
        <v>1000</v>
      </c>
      <c r="H12" s="340">
        <v>2419</v>
      </c>
      <c r="I12" s="340">
        <v>222</v>
      </c>
      <c r="J12" s="340">
        <v>3904</v>
      </c>
      <c r="K12" s="312">
        <f>(J12-'1997'!J12)/'1997'!J12*100</f>
        <v>-6.1312815580668429</v>
      </c>
      <c r="L12" s="312">
        <f t="shared" si="0"/>
        <v>2920.9532004040252</v>
      </c>
      <c r="M12" s="300">
        <f>(L12-'1997'!L12)/'1997'!L12*100</f>
        <v>-7.7803313571889063</v>
      </c>
      <c r="N12" s="11"/>
      <c r="O12" s="10"/>
    </row>
    <row r="13" spans="1:15" x14ac:dyDescent="0.2">
      <c r="A13" s="394" t="s">
        <v>122</v>
      </c>
      <c r="B13" s="340">
        <v>112424</v>
      </c>
      <c r="C13" s="340">
        <v>3</v>
      </c>
      <c r="D13" s="340">
        <v>29</v>
      </c>
      <c r="E13" s="340">
        <v>25</v>
      </c>
      <c r="F13" s="340">
        <v>364</v>
      </c>
      <c r="G13" s="340">
        <v>907</v>
      </c>
      <c r="H13" s="340">
        <v>1761</v>
      </c>
      <c r="I13" s="340">
        <v>126</v>
      </c>
      <c r="J13" s="340">
        <v>3215</v>
      </c>
      <c r="K13" s="312">
        <f>(J13-'1997'!J13)/'1997'!J13*100</f>
        <v>15.481321839080458</v>
      </c>
      <c r="L13" s="312">
        <f t="shared" si="0"/>
        <v>2859.7096705329823</v>
      </c>
      <c r="M13" s="300">
        <f>(L13-'1997'!L13)/'1997'!L13*100</f>
        <v>12.974967099101843</v>
      </c>
      <c r="N13" s="11"/>
      <c r="O13" s="10"/>
    </row>
    <row r="14" spans="1:15" x14ac:dyDescent="0.2">
      <c r="A14" s="394" t="s">
        <v>123</v>
      </c>
      <c r="B14" s="340">
        <v>134534</v>
      </c>
      <c r="C14" s="340">
        <v>3</v>
      </c>
      <c r="D14" s="340">
        <v>72</v>
      </c>
      <c r="E14" s="340">
        <v>56</v>
      </c>
      <c r="F14" s="340">
        <v>387</v>
      </c>
      <c r="G14" s="340">
        <v>675</v>
      </c>
      <c r="H14" s="340">
        <v>3494</v>
      </c>
      <c r="I14" s="340">
        <v>262</v>
      </c>
      <c r="J14" s="340">
        <v>4949</v>
      </c>
      <c r="K14" s="312">
        <f>(J14-'1997'!J14)/'1997'!J14*100</f>
        <v>1.9571487433044912</v>
      </c>
      <c r="L14" s="312">
        <f t="shared" si="0"/>
        <v>3678.6239909613923</v>
      </c>
      <c r="M14" s="300">
        <f>(L14-'1997'!L14)/'1997'!L14*100</f>
        <v>-3.05075140755519</v>
      </c>
      <c r="N14" s="11"/>
      <c r="O14" s="10"/>
    </row>
    <row r="15" spans="1:15" x14ac:dyDescent="0.2">
      <c r="A15" s="394" t="s">
        <v>124</v>
      </c>
      <c r="B15" s="340">
        <v>210095</v>
      </c>
      <c r="C15" s="340">
        <v>4</v>
      </c>
      <c r="D15" s="340">
        <v>106</v>
      </c>
      <c r="E15" s="340">
        <v>200</v>
      </c>
      <c r="F15" s="340">
        <v>848</v>
      </c>
      <c r="G15" s="340">
        <v>2244</v>
      </c>
      <c r="H15" s="340">
        <v>6306</v>
      </c>
      <c r="I15" s="340">
        <v>750</v>
      </c>
      <c r="J15" s="340">
        <v>10458</v>
      </c>
      <c r="K15" s="312">
        <f>(J15-'1997'!J15)/'1997'!J15*100</f>
        <v>-5.0912060985570378</v>
      </c>
      <c r="L15" s="312">
        <f t="shared" si="0"/>
        <v>4977.7481615459674</v>
      </c>
      <c r="M15" s="300">
        <f>(L15-'1997'!L15)/'1997'!L15*100</f>
        <v>-9.6407025805362832</v>
      </c>
      <c r="N15" s="11"/>
      <c r="O15" s="10"/>
    </row>
    <row r="16" spans="1:15" x14ac:dyDescent="0.2">
      <c r="A16" s="394" t="s">
        <v>125</v>
      </c>
      <c r="B16" s="340">
        <v>55368</v>
      </c>
      <c r="C16" s="340">
        <v>4</v>
      </c>
      <c r="D16" s="340">
        <v>49</v>
      </c>
      <c r="E16" s="340">
        <v>67</v>
      </c>
      <c r="F16" s="340">
        <v>415</v>
      </c>
      <c r="G16" s="340">
        <v>723</v>
      </c>
      <c r="H16" s="340">
        <v>1933</v>
      </c>
      <c r="I16" s="340">
        <v>151</v>
      </c>
      <c r="J16" s="340">
        <v>3342</v>
      </c>
      <c r="K16" s="312">
        <f>(J16-'1997'!J16)/'1997'!J16*100</f>
        <v>-6.3603250210142903</v>
      </c>
      <c r="L16" s="312">
        <f t="shared" si="0"/>
        <v>6035.9774599046377</v>
      </c>
      <c r="M16" s="300">
        <f>(L16-'1997'!L16)/'1997'!L16*100</f>
        <v>-9.2083457670158086</v>
      </c>
      <c r="N16" s="11"/>
      <c r="O16" s="10"/>
    </row>
    <row r="17" spans="1:15" x14ac:dyDescent="0.2">
      <c r="A17" s="394" t="s">
        <v>235</v>
      </c>
      <c r="B17" s="340">
        <v>2090314</v>
      </c>
      <c r="C17" s="340">
        <v>252</v>
      </c>
      <c r="D17" s="340">
        <v>1409</v>
      </c>
      <c r="E17" s="340">
        <v>10722</v>
      </c>
      <c r="F17" s="340">
        <v>18918</v>
      </c>
      <c r="G17" s="340">
        <v>35132</v>
      </c>
      <c r="H17" s="340">
        <v>115262</v>
      </c>
      <c r="I17" s="340">
        <v>31340</v>
      </c>
      <c r="J17" s="340">
        <v>213035</v>
      </c>
      <c r="K17" s="312">
        <f>(J17-'1997'!J17)/'1997'!J17*100</f>
        <v>-7.0442754353583883</v>
      </c>
      <c r="L17" s="312">
        <f t="shared" si="0"/>
        <v>10191.531033136649</v>
      </c>
      <c r="M17" s="300">
        <f>(L17-'1997'!L17)/'1997'!L17*100</f>
        <v>-7.9221526148780947</v>
      </c>
      <c r="N17" s="11"/>
      <c r="O17" s="10"/>
    </row>
    <row r="18" spans="1:15" x14ac:dyDescent="0.2">
      <c r="A18" s="394" t="s">
        <v>236</v>
      </c>
      <c r="B18" s="340">
        <v>27927</v>
      </c>
      <c r="C18" s="340">
        <v>0</v>
      </c>
      <c r="D18" s="340">
        <v>10</v>
      </c>
      <c r="E18" s="340">
        <v>43</v>
      </c>
      <c r="F18" s="340">
        <v>196</v>
      </c>
      <c r="G18" s="340">
        <v>486</v>
      </c>
      <c r="H18" s="340">
        <v>721</v>
      </c>
      <c r="I18" s="340">
        <v>74</v>
      </c>
      <c r="J18" s="340">
        <v>1530</v>
      </c>
      <c r="K18" s="312">
        <f>(J18-'1997'!J18)/'1997'!J18*100</f>
        <v>-7.6644538322269167</v>
      </c>
      <c r="L18" s="312">
        <f t="shared" si="0"/>
        <v>5478.5691266516269</v>
      </c>
      <c r="M18" s="300">
        <f>(L18-'1997'!L18)/'1997'!L18*100</f>
        <v>-9.9887954713555249</v>
      </c>
      <c r="N18" s="11"/>
      <c r="O18" s="10"/>
    </row>
    <row r="19" spans="1:15" x14ac:dyDescent="0.2">
      <c r="A19" s="394" t="s">
        <v>126</v>
      </c>
      <c r="B19" s="340">
        <v>13196</v>
      </c>
      <c r="C19" s="340">
        <v>1</v>
      </c>
      <c r="D19" s="340">
        <v>7</v>
      </c>
      <c r="E19" s="340">
        <v>1</v>
      </c>
      <c r="F19" s="340">
        <v>77</v>
      </c>
      <c r="G19" s="340">
        <v>222</v>
      </c>
      <c r="H19" s="340">
        <v>224</v>
      </c>
      <c r="I19" s="340">
        <v>27</v>
      </c>
      <c r="J19" s="340">
        <v>559</v>
      </c>
      <c r="K19" s="312">
        <f>(J19-'1997'!J19)/'1997'!J19*100</f>
        <v>-15.174506828528072</v>
      </c>
      <c r="L19" s="312">
        <f t="shared" si="0"/>
        <v>4236.1321612609881</v>
      </c>
      <c r="M19" s="300">
        <f>(L19-'1997'!L19)/'1997'!L19*100</f>
        <v>-16.183721926127429</v>
      </c>
      <c r="N19" s="11"/>
      <c r="O19" s="10"/>
    </row>
    <row r="20" spans="1:15" x14ac:dyDescent="0.2">
      <c r="A20" s="394" t="s">
        <v>127</v>
      </c>
      <c r="B20" s="340">
        <v>753823</v>
      </c>
      <c r="C20" s="340">
        <v>78</v>
      </c>
      <c r="D20" s="340">
        <v>651</v>
      </c>
      <c r="E20" s="340">
        <v>2151</v>
      </c>
      <c r="F20" s="340">
        <v>5292</v>
      </c>
      <c r="G20" s="340">
        <v>11352</v>
      </c>
      <c r="H20" s="340">
        <v>32652</v>
      </c>
      <c r="I20" s="340">
        <v>5448</v>
      </c>
      <c r="J20" s="340">
        <v>57624</v>
      </c>
      <c r="K20" s="312">
        <f>(J20-'1997'!J20)/'1997'!J20*100</f>
        <v>-5.1160033590752665</v>
      </c>
      <c r="L20" s="312">
        <f t="shared" si="0"/>
        <v>7644.2347872113205</v>
      </c>
      <c r="M20" s="300">
        <f>(L20-'1997'!L20)/'1997'!L20*100</f>
        <v>-6.666097238716767</v>
      </c>
      <c r="N20" s="11"/>
      <c r="O20" s="10"/>
    </row>
    <row r="21" spans="1:15" x14ac:dyDescent="0.2">
      <c r="A21" s="394" t="s">
        <v>128</v>
      </c>
      <c r="B21" s="340">
        <v>296164</v>
      </c>
      <c r="C21" s="340">
        <v>17</v>
      </c>
      <c r="D21" s="340">
        <v>187</v>
      </c>
      <c r="E21" s="340">
        <v>603</v>
      </c>
      <c r="F21" s="340">
        <v>1737</v>
      </c>
      <c r="G21" s="340">
        <v>3506</v>
      </c>
      <c r="H21" s="340">
        <v>9149</v>
      </c>
      <c r="I21" s="340">
        <v>865</v>
      </c>
      <c r="J21" s="340">
        <v>16064</v>
      </c>
      <c r="K21" s="312">
        <f>(J21-'1997'!J21)/'1997'!J21*100</f>
        <v>-7.1552421685354295</v>
      </c>
      <c r="L21" s="312">
        <f t="shared" si="0"/>
        <v>5424.0218257451952</v>
      </c>
      <c r="M21" s="300">
        <f>(L21-'1997'!L21)/'1997'!L21*100</f>
        <v>-8.7317885655804304</v>
      </c>
      <c r="N21" s="11"/>
      <c r="O21" s="10"/>
    </row>
    <row r="22" spans="1:15" x14ac:dyDescent="0.2">
      <c r="A22" s="394" t="s">
        <v>129</v>
      </c>
      <c r="B22" s="340">
        <v>43441</v>
      </c>
      <c r="C22" s="340">
        <v>3</v>
      </c>
      <c r="D22" s="340">
        <v>14</v>
      </c>
      <c r="E22" s="340">
        <v>17</v>
      </c>
      <c r="F22" s="340">
        <v>101</v>
      </c>
      <c r="G22" s="340">
        <v>280</v>
      </c>
      <c r="H22" s="340">
        <v>915</v>
      </c>
      <c r="I22" s="340">
        <v>55</v>
      </c>
      <c r="J22" s="340">
        <v>1385</v>
      </c>
      <c r="K22" s="312">
        <f>(J22-'1997'!J22)/'1997'!J22*100</f>
        <v>-16.566265060240966</v>
      </c>
      <c r="L22" s="312">
        <f t="shared" si="0"/>
        <v>3188.2323150940356</v>
      </c>
      <c r="M22" s="300">
        <f>(L22-'1997'!L22)/'1997'!L22*100</f>
        <v>-20.88958490438354</v>
      </c>
      <c r="N22" s="11"/>
      <c r="O22" s="10"/>
    </row>
    <row r="23" spans="1:15" x14ac:dyDescent="0.2">
      <c r="A23" s="394" t="s">
        <v>130</v>
      </c>
      <c r="B23" s="340">
        <v>10739</v>
      </c>
      <c r="C23" s="340">
        <v>2</v>
      </c>
      <c r="D23" s="340">
        <v>3</v>
      </c>
      <c r="E23" s="340">
        <v>1</v>
      </c>
      <c r="F23" s="340">
        <v>32</v>
      </c>
      <c r="G23" s="340">
        <v>56</v>
      </c>
      <c r="H23" s="340">
        <v>363</v>
      </c>
      <c r="I23" s="340">
        <v>34</v>
      </c>
      <c r="J23" s="340">
        <v>491</v>
      </c>
      <c r="K23" s="312">
        <f>(J23-'1997'!J23)/'1997'!J23*100</f>
        <v>-5.5769230769230775</v>
      </c>
      <c r="L23" s="312">
        <f t="shared" si="0"/>
        <v>4572.1203091535526</v>
      </c>
      <c r="M23" s="300">
        <f>(L23-'1997'!L23)/'1997'!L23*100</f>
        <v>-7.7047175284906873</v>
      </c>
      <c r="N23" s="11"/>
      <c r="O23" s="10"/>
    </row>
    <row r="24" spans="1:15" x14ac:dyDescent="0.2">
      <c r="A24" s="394" t="s">
        <v>131</v>
      </c>
      <c r="B24" s="340">
        <v>50820</v>
      </c>
      <c r="C24" s="340">
        <v>4</v>
      </c>
      <c r="D24" s="340">
        <v>15</v>
      </c>
      <c r="E24" s="340">
        <v>107</v>
      </c>
      <c r="F24" s="340">
        <v>344</v>
      </c>
      <c r="G24" s="340">
        <v>592</v>
      </c>
      <c r="H24" s="340">
        <v>1069</v>
      </c>
      <c r="I24" s="340">
        <v>190</v>
      </c>
      <c r="J24" s="340">
        <v>2321</v>
      </c>
      <c r="K24" s="312">
        <f>(J24-'1997'!J24)/'1997'!J24*100</f>
        <v>25.323974082073438</v>
      </c>
      <c r="L24" s="312">
        <f t="shared" si="0"/>
        <v>4567.0995670995671</v>
      </c>
      <c r="M24" s="300">
        <f>(L24-'1997'!L24)/'1997'!L24*100</f>
        <v>22.660654680093135</v>
      </c>
      <c r="N24" s="11"/>
      <c r="O24" s="10"/>
    </row>
    <row r="25" spans="1:15" x14ac:dyDescent="0.2">
      <c r="A25" s="394" t="s">
        <v>132</v>
      </c>
      <c r="B25" s="340">
        <v>13140</v>
      </c>
      <c r="C25" s="340">
        <v>0</v>
      </c>
      <c r="D25" s="340">
        <v>10</v>
      </c>
      <c r="E25" s="340">
        <v>2</v>
      </c>
      <c r="F25" s="340">
        <v>18</v>
      </c>
      <c r="G25" s="340">
        <v>135</v>
      </c>
      <c r="H25" s="340">
        <v>103</v>
      </c>
      <c r="I25" s="340">
        <v>24</v>
      </c>
      <c r="J25" s="340">
        <v>292</v>
      </c>
      <c r="K25" s="312">
        <f>(J25-'1997'!J25)/'1997'!J25*100</f>
        <v>-15.606936416184972</v>
      </c>
      <c r="L25" s="312">
        <f t="shared" si="0"/>
        <v>2222.2222222222222</v>
      </c>
      <c r="M25" s="300">
        <f>(L25-'1997'!L25)/'1997'!L25*100</f>
        <v>-19.51830443159924</v>
      </c>
      <c r="N25" s="11"/>
      <c r="O25" s="10"/>
    </row>
    <row r="26" spans="1:15" x14ac:dyDescent="0.2">
      <c r="A26" s="394" t="s">
        <v>133</v>
      </c>
      <c r="B26" s="340">
        <v>9875</v>
      </c>
      <c r="C26" s="340">
        <v>1</v>
      </c>
      <c r="D26" s="340">
        <v>6</v>
      </c>
      <c r="E26" s="340">
        <v>9</v>
      </c>
      <c r="F26" s="340">
        <v>25</v>
      </c>
      <c r="G26" s="340">
        <v>118</v>
      </c>
      <c r="H26" s="340">
        <v>194</v>
      </c>
      <c r="I26" s="340">
        <v>26</v>
      </c>
      <c r="J26" s="340">
        <v>379</v>
      </c>
      <c r="K26" s="312">
        <f>(J26-'1997'!J26)/'1997'!J26*100</f>
        <v>-0.26315789473684209</v>
      </c>
      <c r="L26" s="312">
        <f t="shared" si="0"/>
        <v>3837.9746835443038</v>
      </c>
      <c r="M26" s="300">
        <f>(L26-'1997'!L26)/'1997'!L26*100</f>
        <v>-2.5558427714856737</v>
      </c>
      <c r="N26" s="11"/>
      <c r="O26" s="10"/>
    </row>
    <row r="27" spans="1:15" x14ac:dyDescent="0.2">
      <c r="A27" s="394" t="s">
        <v>134</v>
      </c>
      <c r="B27" s="340">
        <v>14260</v>
      </c>
      <c r="C27" s="340">
        <v>0</v>
      </c>
      <c r="D27" s="340">
        <v>1</v>
      </c>
      <c r="E27" s="340">
        <v>8</v>
      </c>
      <c r="F27" s="340">
        <v>60</v>
      </c>
      <c r="G27" s="340">
        <v>145</v>
      </c>
      <c r="H27" s="340">
        <v>187</v>
      </c>
      <c r="I27" s="340">
        <v>17</v>
      </c>
      <c r="J27" s="340">
        <v>418</v>
      </c>
      <c r="K27" s="312">
        <f>(J27-'1997'!J27)/'1997'!J27*100</f>
        <v>13.586956521739129</v>
      </c>
      <c r="L27" s="312">
        <f t="shared" si="0"/>
        <v>2931.2762973352033</v>
      </c>
      <c r="M27" s="300">
        <f>(L27-'1997'!L27)/'1997'!L27*100</f>
        <v>12.336384840539065</v>
      </c>
      <c r="N27" s="11"/>
      <c r="O27" s="10"/>
    </row>
    <row r="28" spans="1:15" x14ac:dyDescent="0.2">
      <c r="A28" s="394" t="s">
        <v>135</v>
      </c>
      <c r="B28" s="340">
        <v>14120</v>
      </c>
      <c r="C28" s="340">
        <v>1</v>
      </c>
      <c r="D28" s="340">
        <v>8</v>
      </c>
      <c r="E28" s="340">
        <v>12</v>
      </c>
      <c r="F28" s="340">
        <v>77</v>
      </c>
      <c r="G28" s="340">
        <v>174</v>
      </c>
      <c r="H28" s="340">
        <v>227</v>
      </c>
      <c r="I28" s="340">
        <v>32</v>
      </c>
      <c r="J28" s="340">
        <v>531</v>
      </c>
      <c r="K28" s="312">
        <f>(J28-'1997'!J28)/'1997'!J28*100</f>
        <v>-13.7987012987013</v>
      </c>
      <c r="L28" s="312">
        <f t="shared" si="0"/>
        <v>3760.6232294617562</v>
      </c>
      <c r="M28" s="300">
        <f>(L28-'1997'!L28)/'1997'!L28*100</f>
        <v>-16.313923328795859</v>
      </c>
      <c r="N28" s="11"/>
      <c r="O28" s="10"/>
    </row>
    <row r="29" spans="1:15" x14ac:dyDescent="0.2">
      <c r="A29" s="394" t="s">
        <v>136</v>
      </c>
      <c r="B29" s="340">
        <v>22801</v>
      </c>
      <c r="C29" s="340">
        <v>1</v>
      </c>
      <c r="D29" s="340">
        <v>7</v>
      </c>
      <c r="E29" s="340">
        <v>20</v>
      </c>
      <c r="F29" s="340">
        <v>78</v>
      </c>
      <c r="G29" s="340">
        <v>369</v>
      </c>
      <c r="H29" s="340">
        <v>500</v>
      </c>
      <c r="I29" s="340">
        <v>156</v>
      </c>
      <c r="J29" s="340">
        <v>1131</v>
      </c>
      <c r="K29" s="312">
        <f>(J29-'1997'!J29)/'1997'!J29*100</f>
        <v>-17.745454545454546</v>
      </c>
      <c r="L29" s="312">
        <f t="shared" si="0"/>
        <v>4960.3087583877905</v>
      </c>
      <c r="M29" s="300">
        <f>(L29-'1997'!L29)/'1997'!L29*100</f>
        <v>-19.022508582159467</v>
      </c>
      <c r="N29" s="11"/>
      <c r="O29" s="10"/>
    </row>
    <row r="30" spans="1:15" x14ac:dyDescent="0.2">
      <c r="A30" s="394" t="s">
        <v>137</v>
      </c>
      <c r="B30" s="340">
        <v>30364</v>
      </c>
      <c r="C30" s="340">
        <v>1</v>
      </c>
      <c r="D30" s="340">
        <v>22</v>
      </c>
      <c r="E30" s="340">
        <v>47</v>
      </c>
      <c r="F30" s="340">
        <v>281</v>
      </c>
      <c r="G30" s="340">
        <v>627</v>
      </c>
      <c r="H30" s="340">
        <v>1073</v>
      </c>
      <c r="I30" s="340">
        <v>153</v>
      </c>
      <c r="J30" s="340">
        <v>2204</v>
      </c>
      <c r="K30" s="312">
        <f>(J30-'1997'!J30)/'1997'!J30*100</f>
        <v>-18.188567186340016</v>
      </c>
      <c r="L30" s="312">
        <f t="shared" si="0"/>
        <v>7258.5957054406526</v>
      </c>
      <c r="M30" s="300">
        <f>(L30-'1997'!L30)/'1997'!L30*100</f>
        <v>-18.339451135673606</v>
      </c>
      <c r="N30" s="11"/>
      <c r="O30" s="10"/>
    </row>
    <row r="31" spans="1:15" x14ac:dyDescent="0.2">
      <c r="A31" s="394" t="s">
        <v>138</v>
      </c>
      <c r="B31" s="340">
        <v>125008</v>
      </c>
      <c r="C31" s="340">
        <v>2</v>
      </c>
      <c r="D31" s="340">
        <v>90</v>
      </c>
      <c r="E31" s="340">
        <v>39</v>
      </c>
      <c r="F31" s="340">
        <v>426</v>
      </c>
      <c r="G31" s="340">
        <v>1111</v>
      </c>
      <c r="H31" s="340">
        <v>2607</v>
      </c>
      <c r="I31" s="340">
        <v>218</v>
      </c>
      <c r="J31" s="340">
        <v>4493</v>
      </c>
      <c r="K31" s="312">
        <f>(J31-'1997'!J31)/'1997'!J31*100</f>
        <v>-4.2412617220801359</v>
      </c>
      <c r="L31" s="312">
        <f t="shared" si="0"/>
        <v>3594.1699731217204</v>
      </c>
      <c r="M31" s="300">
        <f>(L31-'1997'!L31)/'1997'!L31*100</f>
        <v>-6.4696164645803673</v>
      </c>
      <c r="N31" s="11"/>
      <c r="O31" s="10"/>
    </row>
    <row r="32" spans="1:15" x14ac:dyDescent="0.2">
      <c r="A32" s="394" t="s">
        <v>139</v>
      </c>
      <c r="B32" s="340">
        <v>80458</v>
      </c>
      <c r="C32" s="340">
        <v>6</v>
      </c>
      <c r="D32" s="340">
        <v>19</v>
      </c>
      <c r="E32" s="340">
        <v>132</v>
      </c>
      <c r="F32" s="340">
        <v>388</v>
      </c>
      <c r="G32" s="340">
        <v>1425</v>
      </c>
      <c r="H32" s="340">
        <v>2268</v>
      </c>
      <c r="I32" s="340">
        <v>224</v>
      </c>
      <c r="J32" s="340">
        <v>4462</v>
      </c>
      <c r="K32" s="312">
        <f>(J32-'1997'!J32)/'1997'!J32*100</f>
        <v>-0.93250444049733561</v>
      </c>
      <c r="L32" s="312">
        <f t="shared" si="0"/>
        <v>5545.7505779412868</v>
      </c>
      <c r="M32" s="300">
        <f>(L32-'1997'!L32)/'1997'!L32*100</f>
        <v>-2.0677580001913372</v>
      </c>
      <c r="N32" s="11"/>
      <c r="O32" s="10"/>
    </row>
    <row r="33" spans="1:15" x14ac:dyDescent="0.2">
      <c r="A33" s="394" t="s">
        <v>140</v>
      </c>
      <c r="B33" s="340">
        <v>942322</v>
      </c>
      <c r="C33" s="340">
        <v>75</v>
      </c>
      <c r="D33" s="340">
        <v>679</v>
      </c>
      <c r="E33" s="340">
        <v>3410</v>
      </c>
      <c r="F33" s="340">
        <v>7639</v>
      </c>
      <c r="G33" s="340">
        <v>12451</v>
      </c>
      <c r="H33" s="340">
        <v>42133</v>
      </c>
      <c r="I33" s="340">
        <v>9170</v>
      </c>
      <c r="J33" s="340">
        <v>75557</v>
      </c>
      <c r="K33" s="312">
        <f>(J33-'1997'!J33)/'1997'!J33*100</f>
        <v>-0.65870782823634599</v>
      </c>
      <c r="L33" s="312">
        <f t="shared" si="0"/>
        <v>8018.1721322435433</v>
      </c>
      <c r="M33" s="300">
        <f>(L33-'1997'!L33)/'1997'!L33*100</f>
        <v>-2.091495667113545</v>
      </c>
      <c r="N33" s="11"/>
      <c r="O33" s="10"/>
    </row>
    <row r="34" spans="1:15" x14ac:dyDescent="0.2">
      <c r="A34" s="394" t="s">
        <v>141</v>
      </c>
      <c r="B34" s="340">
        <v>17949</v>
      </c>
      <c r="C34" s="340">
        <v>2</v>
      </c>
      <c r="D34" s="340">
        <v>6</v>
      </c>
      <c r="E34" s="340">
        <v>6</v>
      </c>
      <c r="F34" s="340">
        <v>49</v>
      </c>
      <c r="G34" s="340">
        <v>108</v>
      </c>
      <c r="H34" s="340">
        <v>122</v>
      </c>
      <c r="I34" s="340">
        <v>40</v>
      </c>
      <c r="J34" s="340">
        <v>333</v>
      </c>
      <c r="K34" s="312">
        <f>(J34-'1997'!J34)/'1997'!J34*100</f>
        <v>-12.598425196850393</v>
      </c>
      <c r="L34" s="312">
        <f t="shared" si="0"/>
        <v>1855.2565602540531</v>
      </c>
      <c r="M34" s="300">
        <f>(L34-'1997'!L34)/'1997'!L34*100</f>
        <v>-14.254034725686044</v>
      </c>
      <c r="N34" s="11"/>
      <c r="O34" s="10"/>
    </row>
    <row r="35" spans="1:15" x14ac:dyDescent="0.2">
      <c r="A35" s="394" t="s">
        <v>142</v>
      </c>
      <c r="B35" s="340">
        <v>106690</v>
      </c>
      <c r="C35" s="340">
        <v>2</v>
      </c>
      <c r="D35" s="340">
        <v>68</v>
      </c>
      <c r="E35" s="340">
        <v>79</v>
      </c>
      <c r="F35" s="340">
        <v>312</v>
      </c>
      <c r="G35" s="340">
        <v>1140</v>
      </c>
      <c r="H35" s="340">
        <v>3681</v>
      </c>
      <c r="I35" s="340">
        <v>241</v>
      </c>
      <c r="J35" s="340">
        <v>5523</v>
      </c>
      <c r="K35" s="312">
        <f>(J35-'1997'!J35)/'1997'!J35*100</f>
        <v>-5.3145894051088636</v>
      </c>
      <c r="L35" s="312">
        <f t="shared" si="0"/>
        <v>5176.6801012278565</v>
      </c>
      <c r="M35" s="300">
        <f>(L35-'1997'!L35)/'1997'!L35*100</f>
        <v>-7.1649885155254749</v>
      </c>
      <c r="N35" s="11"/>
      <c r="O35" s="10"/>
    </row>
    <row r="36" spans="1:15" x14ac:dyDescent="0.2">
      <c r="A36" s="394" t="s">
        <v>143</v>
      </c>
      <c r="B36" s="340">
        <v>49670</v>
      </c>
      <c r="C36" s="340">
        <v>2</v>
      </c>
      <c r="D36" s="340">
        <v>21</v>
      </c>
      <c r="E36" s="340">
        <v>19</v>
      </c>
      <c r="F36" s="340">
        <v>182</v>
      </c>
      <c r="G36" s="340">
        <v>272</v>
      </c>
      <c r="H36" s="340">
        <v>569</v>
      </c>
      <c r="I36" s="340">
        <v>62</v>
      </c>
      <c r="J36" s="340">
        <v>1127</v>
      </c>
      <c r="K36" s="312">
        <f>(J36-'1997'!J36)/'1997'!J36*100</f>
        <v>3.3944954128440368</v>
      </c>
      <c r="L36" s="312">
        <f t="shared" si="0"/>
        <v>2268.9752365613049</v>
      </c>
      <c r="M36" s="300">
        <f>(L36-'1997'!L36)/'1997'!L36*100</f>
        <v>2.8053945028010752</v>
      </c>
      <c r="N36" s="11"/>
      <c r="O36" s="10"/>
    </row>
    <row r="37" spans="1:15" x14ac:dyDescent="0.2">
      <c r="A37" s="394" t="s">
        <v>144</v>
      </c>
      <c r="B37" s="340">
        <v>14207</v>
      </c>
      <c r="C37" s="340">
        <v>1</v>
      </c>
      <c r="D37" s="340">
        <v>6</v>
      </c>
      <c r="E37" s="340">
        <v>14</v>
      </c>
      <c r="F37" s="340">
        <v>156</v>
      </c>
      <c r="G37" s="340">
        <v>155</v>
      </c>
      <c r="H37" s="340">
        <v>196</v>
      </c>
      <c r="I37" s="340">
        <v>24</v>
      </c>
      <c r="J37" s="340">
        <v>552</v>
      </c>
      <c r="K37" s="312">
        <f>(J37-'1997'!J37)/'1997'!J37*100</f>
        <v>-6.4406779661016946</v>
      </c>
      <c r="L37" s="312">
        <f t="shared" si="0"/>
        <v>3885.4086013936794</v>
      </c>
      <c r="M37" s="300">
        <f>(L37-'1997'!L37)/'1997'!L37*100</f>
        <v>-7.8828889554325654</v>
      </c>
      <c r="O37" s="10"/>
    </row>
    <row r="38" spans="1:15" x14ac:dyDescent="0.2">
      <c r="A38" s="394" t="s">
        <v>145</v>
      </c>
      <c r="B38" s="340">
        <v>6998</v>
      </c>
      <c r="C38" s="340">
        <v>0</v>
      </c>
      <c r="D38" s="340">
        <v>0</v>
      </c>
      <c r="E38" s="340">
        <v>9</v>
      </c>
      <c r="F38" s="340">
        <v>8</v>
      </c>
      <c r="G38" s="340">
        <v>5</v>
      </c>
      <c r="H38" s="340">
        <v>4</v>
      </c>
      <c r="I38" s="340">
        <v>2</v>
      </c>
      <c r="J38" s="340">
        <v>28</v>
      </c>
      <c r="K38" s="312">
        <f>(J38-'1997'!J38)/'1997'!J38*100</f>
        <v>-26.315789473684209</v>
      </c>
      <c r="L38" s="312">
        <f t="shared" si="0"/>
        <v>400.11431837667902</v>
      </c>
      <c r="M38" s="300">
        <f>(L38-'1997'!L38)/'1997'!L38*100</f>
        <v>-26.273672177012998</v>
      </c>
      <c r="N38" s="11"/>
      <c r="O38" s="10"/>
    </row>
    <row r="39" spans="1:15" x14ac:dyDescent="0.2">
      <c r="A39" s="394" t="s">
        <v>146</v>
      </c>
      <c r="B39" s="340">
        <v>196073</v>
      </c>
      <c r="C39" s="340">
        <v>3</v>
      </c>
      <c r="D39" s="340">
        <v>104</v>
      </c>
      <c r="E39" s="340">
        <v>145</v>
      </c>
      <c r="F39" s="340">
        <v>1155</v>
      </c>
      <c r="G39" s="340">
        <v>2108</v>
      </c>
      <c r="H39" s="340">
        <v>4479</v>
      </c>
      <c r="I39" s="340">
        <v>467</v>
      </c>
      <c r="J39" s="340">
        <v>8461</v>
      </c>
      <c r="K39" s="312">
        <f>(J39-'1997'!J39)/'1997'!J39*100</f>
        <v>4.9231150793650791</v>
      </c>
      <c r="L39" s="312">
        <f t="shared" si="0"/>
        <v>4315.2295318580318</v>
      </c>
      <c r="M39" s="300">
        <f>(L39-'1997'!L39)/'1997'!L39*100</f>
        <v>0.78019506006386607</v>
      </c>
      <c r="N39" s="11"/>
      <c r="O39" s="10"/>
    </row>
    <row r="40" spans="1:15" x14ac:dyDescent="0.2">
      <c r="A40" s="394" t="s">
        <v>147</v>
      </c>
      <c r="B40" s="340">
        <v>405637</v>
      </c>
      <c r="C40" s="340">
        <v>31</v>
      </c>
      <c r="D40" s="340">
        <v>239</v>
      </c>
      <c r="E40" s="340">
        <v>632</v>
      </c>
      <c r="F40" s="340">
        <v>1375</v>
      </c>
      <c r="G40" s="340">
        <v>4540</v>
      </c>
      <c r="H40" s="340">
        <v>10956</v>
      </c>
      <c r="I40" s="340">
        <v>2857</v>
      </c>
      <c r="J40" s="340">
        <v>20630</v>
      </c>
      <c r="K40" s="312">
        <f>(J40-'1997'!J40)/'1997'!J40*100</f>
        <v>-4.6849011273332106</v>
      </c>
      <c r="L40" s="312">
        <f t="shared" si="0"/>
        <v>5085.8279693420473</v>
      </c>
      <c r="M40" s="300">
        <f>(L40-'1997'!L40)/'1997'!L40*100</f>
        <v>-7.3619866038954926</v>
      </c>
      <c r="N40" s="11"/>
      <c r="O40" s="10"/>
    </row>
    <row r="41" spans="1:15" x14ac:dyDescent="0.2">
      <c r="A41" s="394" t="s">
        <v>148</v>
      </c>
      <c r="B41" s="340">
        <v>233232</v>
      </c>
      <c r="C41" s="340">
        <v>7</v>
      </c>
      <c r="D41" s="340">
        <v>167</v>
      </c>
      <c r="E41" s="340">
        <v>601</v>
      </c>
      <c r="F41" s="340">
        <v>1657</v>
      </c>
      <c r="G41" s="340">
        <v>3477</v>
      </c>
      <c r="H41" s="340">
        <v>11255</v>
      </c>
      <c r="I41" s="340">
        <v>1046</v>
      </c>
      <c r="J41" s="340">
        <v>18210</v>
      </c>
      <c r="K41" s="312">
        <f>(J41-'1997'!J41)/'1997'!J41*100</f>
        <v>-6.4090044713984691</v>
      </c>
      <c r="L41" s="312">
        <f t="shared" si="0"/>
        <v>7807.6764766412844</v>
      </c>
      <c r="M41" s="300">
        <f>(L41-'1997'!L41)/'1997'!L41*100</f>
        <v>-8.6232594335255506</v>
      </c>
      <c r="N41" s="11"/>
      <c r="O41" s="10"/>
    </row>
    <row r="42" spans="1:15" x14ac:dyDescent="0.2">
      <c r="A42" s="394" t="s">
        <v>149</v>
      </c>
      <c r="B42" s="340">
        <v>32416</v>
      </c>
      <c r="C42" s="340">
        <v>2</v>
      </c>
      <c r="D42" s="340">
        <v>34</v>
      </c>
      <c r="E42" s="340">
        <v>14</v>
      </c>
      <c r="F42" s="340">
        <v>328</v>
      </c>
      <c r="G42" s="340">
        <v>433</v>
      </c>
      <c r="H42" s="340">
        <v>868</v>
      </c>
      <c r="I42" s="340">
        <v>94</v>
      </c>
      <c r="J42" s="340">
        <v>1773</v>
      </c>
      <c r="K42" s="312">
        <f>(J42-'1997'!J42)/'1997'!J42*100</f>
        <v>-4.626143087681549</v>
      </c>
      <c r="L42" s="312">
        <f t="shared" si="0"/>
        <v>5469.5212240868705</v>
      </c>
      <c r="M42" s="300">
        <f>(L42-'1997'!L42)/'1997'!L42*100</f>
        <v>-7.0534454060633065</v>
      </c>
      <c r="N42" s="11"/>
      <c r="O42" s="10"/>
    </row>
    <row r="43" spans="1:15" x14ac:dyDescent="0.2">
      <c r="A43" s="394" t="s">
        <v>150</v>
      </c>
      <c r="B43" s="340">
        <v>7708</v>
      </c>
      <c r="C43" s="340">
        <v>0</v>
      </c>
      <c r="D43" s="340">
        <v>3</v>
      </c>
      <c r="E43" s="340">
        <v>2</v>
      </c>
      <c r="F43" s="340">
        <v>10</v>
      </c>
      <c r="G43" s="340">
        <v>59</v>
      </c>
      <c r="H43" s="340">
        <v>45</v>
      </c>
      <c r="I43" s="340">
        <v>9</v>
      </c>
      <c r="J43" s="340">
        <v>128</v>
      </c>
      <c r="K43" s="312">
        <f>(J43-'1997'!J43)/'1997'!J43*100</f>
        <v>68.421052631578945</v>
      </c>
      <c r="L43" s="312">
        <f t="shared" si="0"/>
        <v>1660.612350804359</v>
      </c>
      <c r="M43" s="300">
        <f>(L43-'1997'!L43)/'1997'!L43*100</f>
        <v>68.11515035643076</v>
      </c>
      <c r="N43" s="11"/>
      <c r="O43" s="10"/>
    </row>
    <row r="44" spans="1:15" x14ac:dyDescent="0.2">
      <c r="A44" s="394" t="s">
        <v>151</v>
      </c>
      <c r="B44" s="340">
        <v>19277</v>
      </c>
      <c r="C44" s="340">
        <v>0</v>
      </c>
      <c r="D44" s="340">
        <v>7</v>
      </c>
      <c r="E44" s="340">
        <v>11</v>
      </c>
      <c r="F44" s="340">
        <v>115</v>
      </c>
      <c r="G44" s="340">
        <v>232</v>
      </c>
      <c r="H44" s="340">
        <v>618</v>
      </c>
      <c r="I44" s="340">
        <v>23</v>
      </c>
      <c r="J44" s="340">
        <v>1006</v>
      </c>
      <c r="K44" s="312">
        <f>(J44-'1997'!J44)/'1997'!J44*100</f>
        <v>40.306834030683405</v>
      </c>
      <c r="L44" s="312">
        <f t="shared" si="0"/>
        <v>5218.6543549307462</v>
      </c>
      <c r="M44" s="300">
        <f>(L44-'1997'!L44)/'1997'!L44*100</f>
        <v>38.545447205169822</v>
      </c>
      <c r="N44" s="11"/>
      <c r="O44" s="10"/>
    </row>
    <row r="45" spans="1:15" x14ac:dyDescent="0.2">
      <c r="A45" s="394" t="s">
        <v>152</v>
      </c>
      <c r="B45" s="340">
        <v>251102</v>
      </c>
      <c r="C45" s="340">
        <v>11</v>
      </c>
      <c r="D45" s="340">
        <v>128</v>
      </c>
      <c r="E45" s="340">
        <v>421</v>
      </c>
      <c r="F45" s="340">
        <v>1485</v>
      </c>
      <c r="G45" s="340">
        <v>3423</v>
      </c>
      <c r="H45" s="340">
        <v>7656</v>
      </c>
      <c r="I45" s="340">
        <v>895</v>
      </c>
      <c r="J45" s="340">
        <v>14019</v>
      </c>
      <c r="K45" s="312">
        <f>(J45-'1997'!J45)/'1997'!J45*100</f>
        <v>-2.6796251301631377</v>
      </c>
      <c r="L45" s="312">
        <f t="shared" si="0"/>
        <v>5582.9901792896908</v>
      </c>
      <c r="M45" s="300">
        <f>(L45-'1997'!L45)/'1997'!L45*100</f>
        <v>-4.8977058518621952</v>
      </c>
      <c r="N45" s="11"/>
      <c r="O45" s="10"/>
    </row>
    <row r="46" spans="1:15" x14ac:dyDescent="0.2">
      <c r="A46" s="394" t="s">
        <v>153</v>
      </c>
      <c r="B46" s="340">
        <v>242357</v>
      </c>
      <c r="C46" s="340">
        <v>18</v>
      </c>
      <c r="D46" s="340">
        <v>132</v>
      </c>
      <c r="E46" s="340">
        <v>244</v>
      </c>
      <c r="F46" s="340">
        <v>1365</v>
      </c>
      <c r="G46" s="340">
        <v>2620</v>
      </c>
      <c r="H46" s="340">
        <v>6766</v>
      </c>
      <c r="I46" s="340">
        <v>591</v>
      </c>
      <c r="J46" s="340">
        <v>11736</v>
      </c>
      <c r="K46" s="312">
        <f>(J46-'1997'!J46)/'1997'!J46*100</f>
        <v>-4.3676662320730113</v>
      </c>
      <c r="L46" s="312">
        <f t="shared" si="0"/>
        <v>4842.4431726750208</v>
      </c>
      <c r="M46" s="300">
        <f>(L46-'1997'!L46)/'1997'!L46*100</f>
        <v>-6.4010030694910709</v>
      </c>
      <c r="N46" s="11"/>
      <c r="O46" s="10"/>
    </row>
    <row r="47" spans="1:15" x14ac:dyDescent="0.2">
      <c r="A47" s="394" t="s">
        <v>154</v>
      </c>
      <c r="B47" s="340">
        <v>119370</v>
      </c>
      <c r="C47" s="340">
        <v>2</v>
      </c>
      <c r="D47" s="340">
        <v>34</v>
      </c>
      <c r="E47" s="340">
        <v>93</v>
      </c>
      <c r="F47" s="340">
        <v>429</v>
      </c>
      <c r="G47" s="340">
        <v>1079</v>
      </c>
      <c r="H47" s="340">
        <v>3023</v>
      </c>
      <c r="I47" s="340">
        <v>217</v>
      </c>
      <c r="J47" s="340">
        <v>4877</v>
      </c>
      <c r="K47" s="312">
        <f>(J47-'1997'!J47)/'1997'!J47*100</f>
        <v>-4.8204527712724428</v>
      </c>
      <c r="L47" s="312">
        <f t="shared" si="0"/>
        <v>4085.6161514618411</v>
      </c>
      <c r="M47" s="300">
        <f>(L47-'1997'!L47)/'1997'!L47*100</f>
        <v>-7.2212705370904713</v>
      </c>
      <c r="N47" s="11"/>
      <c r="O47" s="10"/>
    </row>
    <row r="48" spans="1:15" x14ac:dyDescent="0.2">
      <c r="A48" s="394" t="s">
        <v>155</v>
      </c>
      <c r="B48" s="340">
        <v>85646</v>
      </c>
      <c r="C48" s="340">
        <v>5</v>
      </c>
      <c r="D48" s="340">
        <v>48</v>
      </c>
      <c r="E48" s="340">
        <v>85</v>
      </c>
      <c r="F48" s="340">
        <v>427</v>
      </c>
      <c r="G48" s="340">
        <v>1011</v>
      </c>
      <c r="H48" s="340">
        <v>4219</v>
      </c>
      <c r="I48" s="340">
        <v>478</v>
      </c>
      <c r="J48" s="340">
        <v>6273</v>
      </c>
      <c r="K48" s="312">
        <f>(J48-'1997'!J48)/'1997'!J48*100</f>
        <v>-7.0391227030231178</v>
      </c>
      <c r="L48" s="312">
        <f t="shared" si="0"/>
        <v>7324.3350535926957</v>
      </c>
      <c r="M48" s="300">
        <f>(L48-'1997'!L48)/'1997'!L48*100</f>
        <v>-8.0192463772071996</v>
      </c>
      <c r="N48" s="11"/>
      <c r="O48" s="10"/>
    </row>
    <row r="49" spans="1:15" x14ac:dyDescent="0.2">
      <c r="A49" s="394" t="s">
        <v>156</v>
      </c>
      <c r="B49" s="340">
        <v>54538</v>
      </c>
      <c r="C49" s="340">
        <v>2</v>
      </c>
      <c r="D49" s="340">
        <v>44</v>
      </c>
      <c r="E49" s="340">
        <v>33</v>
      </c>
      <c r="F49" s="340">
        <v>245</v>
      </c>
      <c r="G49" s="340">
        <v>526</v>
      </c>
      <c r="H49" s="340">
        <v>1184</v>
      </c>
      <c r="I49" s="340">
        <v>147</v>
      </c>
      <c r="J49" s="340">
        <v>2181</v>
      </c>
      <c r="K49" s="312">
        <f>(J49-'1997'!J49)/'1997'!J49*100</f>
        <v>0.46061722708429292</v>
      </c>
      <c r="L49" s="312">
        <f t="shared" si="0"/>
        <v>3999.0465363599697</v>
      </c>
      <c r="M49" s="300">
        <f>(L49-'1997'!L49)/'1997'!L49*100</f>
        <v>-2.8513522212690838</v>
      </c>
      <c r="N49" s="11"/>
      <c r="O49" s="10"/>
    </row>
    <row r="50" spans="1:15" x14ac:dyDescent="0.2">
      <c r="A50" s="394" t="s">
        <v>157</v>
      </c>
      <c r="B50" s="340">
        <v>175568</v>
      </c>
      <c r="C50" s="340">
        <v>10</v>
      </c>
      <c r="D50" s="340">
        <v>89</v>
      </c>
      <c r="E50" s="340">
        <v>123</v>
      </c>
      <c r="F50" s="340">
        <v>669</v>
      </c>
      <c r="G50" s="340">
        <v>2000</v>
      </c>
      <c r="H50" s="340">
        <v>3368</v>
      </c>
      <c r="I50" s="340">
        <v>273</v>
      </c>
      <c r="J50" s="340">
        <v>6532</v>
      </c>
      <c r="K50" s="312">
        <f>(J50-'1997'!J50)/'1997'!J50*100</f>
        <v>-2.0689655172413794</v>
      </c>
      <c r="L50" s="312">
        <f t="shared" si="0"/>
        <v>3720.4957623257087</v>
      </c>
      <c r="M50" s="300">
        <f>(L50-'1997'!L50)/'1997'!L50*100</f>
        <v>-4.5957789810098033</v>
      </c>
      <c r="N50" s="11"/>
      <c r="O50" s="10"/>
    </row>
    <row r="51" spans="1:15" x14ac:dyDescent="0.2">
      <c r="A51" s="394" t="s">
        <v>158</v>
      </c>
      <c r="B51" s="340">
        <v>35059</v>
      </c>
      <c r="C51" s="340">
        <v>0</v>
      </c>
      <c r="D51" s="340">
        <v>2</v>
      </c>
      <c r="E51" s="340">
        <v>4</v>
      </c>
      <c r="F51" s="340">
        <v>47</v>
      </c>
      <c r="G51" s="340">
        <v>82</v>
      </c>
      <c r="H51" s="340">
        <v>287</v>
      </c>
      <c r="I51" s="340">
        <v>22</v>
      </c>
      <c r="J51" s="340">
        <v>444</v>
      </c>
      <c r="K51" s="312">
        <f>(J51-'1997'!J51)/'1997'!J51*100</f>
        <v>-77.496198682209837</v>
      </c>
      <c r="L51" s="312">
        <f t="shared" si="0"/>
        <v>1266.4365783393707</v>
      </c>
      <c r="M51" s="300">
        <f>(L51-'1997'!L51)/'1997'!L51*100</f>
        <v>-77.697108286376192</v>
      </c>
      <c r="N51" s="11"/>
      <c r="O51" s="10"/>
    </row>
    <row r="52" spans="1:15" x14ac:dyDescent="0.2">
      <c r="A52" s="394" t="s">
        <v>159</v>
      </c>
      <c r="B52" s="340">
        <v>824095</v>
      </c>
      <c r="C52" s="340">
        <v>52</v>
      </c>
      <c r="D52" s="340">
        <v>606</v>
      </c>
      <c r="E52" s="340">
        <v>2498</v>
      </c>
      <c r="F52" s="340">
        <v>6918</v>
      </c>
      <c r="G52" s="340">
        <v>13335</v>
      </c>
      <c r="H52" s="340">
        <v>41520</v>
      </c>
      <c r="I52" s="340">
        <v>6733</v>
      </c>
      <c r="J52" s="340">
        <v>71662</v>
      </c>
      <c r="K52" s="312">
        <f>(J52-'1997'!J52)/'1997'!J52*100</f>
        <v>-3.6917577174804124</v>
      </c>
      <c r="L52" s="312">
        <f t="shared" si="0"/>
        <v>8695.8421055824874</v>
      </c>
      <c r="M52" s="300">
        <f>(L52-'1997'!L52)/'1997'!L52*100</f>
        <v>-6.0852792291851028</v>
      </c>
      <c r="N52" s="11"/>
      <c r="O52" s="10"/>
    </row>
    <row r="53" spans="1:15" x14ac:dyDescent="0.2">
      <c r="A53" s="394" t="s">
        <v>237</v>
      </c>
      <c r="B53" s="340">
        <v>148712</v>
      </c>
      <c r="C53" s="340">
        <v>10</v>
      </c>
      <c r="D53" s="340">
        <v>86</v>
      </c>
      <c r="E53" s="340">
        <v>240</v>
      </c>
      <c r="F53" s="340">
        <v>752</v>
      </c>
      <c r="G53" s="340">
        <v>2818</v>
      </c>
      <c r="H53" s="340">
        <v>6101</v>
      </c>
      <c r="I53" s="340">
        <v>680</v>
      </c>
      <c r="J53" s="340">
        <v>10687</v>
      </c>
      <c r="K53" s="312">
        <f>(J53-'1997'!J53)/'1997'!J53*100</f>
        <v>0</v>
      </c>
      <c r="L53" s="312">
        <f t="shared" si="0"/>
        <v>7186.3736618430248</v>
      </c>
      <c r="M53" s="300">
        <f>(L53-'1997'!L53)/'1997'!L53*100</f>
        <v>-3.2842003335305932</v>
      </c>
      <c r="N53" s="11"/>
      <c r="O53" s="10"/>
    </row>
    <row r="54" spans="1:15" x14ac:dyDescent="0.2">
      <c r="A54" s="394" t="s">
        <v>160</v>
      </c>
      <c r="B54" s="340">
        <v>1020521</v>
      </c>
      <c r="C54" s="340">
        <v>73</v>
      </c>
      <c r="D54" s="340">
        <v>652</v>
      </c>
      <c r="E54" s="340">
        <v>2967</v>
      </c>
      <c r="F54" s="340">
        <v>6184</v>
      </c>
      <c r="G54" s="340">
        <v>17474</v>
      </c>
      <c r="H54" s="340">
        <v>49086</v>
      </c>
      <c r="I54" s="340">
        <v>10053</v>
      </c>
      <c r="J54" s="340">
        <v>86489</v>
      </c>
      <c r="K54" s="312">
        <f>(J54-'1997'!J54)/'1997'!J54*100</f>
        <v>3.2482570910132749</v>
      </c>
      <c r="L54" s="312">
        <f t="shared" si="0"/>
        <v>8474.9848361768163</v>
      </c>
      <c r="M54" s="300">
        <f>(L54-'1997'!L54)/'1997'!L54*100</f>
        <v>1.5563559901706581</v>
      </c>
      <c r="N54" s="11"/>
      <c r="O54" s="10"/>
    </row>
    <row r="55" spans="1:15" x14ac:dyDescent="0.2">
      <c r="A55" s="394" t="s">
        <v>161</v>
      </c>
      <c r="B55" s="340">
        <v>321074</v>
      </c>
      <c r="C55" s="340">
        <v>15</v>
      </c>
      <c r="D55" s="340">
        <v>142</v>
      </c>
      <c r="E55" s="340">
        <v>272</v>
      </c>
      <c r="F55" s="340">
        <v>970</v>
      </c>
      <c r="G55" s="340">
        <v>3932</v>
      </c>
      <c r="H55" s="340">
        <v>8637</v>
      </c>
      <c r="I55" s="340">
        <v>1098</v>
      </c>
      <c r="J55" s="340">
        <v>15066</v>
      </c>
      <c r="K55" s="312">
        <f>(J55-'1997'!J55)/'1997'!J55*100</f>
        <v>10.107432580574436</v>
      </c>
      <c r="L55" s="312">
        <f t="shared" si="0"/>
        <v>4692.3762123373426</v>
      </c>
      <c r="M55" s="300">
        <f>(L55-'1997'!L55)/'1997'!L55*100</f>
        <v>8.2936506769675962</v>
      </c>
      <c r="N55" s="11"/>
      <c r="O55" s="10"/>
    </row>
    <row r="56" spans="1:15" x14ac:dyDescent="0.2">
      <c r="A56" s="394" t="s">
        <v>162</v>
      </c>
      <c r="B56" s="340">
        <v>892178</v>
      </c>
      <c r="C56" s="340">
        <v>44</v>
      </c>
      <c r="D56" s="340">
        <v>495</v>
      </c>
      <c r="E56" s="340">
        <v>1903</v>
      </c>
      <c r="F56" s="340">
        <v>5663</v>
      </c>
      <c r="G56" s="340">
        <v>11137</v>
      </c>
      <c r="H56" s="340">
        <v>33033</v>
      </c>
      <c r="I56" s="340">
        <v>3908</v>
      </c>
      <c r="J56" s="340">
        <v>56183</v>
      </c>
      <c r="K56" s="312">
        <f>(J56-'1997'!J56)/'1997'!J56*100</f>
        <v>3.0615988553399127</v>
      </c>
      <c r="L56" s="312">
        <f t="shared" si="0"/>
        <v>6297.2859675983946</v>
      </c>
      <c r="M56" s="300">
        <f>(L56-'1997'!L56)/'1997'!L56*100</f>
        <v>2.5952573017721181</v>
      </c>
      <c r="N56" s="11"/>
      <c r="O56" s="10"/>
    </row>
    <row r="57" spans="1:15" x14ac:dyDescent="0.2">
      <c r="A57" s="394" t="s">
        <v>163</v>
      </c>
      <c r="B57" s="340">
        <v>465858</v>
      </c>
      <c r="C57" s="340">
        <v>40</v>
      </c>
      <c r="D57" s="340">
        <v>270</v>
      </c>
      <c r="E57" s="340">
        <v>979</v>
      </c>
      <c r="F57" s="340">
        <v>2326</v>
      </c>
      <c r="G57" s="340">
        <v>9079</v>
      </c>
      <c r="H57" s="340">
        <v>19518</v>
      </c>
      <c r="I57" s="340">
        <v>3939</v>
      </c>
      <c r="J57" s="340">
        <v>36151</v>
      </c>
      <c r="K57" s="312">
        <f>(J57-'1997'!J57)/'1997'!J57*100</f>
        <v>-7.4024743218667561</v>
      </c>
      <c r="L57" s="312">
        <f t="shared" si="0"/>
        <v>7760.0899845017157</v>
      </c>
      <c r="M57" s="300">
        <f>(L57-'1997'!L57)/'1997'!L57*100</f>
        <v>-8.7636355680916971</v>
      </c>
      <c r="N57" s="11"/>
      <c r="O57" s="10"/>
    </row>
    <row r="58" spans="1:15" x14ac:dyDescent="0.2">
      <c r="A58" s="394" t="s">
        <v>164</v>
      </c>
      <c r="B58" s="340">
        <v>71454</v>
      </c>
      <c r="C58" s="340">
        <v>4</v>
      </c>
      <c r="D58" s="340">
        <v>76</v>
      </c>
      <c r="E58" s="340">
        <v>103</v>
      </c>
      <c r="F58" s="340">
        <v>540</v>
      </c>
      <c r="G58" s="340">
        <v>1131</v>
      </c>
      <c r="H58" s="340">
        <v>2120</v>
      </c>
      <c r="I58" s="340">
        <v>250</v>
      </c>
      <c r="J58" s="340">
        <v>4224</v>
      </c>
      <c r="K58" s="312">
        <f>(J58-'1997'!J58)/'1997'!J58*100</f>
        <v>-9.6277278562259294</v>
      </c>
      <c r="L58" s="312">
        <f t="shared" si="0"/>
        <v>5911.4955075992948</v>
      </c>
      <c r="M58" s="300">
        <f>(L58-'1997'!L58)/'1997'!L58*100</f>
        <v>-11.159354099208961</v>
      </c>
      <c r="N58" s="11"/>
      <c r="O58" s="10"/>
    </row>
    <row r="59" spans="1:15" x14ac:dyDescent="0.2">
      <c r="A59" s="394" t="s">
        <v>165</v>
      </c>
      <c r="B59" s="340">
        <v>109894</v>
      </c>
      <c r="C59" s="340">
        <v>8</v>
      </c>
      <c r="D59" s="340">
        <v>33</v>
      </c>
      <c r="E59" s="340">
        <v>84</v>
      </c>
      <c r="F59" s="340">
        <v>550</v>
      </c>
      <c r="G59" s="340">
        <v>916</v>
      </c>
      <c r="H59" s="340">
        <v>2799</v>
      </c>
      <c r="I59" s="340">
        <v>227</v>
      </c>
      <c r="J59" s="340">
        <v>4617</v>
      </c>
      <c r="K59" s="312">
        <f>(J59-'1997'!J59)/'1997'!J59*100</f>
        <v>0.3477504890241252</v>
      </c>
      <c r="L59" s="312">
        <f t="shared" si="0"/>
        <v>4201.3212732269285</v>
      </c>
      <c r="M59" s="300">
        <f>(L59-'1997'!L59)/'1997'!L59*100</f>
        <v>-3.2399459427316946</v>
      </c>
      <c r="N59" s="11"/>
      <c r="O59" s="10"/>
    </row>
    <row r="60" spans="1:15" x14ac:dyDescent="0.2">
      <c r="A60" s="394" t="s">
        <v>166</v>
      </c>
      <c r="B60" s="340">
        <v>183222</v>
      </c>
      <c r="C60" s="340">
        <v>8</v>
      </c>
      <c r="D60" s="340">
        <v>103</v>
      </c>
      <c r="E60" s="340">
        <v>358</v>
      </c>
      <c r="F60" s="340">
        <v>1343</v>
      </c>
      <c r="G60" s="340">
        <v>2453</v>
      </c>
      <c r="H60" s="340">
        <v>5094</v>
      </c>
      <c r="I60" s="340">
        <v>618</v>
      </c>
      <c r="J60" s="340">
        <v>9977</v>
      </c>
      <c r="K60" s="312">
        <f>(J60-'1997'!J60)/'1997'!J60*100</f>
        <v>-11.022919825202889</v>
      </c>
      <c r="L60" s="312">
        <f t="shared" si="0"/>
        <v>5445.3067863029555</v>
      </c>
      <c r="M60" s="300">
        <f>(L60-'1997'!L60)/'1997'!L60*100</f>
        <v>-13.008638138695492</v>
      </c>
      <c r="N60" s="11"/>
      <c r="O60" s="10"/>
    </row>
    <row r="61" spans="1:15" x14ac:dyDescent="0.2">
      <c r="A61" s="394" t="s">
        <v>167</v>
      </c>
      <c r="B61" s="340">
        <v>107814</v>
      </c>
      <c r="C61" s="340">
        <v>8</v>
      </c>
      <c r="D61" s="340">
        <v>106</v>
      </c>
      <c r="E61" s="340">
        <v>53</v>
      </c>
      <c r="F61" s="340">
        <v>365</v>
      </c>
      <c r="G61" s="340">
        <v>918</v>
      </c>
      <c r="H61" s="340">
        <v>2299</v>
      </c>
      <c r="I61" s="340">
        <v>196</v>
      </c>
      <c r="J61" s="340">
        <v>3945</v>
      </c>
      <c r="K61" s="312">
        <f>(J61-'1997'!J61)/'1997'!J61*100</f>
        <v>-11.168655708173834</v>
      </c>
      <c r="L61" s="312">
        <f t="shared" si="0"/>
        <v>3659.0795258500752</v>
      </c>
      <c r="M61" s="300">
        <f>(L61-'1997'!L61)/'1997'!L61*100</f>
        <v>-15.680504274612691</v>
      </c>
      <c r="N61" s="11"/>
      <c r="O61" s="10"/>
    </row>
    <row r="62" spans="1:15" x14ac:dyDescent="0.2">
      <c r="A62" s="394" t="s">
        <v>168</v>
      </c>
      <c r="B62" s="340">
        <v>311949</v>
      </c>
      <c r="C62" s="340">
        <v>9</v>
      </c>
      <c r="D62" s="340">
        <v>111</v>
      </c>
      <c r="E62" s="340">
        <v>337</v>
      </c>
      <c r="F62" s="340">
        <v>869</v>
      </c>
      <c r="G62" s="340">
        <v>2734</v>
      </c>
      <c r="H62" s="340">
        <v>9313</v>
      </c>
      <c r="I62" s="340">
        <v>692</v>
      </c>
      <c r="J62" s="340">
        <v>14065</v>
      </c>
      <c r="K62" s="312">
        <f>(J62-'1997'!J62)/'1997'!J62*100</f>
        <v>-9.718210411451313</v>
      </c>
      <c r="L62" s="312">
        <f t="shared" si="0"/>
        <v>4508.7498276961933</v>
      </c>
      <c r="M62" s="300">
        <f>(L62-'1997'!L62)/'1997'!L62*100</f>
        <v>-11.125621054758767</v>
      </c>
      <c r="N62" s="11"/>
      <c r="O62" s="10"/>
    </row>
    <row r="63" spans="1:15" x14ac:dyDescent="0.2">
      <c r="A63" s="394" t="s">
        <v>169</v>
      </c>
      <c r="B63" s="340">
        <v>345166</v>
      </c>
      <c r="C63" s="340">
        <v>17</v>
      </c>
      <c r="D63" s="340">
        <v>140</v>
      </c>
      <c r="E63" s="340">
        <v>354</v>
      </c>
      <c r="F63" s="340">
        <v>1339</v>
      </c>
      <c r="G63" s="340">
        <v>2882</v>
      </c>
      <c r="H63" s="340">
        <v>9087</v>
      </c>
      <c r="I63" s="340">
        <v>1457</v>
      </c>
      <c r="J63" s="340">
        <v>15276</v>
      </c>
      <c r="K63" s="312">
        <f>(J63-'1997'!J63)/'1997'!J63*100</f>
        <v>-4.2857142857142856</v>
      </c>
      <c r="L63" s="312">
        <f t="shared" si="0"/>
        <v>4425.696621335821</v>
      </c>
      <c r="M63" s="300">
        <f>(L63-'1997'!L63)/'1997'!L63*100</f>
        <v>-6.4120452188222448</v>
      </c>
      <c r="N63" s="11"/>
      <c r="O63" s="10"/>
    </row>
    <row r="64" spans="1:15" x14ac:dyDescent="0.2">
      <c r="A64" s="394" t="s">
        <v>170</v>
      </c>
      <c r="B64" s="340">
        <v>47907</v>
      </c>
      <c r="C64" s="340">
        <v>1</v>
      </c>
      <c r="D64" s="340">
        <v>20</v>
      </c>
      <c r="E64" s="340">
        <v>26</v>
      </c>
      <c r="F64" s="340">
        <v>258</v>
      </c>
      <c r="G64" s="340">
        <v>384</v>
      </c>
      <c r="H64" s="340">
        <v>634</v>
      </c>
      <c r="I64" s="340">
        <v>127</v>
      </c>
      <c r="J64" s="340">
        <v>1450</v>
      </c>
      <c r="K64" s="312">
        <f>(J64-'1997'!J64)/'1997'!J64*100</f>
        <v>17.790414297319252</v>
      </c>
      <c r="L64" s="312">
        <f t="shared" si="0"/>
        <v>3026.6975598555532</v>
      </c>
      <c r="M64" s="300">
        <f>(L64-'1997'!L64)/'1997'!L64*100</f>
        <v>9.0840486925682242</v>
      </c>
      <c r="N64" s="11"/>
      <c r="O64" s="10"/>
    </row>
    <row r="65" spans="1:15" x14ac:dyDescent="0.2">
      <c r="A65" s="394" t="s">
        <v>171</v>
      </c>
      <c r="B65" s="340">
        <v>33746</v>
      </c>
      <c r="C65" s="340">
        <v>1</v>
      </c>
      <c r="D65" s="340">
        <v>24</v>
      </c>
      <c r="E65" s="340">
        <v>40</v>
      </c>
      <c r="F65" s="340">
        <v>163</v>
      </c>
      <c r="G65" s="340">
        <v>416</v>
      </c>
      <c r="H65" s="340">
        <v>827</v>
      </c>
      <c r="I65" s="340">
        <v>80</v>
      </c>
      <c r="J65" s="340">
        <v>1551</v>
      </c>
      <c r="K65" s="312">
        <f>(J65-'1997'!J65)/'1997'!J65*100</f>
        <v>-2.021478205938092</v>
      </c>
      <c r="L65" s="312">
        <f t="shared" si="0"/>
        <v>4596.100278551532</v>
      </c>
      <c r="M65" s="300">
        <f>(L65-'1997'!L65)/'1997'!L65*100</f>
        <v>-3.5399623788265613</v>
      </c>
      <c r="N65" s="11"/>
      <c r="O65" s="10"/>
    </row>
    <row r="66" spans="1:15" x14ac:dyDescent="0.2">
      <c r="A66" s="394" t="s">
        <v>172</v>
      </c>
      <c r="B66" s="340">
        <v>19527</v>
      </c>
      <c r="C66" s="340">
        <v>0</v>
      </c>
      <c r="D66" s="340">
        <v>10</v>
      </c>
      <c r="E66" s="340">
        <v>15</v>
      </c>
      <c r="F66" s="340">
        <v>145</v>
      </c>
      <c r="G66" s="340">
        <v>266</v>
      </c>
      <c r="H66" s="340">
        <v>443</v>
      </c>
      <c r="I66" s="340">
        <v>37</v>
      </c>
      <c r="J66" s="340">
        <v>916</v>
      </c>
      <c r="K66" s="312">
        <f>(J66-'1997'!J66)/'1997'!J66*100</f>
        <v>-22.108843537414966</v>
      </c>
      <c r="L66" s="312">
        <f t="shared" si="0"/>
        <v>4690.9407487069184</v>
      </c>
      <c r="M66" s="300">
        <f>(L66-'1997'!L66)/'1997'!L66*100</f>
        <v>-23.477034589121153</v>
      </c>
      <c r="N66" s="11"/>
      <c r="O66" s="10"/>
    </row>
    <row r="67" spans="1:15" x14ac:dyDescent="0.2">
      <c r="A67" s="394" t="s">
        <v>173</v>
      </c>
      <c r="B67" s="340">
        <v>13459</v>
      </c>
      <c r="C67" s="340">
        <v>1</v>
      </c>
      <c r="D67" s="340">
        <v>10</v>
      </c>
      <c r="E67" s="340">
        <v>6</v>
      </c>
      <c r="F67" s="340">
        <v>38</v>
      </c>
      <c r="G67" s="340">
        <v>35</v>
      </c>
      <c r="H67" s="340">
        <v>47</v>
      </c>
      <c r="I67" s="340">
        <v>25</v>
      </c>
      <c r="J67" s="340">
        <v>162</v>
      </c>
      <c r="K67" s="312">
        <f>(J67-'1997'!J67)/'1997'!J67*100</f>
        <v>22.727272727272727</v>
      </c>
      <c r="L67" s="312">
        <f t="shared" si="0"/>
        <v>1203.6555464744779</v>
      </c>
      <c r="M67" s="300">
        <f>(L67-'1997'!L67)/'1997'!L67*100</f>
        <v>19.481050192841554</v>
      </c>
      <c r="N67" s="11"/>
      <c r="O67" s="10"/>
    </row>
    <row r="68" spans="1:15" x14ac:dyDescent="0.2">
      <c r="A68" s="394" t="s">
        <v>174</v>
      </c>
      <c r="B68" s="340">
        <v>420431</v>
      </c>
      <c r="C68" s="340">
        <v>11</v>
      </c>
      <c r="D68" s="340">
        <v>295</v>
      </c>
      <c r="E68" s="340">
        <v>784</v>
      </c>
      <c r="F68" s="340">
        <v>2239</v>
      </c>
      <c r="G68" s="340">
        <v>5941</v>
      </c>
      <c r="H68" s="340">
        <v>14588</v>
      </c>
      <c r="I68" s="340">
        <v>1997</v>
      </c>
      <c r="J68" s="340">
        <v>25855</v>
      </c>
      <c r="K68" s="312">
        <f>(J68-'1997'!J68)/'1997'!J68*100</f>
        <v>5.8589911562397647</v>
      </c>
      <c r="L68" s="312">
        <f t="shared" si="0"/>
        <v>6149.6416772312223</v>
      </c>
      <c r="M68" s="300">
        <f>(L68-'1997'!L68)/'1997'!L68*100</f>
        <v>4.1561567858207225</v>
      </c>
      <c r="N68" s="11"/>
      <c r="O68" s="10"/>
    </row>
    <row r="69" spans="1:15" x14ac:dyDescent="0.2">
      <c r="A69" s="394" t="s">
        <v>175</v>
      </c>
      <c r="B69" s="340">
        <v>19828</v>
      </c>
      <c r="C69" s="340">
        <v>0</v>
      </c>
      <c r="D69" s="340">
        <v>15</v>
      </c>
      <c r="E69" s="340">
        <v>7</v>
      </c>
      <c r="F69" s="340">
        <v>114</v>
      </c>
      <c r="G69" s="340">
        <v>210</v>
      </c>
      <c r="H69" s="340">
        <v>314</v>
      </c>
      <c r="I69" s="340">
        <v>64</v>
      </c>
      <c r="J69" s="340">
        <v>724</v>
      </c>
      <c r="K69" s="312">
        <f>(J69-'1997'!J69)/'1997'!J69*100</f>
        <v>81.453634085213039</v>
      </c>
      <c r="L69" s="312">
        <f t="shared" si="0"/>
        <v>3651.4020576961875</v>
      </c>
      <c r="M69" s="300">
        <f>(L69-'1997'!L69)/'1997'!L69*100</f>
        <v>70.764818036618678</v>
      </c>
      <c r="N69" s="11"/>
      <c r="O69" s="10"/>
    </row>
    <row r="70" spans="1:15" x14ac:dyDescent="0.2">
      <c r="A70" s="394" t="s">
        <v>176</v>
      </c>
      <c r="B70" s="340">
        <v>38304</v>
      </c>
      <c r="C70" s="340">
        <v>0</v>
      </c>
      <c r="D70" s="340">
        <v>12</v>
      </c>
      <c r="E70" s="340">
        <v>22</v>
      </c>
      <c r="F70" s="340">
        <v>84</v>
      </c>
      <c r="G70" s="340">
        <v>318</v>
      </c>
      <c r="H70" s="340">
        <v>705</v>
      </c>
      <c r="I70" s="340">
        <v>56</v>
      </c>
      <c r="J70" s="340">
        <v>1197</v>
      </c>
      <c r="K70" s="312">
        <f>(J70-'1997'!J70)/'1997'!J70*100</f>
        <v>21.894093686354381</v>
      </c>
      <c r="L70" s="312">
        <f t="shared" ref="L70:L72" si="1">J70/B70*100000</f>
        <v>3125</v>
      </c>
      <c r="M70" s="300">
        <f>(L70-'1997'!L70)/'1997'!L70*100</f>
        <v>14.861252545824847</v>
      </c>
      <c r="N70" s="11"/>
      <c r="O70" s="10"/>
    </row>
    <row r="71" spans="1:15" x14ac:dyDescent="0.2">
      <c r="A71" s="394" t="s">
        <v>177</v>
      </c>
      <c r="B71" s="340">
        <v>21319</v>
      </c>
      <c r="C71" s="340">
        <v>2</v>
      </c>
      <c r="D71" s="340">
        <v>3</v>
      </c>
      <c r="E71" s="340">
        <v>0</v>
      </c>
      <c r="F71" s="340">
        <v>14</v>
      </c>
      <c r="G71" s="340">
        <v>44</v>
      </c>
      <c r="H71" s="340">
        <v>32</v>
      </c>
      <c r="I71" s="340">
        <v>9</v>
      </c>
      <c r="J71" s="340">
        <v>104</v>
      </c>
      <c r="K71" s="312">
        <f>(J71-'1997'!J71)/'1997'!J71*100</f>
        <v>19.540229885057471</v>
      </c>
      <c r="L71" s="312">
        <f t="shared" si="1"/>
        <v>487.82775927576341</v>
      </c>
      <c r="M71" s="300">
        <f>(L71-'1997'!L71)/'1997'!L71*100</f>
        <v>12.794749489554679</v>
      </c>
      <c r="O71" s="10"/>
    </row>
    <row r="72" spans="1:15" ht="15" customHeight="1" x14ac:dyDescent="0.2">
      <c r="A72" s="548" t="s">
        <v>91</v>
      </c>
      <c r="B72" s="549">
        <f>SUM(B5:B71)</f>
        <v>15000475</v>
      </c>
      <c r="C72" s="549">
        <f t="shared" ref="C72:J72" si="2">SUM(C5:C71)</f>
        <v>966</v>
      </c>
      <c r="D72" s="549">
        <f t="shared" si="2"/>
        <v>8954</v>
      </c>
      <c r="E72" s="549">
        <f t="shared" si="2"/>
        <v>36130</v>
      </c>
      <c r="F72" s="549">
        <f t="shared" si="2"/>
        <v>89875</v>
      </c>
      <c r="G72" s="549">
        <f t="shared" si="2"/>
        <v>202559</v>
      </c>
      <c r="H72" s="549">
        <f t="shared" si="2"/>
        <v>578774</v>
      </c>
      <c r="I72" s="549">
        <f t="shared" si="2"/>
        <v>104094</v>
      </c>
      <c r="J72" s="549">
        <f t="shared" si="2"/>
        <v>1021352</v>
      </c>
      <c r="K72" s="550">
        <f>(J72-'1997'!J72)/'1997'!J72*100</f>
        <v>-4.5362819368436798</v>
      </c>
      <c r="L72" s="550">
        <f t="shared" si="1"/>
        <v>6808.797721405489</v>
      </c>
      <c r="M72" s="550">
        <f>(L72-'1997'!L72)/'1997'!L72*100</f>
        <v>-6.3662825548384312</v>
      </c>
      <c r="O72" s="10"/>
    </row>
    <row r="73" spans="1:15" s="334" customFormat="1" x14ac:dyDescent="0.2">
      <c r="N73" s="17"/>
      <c r="O73" s="16"/>
    </row>
    <row r="74" spans="1:15" s="423" customFormat="1" ht="34.5" customHeight="1" x14ac:dyDescent="0.2">
      <c r="A74" s="561" t="s">
        <v>181</v>
      </c>
      <c r="B74" s="561"/>
      <c r="C74" s="561"/>
      <c r="D74" s="561"/>
      <c r="E74" s="561"/>
      <c r="F74" s="561"/>
      <c r="G74" s="561"/>
      <c r="H74" s="561"/>
      <c r="I74" s="561"/>
      <c r="J74" s="561"/>
      <c r="K74" s="561"/>
      <c r="L74" s="561"/>
      <c r="M74" s="561"/>
    </row>
    <row r="75" spans="1:15" s="423" customFormat="1" ht="15.75" customHeight="1" x14ac:dyDescent="0.25">
      <c r="A75" s="366" t="s">
        <v>229</v>
      </c>
      <c r="B75" s="332"/>
      <c r="C75" s="332"/>
      <c r="D75" s="332"/>
      <c r="E75" s="332"/>
      <c r="F75" s="332"/>
      <c r="G75" s="332"/>
      <c r="H75" s="332"/>
      <c r="I75" s="332"/>
      <c r="J75" s="332"/>
      <c r="K75" s="333"/>
      <c r="L75" s="332"/>
      <c r="M75" s="333"/>
    </row>
    <row r="76" spans="1:15" s="423" customFormat="1" ht="15.75" customHeight="1" x14ac:dyDescent="0.25">
      <c r="A76" s="366" t="s">
        <v>79</v>
      </c>
      <c r="B76" s="332"/>
      <c r="C76" s="332"/>
      <c r="D76" s="332"/>
      <c r="E76" s="332"/>
      <c r="F76" s="332"/>
      <c r="G76" s="332"/>
      <c r="H76" s="332"/>
      <c r="I76" s="332"/>
      <c r="J76" s="332"/>
      <c r="K76" s="333"/>
      <c r="L76" s="332"/>
      <c r="M76" s="333"/>
    </row>
    <row r="77" spans="1:15" x14ac:dyDescent="0.2">
      <c r="A77" s="18" t="s">
        <v>185</v>
      </c>
    </row>
    <row r="78" spans="1:15" x14ac:dyDescent="0.2">
      <c r="K78" s="282"/>
      <c r="N78" s="282"/>
    </row>
    <row r="79" spans="1:15" x14ac:dyDescent="0.2">
      <c r="K79" s="282"/>
      <c r="N79" s="282"/>
    </row>
  </sheetData>
  <mergeCells count="2">
    <mergeCell ref="A1:G1"/>
    <mergeCell ref="A74:M74"/>
  </mergeCells>
  <phoneticPr fontId="0" type="noConversion"/>
  <pageMargins left="0.5" right="0.5" top="1" bottom="1" header="0.5" footer="0.5"/>
  <pageSetup scale="82" fitToHeight="0" pageOrder="overThenDown" orientation="landscape" horizontalDpi="4294967292" verticalDpi="96" r:id="rId1"/>
  <headerFooter alignWithMargins="0">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M82"/>
  <sheetViews>
    <sheetView workbookViewId="0">
      <pane ySplit="3" topLeftCell="A4" activePane="bottomLeft" state="frozen"/>
      <selection pane="bottomLeft" activeCell="A5" sqref="A5"/>
    </sheetView>
  </sheetViews>
  <sheetFormatPr defaultRowHeight="12.75" x14ac:dyDescent="0.2"/>
  <cols>
    <col min="1" max="1" width="20.5703125" style="6" customWidth="1"/>
    <col min="2" max="2" width="12.85546875" style="124" customWidth="1"/>
    <col min="3" max="3" width="9.42578125" style="124" customWidth="1"/>
    <col min="4" max="4" width="9.5703125" style="125" customWidth="1"/>
    <col min="5" max="5" width="10.85546875" style="124" customWidth="1"/>
    <col min="6" max="6" width="12.5703125" style="125" customWidth="1"/>
    <col min="7" max="8" width="10.28515625" style="124" customWidth="1"/>
    <col min="9" max="9" width="10.140625" style="124" customWidth="1"/>
    <col min="10" max="11" width="10.42578125" style="124" customWidth="1"/>
    <col min="12" max="12" width="10.85546875" style="126" customWidth="1"/>
    <col min="13" max="13" width="10.85546875" style="124" customWidth="1"/>
    <col min="14" max="16384" width="9.140625" style="6"/>
  </cols>
  <sheetData>
    <row r="1" spans="1:13" s="23" customFormat="1" ht="20.25" customHeight="1" x14ac:dyDescent="0.25">
      <c r="A1" s="570" t="s">
        <v>197</v>
      </c>
      <c r="B1" s="570"/>
      <c r="C1" s="570"/>
      <c r="D1" s="570"/>
      <c r="E1" s="570"/>
      <c r="F1" s="570"/>
      <c r="G1" s="570"/>
      <c r="H1" s="408"/>
      <c r="I1" s="408"/>
      <c r="J1" s="408"/>
      <c r="K1" s="408"/>
      <c r="L1" s="410"/>
      <c r="M1" s="408"/>
    </row>
    <row r="2" spans="1:13" s="35" customFormat="1" ht="18.75" customHeight="1" x14ac:dyDescent="0.2">
      <c r="A2" s="368" t="s">
        <v>242</v>
      </c>
      <c r="B2" s="411"/>
      <c r="C2" s="411"/>
      <c r="D2" s="412"/>
      <c r="E2" s="411"/>
      <c r="F2" s="412"/>
      <c r="G2" s="411"/>
      <c r="H2" s="411"/>
      <c r="I2" s="411"/>
      <c r="J2" s="411"/>
      <c r="K2" s="411"/>
      <c r="L2" s="413"/>
      <c r="M2" s="411"/>
    </row>
    <row r="3" spans="1:13" ht="38.25" x14ac:dyDescent="0.2">
      <c r="A3" s="415" t="s">
        <v>0</v>
      </c>
      <c r="B3" s="416" t="s">
        <v>1</v>
      </c>
      <c r="C3" s="416" t="s">
        <v>2</v>
      </c>
      <c r="D3" s="416" t="s">
        <v>180</v>
      </c>
      <c r="E3" s="416" t="s">
        <v>4</v>
      </c>
      <c r="F3" s="417" t="s">
        <v>228</v>
      </c>
      <c r="G3" s="416" t="s">
        <v>5</v>
      </c>
      <c r="H3" s="416" t="s">
        <v>6</v>
      </c>
      <c r="I3" s="416" t="s">
        <v>7</v>
      </c>
      <c r="J3" s="481" t="s">
        <v>82</v>
      </c>
      <c r="K3" s="322" t="s">
        <v>295</v>
      </c>
      <c r="L3" s="321" t="s">
        <v>9</v>
      </c>
      <c r="M3" s="322" t="s">
        <v>296</v>
      </c>
    </row>
    <row r="4" spans="1:13" x14ac:dyDescent="0.2">
      <c r="A4" s="425"/>
      <c r="B4" s="544"/>
      <c r="C4" s="544"/>
      <c r="D4" s="544"/>
      <c r="E4" s="544"/>
      <c r="F4" s="536"/>
      <c r="G4" s="544"/>
      <c r="H4" s="544"/>
      <c r="I4" s="544"/>
      <c r="J4" s="545"/>
      <c r="K4" s="544"/>
      <c r="L4" s="546"/>
      <c r="M4" s="544"/>
    </row>
    <row r="5" spans="1:13" x14ac:dyDescent="0.2">
      <c r="A5" s="422" t="s">
        <v>114</v>
      </c>
      <c r="B5" s="418">
        <v>208125</v>
      </c>
      <c r="C5" s="418">
        <v>11</v>
      </c>
      <c r="D5" s="418">
        <v>216</v>
      </c>
      <c r="E5" s="418">
        <v>477</v>
      </c>
      <c r="F5" s="418">
        <v>1700</v>
      </c>
      <c r="G5" s="418">
        <v>3673</v>
      </c>
      <c r="H5" s="418">
        <v>11164</v>
      </c>
      <c r="I5" s="418">
        <v>1237</v>
      </c>
      <c r="J5" s="418">
        <v>18478</v>
      </c>
      <c r="K5" s="419">
        <f>(J5-'1996'!J5)/'1996'!J5*100</f>
        <v>-4.1249416281845068</v>
      </c>
      <c r="L5" s="419">
        <f>J5/B5*100000</f>
        <v>8878.3183183183173</v>
      </c>
      <c r="M5" s="419">
        <f>(L5-'1996'!L5)/'1996'!L5*100</f>
        <v>-6.8819973608226697</v>
      </c>
    </row>
    <row r="6" spans="1:13" x14ac:dyDescent="0.2">
      <c r="A6" s="422" t="s">
        <v>115</v>
      </c>
      <c r="B6" s="418">
        <v>21138</v>
      </c>
      <c r="C6" s="418">
        <v>1</v>
      </c>
      <c r="D6" s="418">
        <v>11</v>
      </c>
      <c r="E6" s="418">
        <v>12</v>
      </c>
      <c r="F6" s="418">
        <v>99</v>
      </c>
      <c r="G6" s="418">
        <v>212</v>
      </c>
      <c r="H6" s="418">
        <v>426</v>
      </c>
      <c r="I6" s="418">
        <v>62</v>
      </c>
      <c r="J6" s="418">
        <v>823</v>
      </c>
      <c r="K6" s="419">
        <f>(J6-'1996'!J6)/'1996'!J6*100</f>
        <v>-7.7354260089686102</v>
      </c>
      <c r="L6" s="419">
        <f t="shared" ref="L6:L69" si="0">J6/B6*100000</f>
        <v>3893.4620115431926</v>
      </c>
      <c r="M6" s="419">
        <f>(L6-'1996'!L6)/'1996'!L6*100</f>
        <v>-9.6079542633991153</v>
      </c>
    </row>
    <row r="7" spans="1:13" x14ac:dyDescent="0.2">
      <c r="A7" s="422" t="s">
        <v>116</v>
      </c>
      <c r="B7" s="418">
        <v>144584</v>
      </c>
      <c r="C7" s="418">
        <v>3</v>
      </c>
      <c r="D7" s="418">
        <v>89</v>
      </c>
      <c r="E7" s="418">
        <v>153</v>
      </c>
      <c r="F7" s="418">
        <v>632</v>
      </c>
      <c r="G7" s="418">
        <v>1890</v>
      </c>
      <c r="H7" s="418">
        <v>5981</v>
      </c>
      <c r="I7" s="418">
        <v>453</v>
      </c>
      <c r="J7" s="418">
        <v>9201</v>
      </c>
      <c r="K7" s="419">
        <f>(J7-'1996'!J7)/'1996'!J7*100</f>
        <v>-2.6452227277536768</v>
      </c>
      <c r="L7" s="419">
        <f t="shared" si="0"/>
        <v>6363.7746915287989</v>
      </c>
      <c r="M7" s="419">
        <f>(L7-'1996'!L7)/'1996'!L7*100</f>
        <v>-4.2780820682422478</v>
      </c>
    </row>
    <row r="8" spans="1:13" x14ac:dyDescent="0.2">
      <c r="A8" s="422" t="s">
        <v>117</v>
      </c>
      <c r="B8" s="418">
        <v>25231</v>
      </c>
      <c r="C8" s="418">
        <v>0</v>
      </c>
      <c r="D8" s="418">
        <v>23</v>
      </c>
      <c r="E8" s="418">
        <v>17</v>
      </c>
      <c r="F8" s="418">
        <v>219</v>
      </c>
      <c r="G8" s="418">
        <v>483</v>
      </c>
      <c r="H8" s="418">
        <v>823</v>
      </c>
      <c r="I8" s="418">
        <v>98</v>
      </c>
      <c r="J8" s="418">
        <v>1663</v>
      </c>
      <c r="K8" s="419">
        <f>(J8-'1996'!J8)/'1996'!J8*100</f>
        <v>20.594633792603336</v>
      </c>
      <c r="L8" s="419">
        <f t="shared" si="0"/>
        <v>6591.0982521501319</v>
      </c>
      <c r="M8" s="419">
        <f>(L8-'1996'!L8)/'1996'!L8*100</f>
        <v>19.409287623978791</v>
      </c>
    </row>
    <row r="9" spans="1:13" x14ac:dyDescent="0.2">
      <c r="A9" s="422" t="s">
        <v>118</v>
      </c>
      <c r="B9" s="418">
        <v>458035</v>
      </c>
      <c r="C9" s="418">
        <v>19</v>
      </c>
      <c r="D9" s="418">
        <v>261</v>
      </c>
      <c r="E9" s="418">
        <v>546</v>
      </c>
      <c r="F9" s="418">
        <v>2459</v>
      </c>
      <c r="G9" s="418">
        <v>4829</v>
      </c>
      <c r="H9" s="418">
        <v>15064</v>
      </c>
      <c r="I9" s="418">
        <v>1322</v>
      </c>
      <c r="J9" s="418">
        <v>24500</v>
      </c>
      <c r="K9" s="419">
        <f>(J9-'1996'!J9)/'1996'!J9*100</f>
        <v>-4.3305088054980674</v>
      </c>
      <c r="L9" s="419">
        <f t="shared" si="0"/>
        <v>5348.9362166646652</v>
      </c>
      <c r="M9" s="419">
        <f>(L9-'1996'!L9)/'1996'!L9*100</f>
        <v>-5.9745197766944305</v>
      </c>
    </row>
    <row r="10" spans="1:13" x14ac:dyDescent="0.2">
      <c r="A10" s="422" t="s">
        <v>119</v>
      </c>
      <c r="B10" s="418">
        <v>1423729</v>
      </c>
      <c r="C10" s="418">
        <v>78</v>
      </c>
      <c r="D10" s="418">
        <v>701</v>
      </c>
      <c r="E10" s="418">
        <v>4570</v>
      </c>
      <c r="F10" s="418">
        <v>6773</v>
      </c>
      <c r="G10" s="418">
        <v>21039</v>
      </c>
      <c r="H10" s="418">
        <v>63088</v>
      </c>
      <c r="I10" s="418">
        <v>16005</v>
      </c>
      <c r="J10" s="418">
        <v>112254</v>
      </c>
      <c r="K10" s="419">
        <f>(J10-'1996'!J10)/'1996'!J10*100</f>
        <v>-4.3719012488712456</v>
      </c>
      <c r="L10" s="419">
        <f t="shared" si="0"/>
        <v>7884.5061103622947</v>
      </c>
      <c r="M10" s="419">
        <f>(L10-'1996'!L10)/'1996'!L10*100</f>
        <v>-6.4861278077102309</v>
      </c>
    </row>
    <row r="11" spans="1:13" x14ac:dyDescent="0.2">
      <c r="A11" s="422" t="s">
        <v>120</v>
      </c>
      <c r="B11" s="418">
        <v>12876</v>
      </c>
      <c r="C11" s="418">
        <v>1</v>
      </c>
      <c r="D11" s="418">
        <v>1</v>
      </c>
      <c r="E11" s="418">
        <v>3</v>
      </c>
      <c r="F11" s="418">
        <v>38</v>
      </c>
      <c r="G11" s="418">
        <v>82</v>
      </c>
      <c r="H11" s="418">
        <v>156</v>
      </c>
      <c r="I11" s="418">
        <v>11</v>
      </c>
      <c r="J11" s="418">
        <v>292</v>
      </c>
      <c r="K11" s="419">
        <f>(J11-'1996'!J11)/'1996'!J11*100</f>
        <v>-0.68027210884353739</v>
      </c>
      <c r="L11" s="419">
        <f t="shared" si="0"/>
        <v>2267.7850264057161</v>
      </c>
      <c r="M11" s="419">
        <f>(L11-'1996'!L11)/'1996'!L11*100</f>
        <v>-3.5497143871528061</v>
      </c>
    </row>
    <row r="12" spans="1:13" x14ac:dyDescent="0.2">
      <c r="A12" s="422" t="s">
        <v>121</v>
      </c>
      <c r="B12" s="418">
        <v>131307</v>
      </c>
      <c r="C12" s="418">
        <v>4</v>
      </c>
      <c r="D12" s="418">
        <v>35</v>
      </c>
      <c r="E12" s="418">
        <v>46</v>
      </c>
      <c r="F12" s="418">
        <v>338</v>
      </c>
      <c r="G12" s="418">
        <v>866</v>
      </c>
      <c r="H12" s="418">
        <v>2634</v>
      </c>
      <c r="I12" s="418">
        <v>236</v>
      </c>
      <c r="J12" s="418">
        <v>4159</v>
      </c>
      <c r="K12" s="419">
        <f>(J12-'1996'!J12)/'1996'!J12*100</f>
        <v>3.1753907219052344</v>
      </c>
      <c r="L12" s="419">
        <f t="shared" si="0"/>
        <v>3167.3863541166884</v>
      </c>
      <c r="M12" s="419">
        <f>(L12-'1996'!L12)/'1996'!L12*100</f>
        <v>1.7303836504042116</v>
      </c>
    </row>
    <row r="13" spans="1:13" x14ac:dyDescent="0.2">
      <c r="A13" s="422" t="s">
        <v>122</v>
      </c>
      <c r="B13" s="418">
        <v>109984</v>
      </c>
      <c r="C13" s="418">
        <v>0</v>
      </c>
      <c r="D13" s="418">
        <v>26</v>
      </c>
      <c r="E13" s="418">
        <v>22</v>
      </c>
      <c r="F13" s="418">
        <v>225</v>
      </c>
      <c r="G13" s="418">
        <v>870</v>
      </c>
      <c r="H13" s="418">
        <v>1519</v>
      </c>
      <c r="I13" s="418">
        <v>122</v>
      </c>
      <c r="J13" s="418">
        <v>2784</v>
      </c>
      <c r="K13" s="419">
        <f>(J13-'1996'!J13)/'1996'!J13*100</f>
        <v>-6.0411744853189333</v>
      </c>
      <c r="L13" s="419">
        <f t="shared" si="0"/>
        <v>2531.2772766947919</v>
      </c>
      <c r="M13" s="419">
        <f>(L13-'1996'!L13)/'1996'!L13*100</f>
        <v>-7.8309233529110944</v>
      </c>
    </row>
    <row r="14" spans="1:13" x14ac:dyDescent="0.2">
      <c r="A14" s="422" t="s">
        <v>123</v>
      </c>
      <c r="B14" s="418">
        <v>127926</v>
      </c>
      <c r="C14" s="418">
        <v>2</v>
      </c>
      <c r="D14" s="418">
        <v>95</v>
      </c>
      <c r="E14" s="418">
        <v>68</v>
      </c>
      <c r="F14" s="418">
        <v>588</v>
      </c>
      <c r="G14" s="418">
        <v>774</v>
      </c>
      <c r="H14" s="418">
        <v>3092</v>
      </c>
      <c r="I14" s="418">
        <v>235</v>
      </c>
      <c r="J14" s="418">
        <v>4854</v>
      </c>
      <c r="K14" s="419">
        <f>(J14-'1996'!J14)/'1996'!J14*100</f>
        <v>4.724919093851133</v>
      </c>
      <c r="L14" s="419">
        <f t="shared" si="0"/>
        <v>3794.3811265888089</v>
      </c>
      <c r="M14" s="419">
        <f>(L14-'1996'!L14)/'1996'!L14*100</f>
        <v>2.6824205154608243</v>
      </c>
    </row>
    <row r="15" spans="1:13" x14ac:dyDescent="0.2">
      <c r="A15" s="422" t="s">
        <v>124</v>
      </c>
      <c r="B15" s="418">
        <v>200024</v>
      </c>
      <c r="C15" s="418">
        <v>16</v>
      </c>
      <c r="D15" s="418">
        <v>130</v>
      </c>
      <c r="E15" s="418">
        <v>231</v>
      </c>
      <c r="F15" s="418">
        <v>962</v>
      </c>
      <c r="G15" s="418">
        <v>2517</v>
      </c>
      <c r="H15" s="418">
        <v>6644</v>
      </c>
      <c r="I15" s="418">
        <v>519</v>
      </c>
      <c r="J15" s="418">
        <v>11019</v>
      </c>
      <c r="K15" s="419">
        <f>(J15-'1996'!J15)/'1996'!J15*100</f>
        <v>-6.1254046685977173</v>
      </c>
      <c r="L15" s="419">
        <f t="shared" si="0"/>
        <v>5508.8389393272801</v>
      </c>
      <c r="M15" s="419">
        <f>(L15-'1996'!L15)/'1996'!L15*100</f>
        <v>-9.4049894792996351</v>
      </c>
    </row>
    <row r="16" spans="1:13" x14ac:dyDescent="0.2">
      <c r="A16" s="422" t="s">
        <v>125</v>
      </c>
      <c r="B16" s="418">
        <v>53684</v>
      </c>
      <c r="C16" s="418">
        <v>4</v>
      </c>
      <c r="D16" s="418">
        <v>36</v>
      </c>
      <c r="E16" s="418">
        <v>69</v>
      </c>
      <c r="F16" s="418">
        <v>381</v>
      </c>
      <c r="G16" s="418">
        <v>814</v>
      </c>
      <c r="H16" s="418">
        <v>2098</v>
      </c>
      <c r="I16" s="418">
        <v>167</v>
      </c>
      <c r="J16" s="418">
        <v>3569</v>
      </c>
      <c r="K16" s="419">
        <f>(J16-'1996'!J16)/'1996'!J16*100</f>
        <v>-2.8843537414965987</v>
      </c>
      <c r="L16" s="419">
        <f t="shared" si="0"/>
        <v>6648.1633261306906</v>
      </c>
      <c r="M16" s="419">
        <f>(L16-'1996'!L16)/'1996'!L16*100</f>
        <v>-4.9086516359021051</v>
      </c>
    </row>
    <row r="17" spans="1:13" x14ac:dyDescent="0.2">
      <c r="A17" s="422" t="s">
        <v>235</v>
      </c>
      <c r="B17" s="418">
        <v>2070573</v>
      </c>
      <c r="C17" s="418">
        <v>305</v>
      </c>
      <c r="D17" s="418">
        <v>1536</v>
      </c>
      <c r="E17" s="418">
        <v>12809</v>
      </c>
      <c r="F17" s="418">
        <v>20934</v>
      </c>
      <c r="G17" s="418">
        <v>39433</v>
      </c>
      <c r="H17" s="418">
        <v>120194</v>
      </c>
      <c r="I17" s="418">
        <v>33968</v>
      </c>
      <c r="J17" s="418">
        <v>229179</v>
      </c>
      <c r="K17" s="419">
        <f>(J17-'1996'!J17)/'1996'!J17*100</f>
        <v>1.8636715173388565</v>
      </c>
      <c r="L17" s="419">
        <f t="shared" si="0"/>
        <v>11068.385417949523</v>
      </c>
      <c r="M17" s="419">
        <f>(L17-'1996'!L17)/'1996'!L17*100</f>
        <v>0.52273927561246414</v>
      </c>
    </row>
    <row r="18" spans="1:13" x14ac:dyDescent="0.2">
      <c r="A18" s="422" t="s">
        <v>236</v>
      </c>
      <c r="B18" s="418">
        <v>27224</v>
      </c>
      <c r="C18" s="418">
        <v>2</v>
      </c>
      <c r="D18" s="418">
        <v>26</v>
      </c>
      <c r="E18" s="418">
        <v>52</v>
      </c>
      <c r="F18" s="418">
        <v>291</v>
      </c>
      <c r="G18" s="418">
        <v>490</v>
      </c>
      <c r="H18" s="418">
        <v>718</v>
      </c>
      <c r="I18" s="418">
        <v>78</v>
      </c>
      <c r="J18" s="418">
        <v>1657</v>
      </c>
      <c r="K18" s="419">
        <f>(J18-'1996'!J18)/'1996'!J18*100</f>
        <v>-3.1560490940970194</v>
      </c>
      <c r="L18" s="419">
        <f t="shared" si="0"/>
        <v>6086.5412870996179</v>
      </c>
      <c r="M18" s="419">
        <f>(L18-'1996'!L18)/'1996'!L18*100</f>
        <v>-4.9631577871692771</v>
      </c>
    </row>
    <row r="19" spans="1:13" x14ac:dyDescent="0.2">
      <c r="A19" s="422" t="s">
        <v>126</v>
      </c>
      <c r="B19" s="418">
        <v>13039</v>
      </c>
      <c r="C19" s="418">
        <v>0</v>
      </c>
      <c r="D19" s="418">
        <v>15</v>
      </c>
      <c r="E19" s="418">
        <v>5</v>
      </c>
      <c r="F19" s="418">
        <v>54</v>
      </c>
      <c r="G19" s="418">
        <v>288</v>
      </c>
      <c r="H19" s="418">
        <v>275</v>
      </c>
      <c r="I19" s="418">
        <v>22</v>
      </c>
      <c r="J19" s="418">
        <v>659</v>
      </c>
      <c r="K19" s="419">
        <f>(J19-'1996'!J19)/'1996'!J19*100</f>
        <v>-8.7257617728531862</v>
      </c>
      <c r="L19" s="419">
        <f t="shared" si="0"/>
        <v>5054.0685635401487</v>
      </c>
      <c r="M19" s="419">
        <f>(L19-'1996'!L19)/'1996'!L19*100</f>
        <v>-11.784803271838024</v>
      </c>
    </row>
    <row r="20" spans="1:13" x14ac:dyDescent="0.2">
      <c r="A20" s="422" t="s">
        <v>127</v>
      </c>
      <c r="B20" s="418">
        <v>741508</v>
      </c>
      <c r="C20" s="418">
        <v>77</v>
      </c>
      <c r="D20" s="418">
        <v>740</v>
      </c>
      <c r="E20" s="418">
        <v>2481</v>
      </c>
      <c r="F20" s="418">
        <v>6113</v>
      </c>
      <c r="G20" s="418">
        <v>12940</v>
      </c>
      <c r="H20" s="418">
        <v>32819</v>
      </c>
      <c r="I20" s="418">
        <v>5561</v>
      </c>
      <c r="J20" s="418">
        <v>60731</v>
      </c>
      <c r="K20" s="419">
        <f>(J20-'1996'!J20)/'1996'!J20*100</f>
        <v>-2.0736249737975072</v>
      </c>
      <c r="L20" s="419">
        <f t="shared" si="0"/>
        <v>8190.2015891939127</v>
      </c>
      <c r="M20" s="419">
        <f>(L20-'1996'!L20)/'1996'!L20*100</f>
        <v>-3.7998310942540616</v>
      </c>
    </row>
    <row r="21" spans="1:13" x14ac:dyDescent="0.2">
      <c r="A21" s="422" t="s">
        <v>128</v>
      </c>
      <c r="B21" s="418">
        <v>291135</v>
      </c>
      <c r="C21" s="418">
        <v>13</v>
      </c>
      <c r="D21" s="418">
        <v>295</v>
      </c>
      <c r="E21" s="418">
        <v>594</v>
      </c>
      <c r="F21" s="418">
        <v>1952</v>
      </c>
      <c r="G21" s="418">
        <v>3742</v>
      </c>
      <c r="H21" s="418">
        <v>9878</v>
      </c>
      <c r="I21" s="418">
        <v>828</v>
      </c>
      <c r="J21" s="418">
        <v>17302</v>
      </c>
      <c r="K21" s="419">
        <f>(J21-'1996'!J21)/'1996'!J21*100</f>
        <v>-1.9716713881019829</v>
      </c>
      <c r="L21" s="419">
        <f t="shared" si="0"/>
        <v>5942.9474298864789</v>
      </c>
      <c r="M21" s="419">
        <f>(L21-'1996'!L21)/'1996'!L21*100</f>
        <v>-3.5993318909955425</v>
      </c>
    </row>
    <row r="22" spans="1:13" x14ac:dyDescent="0.2">
      <c r="A22" s="422" t="s">
        <v>129</v>
      </c>
      <c r="B22" s="418">
        <v>41190</v>
      </c>
      <c r="C22" s="418">
        <v>2</v>
      </c>
      <c r="D22" s="418">
        <v>16</v>
      </c>
      <c r="E22" s="418">
        <v>16</v>
      </c>
      <c r="F22" s="418">
        <v>164</v>
      </c>
      <c r="G22" s="418">
        <v>338</v>
      </c>
      <c r="H22" s="418">
        <v>1086</v>
      </c>
      <c r="I22" s="418">
        <v>38</v>
      </c>
      <c r="J22" s="418">
        <v>1660</v>
      </c>
      <c r="K22" s="419">
        <f>(J22-'1996'!J22)/'1996'!J22*100</f>
        <v>14.878892733564014</v>
      </c>
      <c r="L22" s="419">
        <f t="shared" si="0"/>
        <v>4030.1043942704541</v>
      </c>
      <c r="M22" s="419">
        <f>(L22-'1996'!L22)/'1996'!L22*100</f>
        <v>8.9160116297922407</v>
      </c>
    </row>
    <row r="23" spans="1:13" x14ac:dyDescent="0.2">
      <c r="A23" s="422" t="s">
        <v>130</v>
      </c>
      <c r="B23" s="418">
        <v>10497</v>
      </c>
      <c r="C23" s="418">
        <v>0</v>
      </c>
      <c r="D23" s="418">
        <v>2</v>
      </c>
      <c r="E23" s="418">
        <v>3</v>
      </c>
      <c r="F23" s="418">
        <v>39</v>
      </c>
      <c r="G23" s="418">
        <v>59</v>
      </c>
      <c r="H23" s="418">
        <v>394</v>
      </c>
      <c r="I23" s="418">
        <v>23</v>
      </c>
      <c r="J23" s="418">
        <v>520</v>
      </c>
      <c r="K23" s="419">
        <f>(J23-'1996'!J23)/'1996'!J23*100</f>
        <v>93.3085501858736</v>
      </c>
      <c r="L23" s="419">
        <f t="shared" si="0"/>
        <v>4953.7963227588834</v>
      </c>
      <c r="M23" s="419">
        <f>(L23-'1996'!L23)/'1996'!L23*100</f>
        <v>91.117093820043465</v>
      </c>
    </row>
    <row r="24" spans="1:13" x14ac:dyDescent="0.2">
      <c r="A24" s="422" t="s">
        <v>131</v>
      </c>
      <c r="B24" s="418">
        <v>49740</v>
      </c>
      <c r="C24" s="418">
        <v>4</v>
      </c>
      <c r="D24" s="418">
        <v>23</v>
      </c>
      <c r="E24" s="418">
        <v>76</v>
      </c>
      <c r="F24" s="418">
        <v>249</v>
      </c>
      <c r="G24" s="418">
        <v>423</v>
      </c>
      <c r="H24" s="418">
        <v>915</v>
      </c>
      <c r="I24" s="418">
        <v>162</v>
      </c>
      <c r="J24" s="418">
        <v>1852</v>
      </c>
      <c r="K24" s="419">
        <f>(J24-'1996'!J24)/'1996'!J24*100</f>
        <v>-16.538981523208651</v>
      </c>
      <c r="L24" s="419">
        <f t="shared" si="0"/>
        <v>3723.3614796944107</v>
      </c>
      <c r="M24" s="419">
        <f>(L24-'1996'!L24)/'1996'!L24*100</f>
        <v>-22.274199881746515</v>
      </c>
    </row>
    <row r="25" spans="1:13" x14ac:dyDescent="0.2">
      <c r="A25" s="422" t="s">
        <v>132</v>
      </c>
      <c r="B25" s="418">
        <v>12531</v>
      </c>
      <c r="C25" s="418">
        <v>0</v>
      </c>
      <c r="D25" s="418">
        <v>2</v>
      </c>
      <c r="E25" s="418">
        <v>8</v>
      </c>
      <c r="F25" s="418">
        <v>57</v>
      </c>
      <c r="G25" s="418">
        <v>163</v>
      </c>
      <c r="H25" s="418">
        <v>103</v>
      </c>
      <c r="I25" s="418">
        <v>13</v>
      </c>
      <c r="J25" s="418">
        <v>346</v>
      </c>
      <c r="K25" s="419">
        <f>(J25-'1996'!J25)/'1996'!J25*100</f>
        <v>4.2168674698795181</v>
      </c>
      <c r="L25" s="419">
        <f t="shared" si="0"/>
        <v>2761.1523421913657</v>
      </c>
      <c r="M25" s="419">
        <f>(L25-'1996'!L25)/'1996'!L25*100</f>
        <v>1.0481956554972662</v>
      </c>
    </row>
    <row r="26" spans="1:13" x14ac:dyDescent="0.2">
      <c r="A26" s="422" t="s">
        <v>133</v>
      </c>
      <c r="B26" s="418">
        <v>9648</v>
      </c>
      <c r="C26" s="418">
        <v>1</v>
      </c>
      <c r="D26" s="418">
        <v>2</v>
      </c>
      <c r="E26" s="418">
        <v>4</v>
      </c>
      <c r="F26" s="418">
        <v>21</v>
      </c>
      <c r="G26" s="418">
        <v>154</v>
      </c>
      <c r="H26" s="418">
        <v>172</v>
      </c>
      <c r="I26" s="418">
        <v>26</v>
      </c>
      <c r="J26" s="418">
        <v>380</v>
      </c>
      <c r="K26" s="419">
        <f>(J26-'1996'!J26)/'1996'!J26*100</f>
        <v>-25.925925925925924</v>
      </c>
      <c r="L26" s="419">
        <f t="shared" si="0"/>
        <v>3938.6401326699834</v>
      </c>
      <c r="M26" s="419">
        <f>(L26-'1996'!L26)/'1996'!L26*100</f>
        <v>-27.730176279098345</v>
      </c>
    </row>
    <row r="27" spans="1:13" x14ac:dyDescent="0.2">
      <c r="A27" s="422" t="s">
        <v>134</v>
      </c>
      <c r="B27" s="418">
        <v>14103</v>
      </c>
      <c r="C27" s="418">
        <v>0</v>
      </c>
      <c r="D27" s="418">
        <v>13</v>
      </c>
      <c r="E27" s="418">
        <v>4</v>
      </c>
      <c r="F27" s="418">
        <v>61</v>
      </c>
      <c r="G27" s="418">
        <v>105</v>
      </c>
      <c r="H27" s="418">
        <v>176</v>
      </c>
      <c r="I27" s="418">
        <v>9</v>
      </c>
      <c r="J27" s="418">
        <v>368</v>
      </c>
      <c r="K27" s="419">
        <f>(J27-'1996'!J27)/'1996'!J27*100</f>
        <v>10.179640718562874</v>
      </c>
      <c r="L27" s="419">
        <f t="shared" si="0"/>
        <v>2609.3738920796991</v>
      </c>
      <c r="M27" s="419">
        <f>(L27-'1996'!L27)/'1996'!L27*100</f>
        <v>5.8202675695195323</v>
      </c>
    </row>
    <row r="28" spans="1:13" x14ac:dyDescent="0.2">
      <c r="A28" s="422" t="s">
        <v>135</v>
      </c>
      <c r="B28" s="418">
        <v>13708</v>
      </c>
      <c r="C28" s="418">
        <v>1</v>
      </c>
      <c r="D28" s="418">
        <v>7</v>
      </c>
      <c r="E28" s="418">
        <v>9</v>
      </c>
      <c r="F28" s="418">
        <v>81</v>
      </c>
      <c r="G28" s="418">
        <v>162</v>
      </c>
      <c r="H28" s="418">
        <v>326</v>
      </c>
      <c r="I28" s="418">
        <v>30</v>
      </c>
      <c r="J28" s="418">
        <v>616</v>
      </c>
      <c r="K28" s="419">
        <f>(J28-'1996'!J28)/'1996'!J28*100</f>
        <v>54.773869346733676</v>
      </c>
      <c r="L28" s="419">
        <f t="shared" si="0"/>
        <v>4493.726291216808</v>
      </c>
      <c r="M28" s="419">
        <f>(L28-'1996'!L28)/'1996'!L28*100</f>
        <v>51.646326174203381</v>
      </c>
    </row>
    <row r="29" spans="1:13" x14ac:dyDescent="0.2">
      <c r="A29" s="422" t="s">
        <v>136</v>
      </c>
      <c r="B29" s="418">
        <v>22447</v>
      </c>
      <c r="C29" s="418">
        <v>2</v>
      </c>
      <c r="D29" s="418">
        <v>15</v>
      </c>
      <c r="E29" s="418">
        <v>18</v>
      </c>
      <c r="F29" s="418">
        <v>54</v>
      </c>
      <c r="G29" s="418">
        <v>501</v>
      </c>
      <c r="H29" s="418">
        <v>641</v>
      </c>
      <c r="I29" s="418">
        <v>144</v>
      </c>
      <c r="J29" s="418">
        <v>1375</v>
      </c>
      <c r="K29" s="419">
        <f>(J29-'1996'!J29)/'1996'!J29*100</f>
        <v>4.5627376425855513</v>
      </c>
      <c r="L29" s="419">
        <f t="shared" si="0"/>
        <v>6125.5401612687665</v>
      </c>
      <c r="M29" s="419">
        <f>(L29-'1996'!L29)/'1996'!L29*100</f>
        <v>4.8981284346854448</v>
      </c>
    </row>
    <row r="30" spans="1:13" x14ac:dyDescent="0.2">
      <c r="A30" s="422" t="s">
        <v>137</v>
      </c>
      <c r="B30" s="418">
        <v>30308</v>
      </c>
      <c r="C30" s="418">
        <v>3</v>
      </c>
      <c r="D30" s="418">
        <v>13</v>
      </c>
      <c r="E30" s="418">
        <v>52</v>
      </c>
      <c r="F30" s="418">
        <v>286</v>
      </c>
      <c r="G30" s="418">
        <v>861</v>
      </c>
      <c r="H30" s="418">
        <v>1222</v>
      </c>
      <c r="I30" s="418">
        <v>257</v>
      </c>
      <c r="J30" s="418">
        <v>2694</v>
      </c>
      <c r="K30" s="419">
        <f>(J30-'1996'!J30)/'1996'!J30*100</f>
        <v>65.682656826568262</v>
      </c>
      <c r="L30" s="419">
        <f t="shared" si="0"/>
        <v>8888.7422462716113</v>
      </c>
      <c r="M30" s="419">
        <f>(L30-'1996'!L30)/'1996'!L30*100</f>
        <v>64.8571955232552</v>
      </c>
    </row>
    <row r="31" spans="1:13" x14ac:dyDescent="0.2">
      <c r="A31" s="422" t="s">
        <v>138</v>
      </c>
      <c r="B31" s="418">
        <v>122099</v>
      </c>
      <c r="C31" s="418">
        <v>8</v>
      </c>
      <c r="D31" s="418">
        <v>85</v>
      </c>
      <c r="E31" s="418">
        <v>56</v>
      </c>
      <c r="F31" s="418">
        <v>536</v>
      </c>
      <c r="G31" s="418">
        <v>1140</v>
      </c>
      <c r="H31" s="418">
        <v>2665</v>
      </c>
      <c r="I31" s="418">
        <v>202</v>
      </c>
      <c r="J31" s="418">
        <v>4692</v>
      </c>
      <c r="K31" s="419">
        <f>(J31-'1996'!J31)/'1996'!J31*100</f>
        <v>-7.9458505002942905</v>
      </c>
      <c r="L31" s="419">
        <f t="shared" si="0"/>
        <v>3842.7833151786667</v>
      </c>
      <c r="M31" s="419">
        <f>(L31-'1996'!L31)/'1996'!L31*100</f>
        <v>-9.5803716357283282</v>
      </c>
    </row>
    <row r="32" spans="1:13" x14ac:dyDescent="0.2">
      <c r="A32" s="422" t="s">
        <v>139</v>
      </c>
      <c r="B32" s="418">
        <v>79536</v>
      </c>
      <c r="C32" s="418">
        <v>6</v>
      </c>
      <c r="D32" s="418">
        <v>40</v>
      </c>
      <c r="E32" s="418">
        <v>141</v>
      </c>
      <c r="F32" s="418">
        <v>368</v>
      </c>
      <c r="G32" s="418">
        <v>1362</v>
      </c>
      <c r="H32" s="418">
        <v>2347</v>
      </c>
      <c r="I32" s="418">
        <v>240</v>
      </c>
      <c r="J32" s="418">
        <v>4504</v>
      </c>
      <c r="K32" s="419">
        <f>(J32-'1996'!J32)/'1996'!J32*100</f>
        <v>1.031852848811126</v>
      </c>
      <c r="L32" s="419">
        <f t="shared" si="0"/>
        <v>5662.8444980889153</v>
      </c>
      <c r="M32" s="419">
        <f>(L32-'1996'!L32)/'1996'!L32*100</f>
        <v>-0.9243563317759006</v>
      </c>
    </row>
    <row r="33" spans="1:13" x14ac:dyDescent="0.2">
      <c r="A33" s="422" t="s">
        <v>140</v>
      </c>
      <c r="B33" s="418">
        <v>928731</v>
      </c>
      <c r="C33" s="418">
        <v>65</v>
      </c>
      <c r="D33" s="418">
        <v>648</v>
      </c>
      <c r="E33" s="418">
        <v>3708</v>
      </c>
      <c r="F33" s="418">
        <v>7817</v>
      </c>
      <c r="G33" s="418">
        <v>13168</v>
      </c>
      <c r="H33" s="418">
        <v>42731</v>
      </c>
      <c r="I33" s="418">
        <v>7921</v>
      </c>
      <c r="J33" s="418">
        <v>76058</v>
      </c>
      <c r="K33" s="419">
        <f>(J33-'1996'!J33)/'1996'!J33*100</f>
        <v>-11.133700211480715</v>
      </c>
      <c r="L33" s="419">
        <f t="shared" si="0"/>
        <v>8189.4542122530638</v>
      </c>
      <c r="M33" s="419">
        <f>(L33-'1996'!L33)/'1996'!L33*100</f>
        <v>-12.844178245507324</v>
      </c>
    </row>
    <row r="34" spans="1:13" x14ac:dyDescent="0.2">
      <c r="A34" s="422" t="s">
        <v>141</v>
      </c>
      <c r="B34" s="418">
        <v>17609</v>
      </c>
      <c r="C34" s="418">
        <v>0</v>
      </c>
      <c r="D34" s="418">
        <v>5</v>
      </c>
      <c r="E34" s="418">
        <v>1</v>
      </c>
      <c r="F34" s="418">
        <v>76</v>
      </c>
      <c r="G34" s="418">
        <v>137</v>
      </c>
      <c r="H34" s="418">
        <v>126</v>
      </c>
      <c r="I34" s="418">
        <v>36</v>
      </c>
      <c r="J34" s="418">
        <v>381</v>
      </c>
      <c r="K34" s="419">
        <f>(J34-'1996'!J34)/'1996'!J34*100</f>
        <v>693.75</v>
      </c>
      <c r="L34" s="419">
        <f t="shared" si="0"/>
        <v>2163.6663070021013</v>
      </c>
      <c r="M34" s="419">
        <f>(L34-'1996'!L34)/'1996'!L34*100</f>
        <v>684.86995286501224</v>
      </c>
    </row>
    <row r="35" spans="1:13" x14ac:dyDescent="0.2">
      <c r="A35" s="422" t="s">
        <v>142</v>
      </c>
      <c r="B35" s="418">
        <v>104605</v>
      </c>
      <c r="C35" s="418">
        <v>6</v>
      </c>
      <c r="D35" s="418">
        <v>67</v>
      </c>
      <c r="E35" s="418">
        <v>88</v>
      </c>
      <c r="F35" s="418">
        <v>330</v>
      </c>
      <c r="G35" s="418">
        <v>1279</v>
      </c>
      <c r="H35" s="418">
        <v>3820</v>
      </c>
      <c r="I35" s="418">
        <v>243</v>
      </c>
      <c r="J35" s="418">
        <v>5833</v>
      </c>
      <c r="K35" s="419">
        <f>(J35-'1996'!J35)/'1996'!J35*100</f>
        <v>8.058540200074102</v>
      </c>
      <c r="L35" s="419">
        <f t="shared" si="0"/>
        <v>5576.2152860761917</v>
      </c>
      <c r="M35" s="419">
        <f>(L35-'1996'!L35)/'1996'!L35*100</f>
        <v>5.5855021498950812</v>
      </c>
    </row>
    <row r="36" spans="1:13" x14ac:dyDescent="0.2">
      <c r="A36" s="422" t="s">
        <v>143</v>
      </c>
      <c r="B36" s="418">
        <v>49387</v>
      </c>
      <c r="C36" s="418">
        <v>0</v>
      </c>
      <c r="D36" s="418">
        <v>13</v>
      </c>
      <c r="E36" s="418">
        <v>23</v>
      </c>
      <c r="F36" s="418">
        <v>192</v>
      </c>
      <c r="G36" s="418">
        <v>249</v>
      </c>
      <c r="H36" s="418">
        <v>553</v>
      </c>
      <c r="I36" s="418">
        <v>60</v>
      </c>
      <c r="J36" s="418">
        <v>1090</v>
      </c>
      <c r="K36" s="419">
        <f>(J36-'1996'!J36)/'1996'!J36*100</f>
        <v>-21.807747489239599</v>
      </c>
      <c r="L36" s="419">
        <f t="shared" si="0"/>
        <v>2207.0585376718568</v>
      </c>
      <c r="M36" s="419">
        <f>(L36-'1996'!L36)/'1996'!L36*100</f>
        <v>-23.007855359795752</v>
      </c>
    </row>
    <row r="37" spans="1:13" x14ac:dyDescent="0.2">
      <c r="A37" s="422" t="s">
        <v>144</v>
      </c>
      <c r="B37" s="418">
        <v>13988</v>
      </c>
      <c r="C37" s="418">
        <v>1</v>
      </c>
      <c r="D37" s="418">
        <v>13</v>
      </c>
      <c r="E37" s="418">
        <v>17</v>
      </c>
      <c r="F37" s="418">
        <v>95</v>
      </c>
      <c r="G37" s="418">
        <v>224</v>
      </c>
      <c r="H37" s="418">
        <v>217</v>
      </c>
      <c r="I37" s="418">
        <v>23</v>
      </c>
      <c r="J37" s="418">
        <v>590</v>
      </c>
      <c r="K37" s="419">
        <f>(J37-'1996'!J37)/'1996'!J37*100</f>
        <v>-27.160493827160494</v>
      </c>
      <c r="L37" s="419">
        <f t="shared" si="0"/>
        <v>4217.901058049757</v>
      </c>
      <c r="M37" s="419">
        <f>(L37-'1996'!L37)/'1996'!L37*100</f>
        <v>-28.592497272794663</v>
      </c>
    </row>
    <row r="38" spans="1:13" x14ac:dyDescent="0.2">
      <c r="A38" s="422" t="s">
        <v>145</v>
      </c>
      <c r="B38" s="418">
        <v>7002</v>
      </c>
      <c r="C38" s="418">
        <v>0</v>
      </c>
      <c r="D38" s="418">
        <v>0</v>
      </c>
      <c r="E38" s="418">
        <v>6</v>
      </c>
      <c r="F38" s="418">
        <v>10</v>
      </c>
      <c r="G38" s="418">
        <v>14</v>
      </c>
      <c r="H38" s="418">
        <v>6</v>
      </c>
      <c r="I38" s="418">
        <v>2</v>
      </c>
      <c r="J38" s="418">
        <v>38</v>
      </c>
      <c r="K38" s="419">
        <f>(J38-'1996'!J38)/'1996'!J38*100</f>
        <v>0</v>
      </c>
      <c r="L38" s="419">
        <f t="shared" si="0"/>
        <v>542.70208511853764</v>
      </c>
      <c r="M38" s="419">
        <f>(L38-'1996'!L38)/'1996'!L38*100</f>
        <v>0.14281633818909412</v>
      </c>
    </row>
    <row r="39" spans="1:13" x14ac:dyDescent="0.2">
      <c r="A39" s="422" t="s">
        <v>146</v>
      </c>
      <c r="B39" s="418">
        <v>188331</v>
      </c>
      <c r="C39" s="418">
        <v>4</v>
      </c>
      <c r="D39" s="418">
        <v>87</v>
      </c>
      <c r="E39" s="418">
        <v>131</v>
      </c>
      <c r="F39" s="418">
        <v>1056</v>
      </c>
      <c r="G39" s="418">
        <v>2131</v>
      </c>
      <c r="H39" s="418">
        <v>4286</v>
      </c>
      <c r="I39" s="418">
        <v>369</v>
      </c>
      <c r="J39" s="418">
        <v>8064</v>
      </c>
      <c r="K39" s="419">
        <f>(J39-'1996'!J39)/'1996'!J39*100</f>
        <v>3.6237471087124136</v>
      </c>
      <c r="L39" s="419">
        <f t="shared" si="0"/>
        <v>4281.8229606384502</v>
      </c>
      <c r="M39" s="419">
        <f>(L39-'1996'!L39)/'1996'!L39*100</f>
        <v>0.31031381791766605</v>
      </c>
    </row>
    <row r="40" spans="1:13" x14ac:dyDescent="0.2">
      <c r="A40" s="422" t="s">
        <v>147</v>
      </c>
      <c r="B40" s="418">
        <v>394244</v>
      </c>
      <c r="C40" s="418">
        <v>25</v>
      </c>
      <c r="D40" s="418">
        <v>234</v>
      </c>
      <c r="E40" s="418">
        <v>711</v>
      </c>
      <c r="F40" s="418">
        <v>1277</v>
      </c>
      <c r="G40" s="418">
        <v>4585</v>
      </c>
      <c r="H40" s="418">
        <v>12063</v>
      </c>
      <c r="I40" s="418">
        <v>2749</v>
      </c>
      <c r="J40" s="418">
        <v>21644</v>
      </c>
      <c r="K40" s="419">
        <f>(J40-'1996'!J40)/'1996'!J40*100</f>
        <v>8.9664199768413635</v>
      </c>
      <c r="L40" s="419">
        <f t="shared" si="0"/>
        <v>5490.0011160601052</v>
      </c>
      <c r="M40" s="419">
        <f>(L40-'1996'!L40)/'1996'!L40*100</f>
        <v>6.053786851883336</v>
      </c>
    </row>
    <row r="41" spans="1:13" x14ac:dyDescent="0.2">
      <c r="A41" s="422" t="s">
        <v>148</v>
      </c>
      <c r="B41" s="418">
        <v>227714</v>
      </c>
      <c r="C41" s="418">
        <v>7</v>
      </c>
      <c r="D41" s="418">
        <v>192</v>
      </c>
      <c r="E41" s="418">
        <v>641</v>
      </c>
      <c r="F41" s="418">
        <v>1890</v>
      </c>
      <c r="G41" s="418">
        <v>3093</v>
      </c>
      <c r="H41" s="418">
        <v>12503</v>
      </c>
      <c r="I41" s="418">
        <v>1131</v>
      </c>
      <c r="J41" s="418">
        <v>19457</v>
      </c>
      <c r="K41" s="419">
        <f>(J41-'1996'!J41)/'1996'!J41*100</f>
        <v>5.1616041509026056</v>
      </c>
      <c r="L41" s="419">
        <f t="shared" si="0"/>
        <v>8544.4900181807006</v>
      </c>
      <c r="M41" s="419">
        <f>(L41-'1996'!L41)/'1996'!L41*100</f>
        <v>2.3477690151997099</v>
      </c>
    </row>
    <row r="42" spans="1:13" x14ac:dyDescent="0.2">
      <c r="A42" s="422" t="s">
        <v>149</v>
      </c>
      <c r="B42" s="418">
        <v>31591</v>
      </c>
      <c r="C42" s="418">
        <v>1</v>
      </c>
      <c r="D42" s="418">
        <v>20</v>
      </c>
      <c r="E42" s="418">
        <v>23</v>
      </c>
      <c r="F42" s="418">
        <v>319</v>
      </c>
      <c r="G42" s="418">
        <v>535</v>
      </c>
      <c r="H42" s="418">
        <v>892</v>
      </c>
      <c r="I42" s="418">
        <v>69</v>
      </c>
      <c r="J42" s="418">
        <v>1859</v>
      </c>
      <c r="K42" s="419">
        <f>(J42-'1996'!J42)/'1996'!J42*100</f>
        <v>16.1875</v>
      </c>
      <c r="L42" s="419">
        <f t="shared" si="0"/>
        <v>5884.587382482353</v>
      </c>
      <c r="M42" s="419">
        <f>(L42-'1996'!L42)/'1996'!L42*100</f>
        <v>12.873741730239626</v>
      </c>
    </row>
    <row r="43" spans="1:13" x14ac:dyDescent="0.2">
      <c r="A43" s="422" t="s">
        <v>150</v>
      </c>
      <c r="B43" s="418">
        <v>7694</v>
      </c>
      <c r="C43" s="418">
        <v>0</v>
      </c>
      <c r="D43" s="418">
        <v>0</v>
      </c>
      <c r="E43" s="418">
        <v>0</v>
      </c>
      <c r="F43" s="418">
        <v>9</v>
      </c>
      <c r="G43" s="418">
        <v>23</v>
      </c>
      <c r="H43" s="418">
        <v>38</v>
      </c>
      <c r="I43" s="418">
        <v>6</v>
      </c>
      <c r="J43" s="418">
        <v>76</v>
      </c>
      <c r="K43" s="419">
        <f>(J43-'1996'!J43)/'1996'!J43*100</f>
        <v>-23.232323232323232</v>
      </c>
      <c r="L43" s="419">
        <f t="shared" si="0"/>
        <v>987.78268780868211</v>
      </c>
      <c r="M43" s="419">
        <f>(L43-'1996'!L43)/'1996'!L43*100</f>
        <v>-25.77661197364862</v>
      </c>
    </row>
    <row r="44" spans="1:13" x14ac:dyDescent="0.2">
      <c r="A44" s="422" t="s">
        <v>151</v>
      </c>
      <c r="B44" s="418">
        <v>19035</v>
      </c>
      <c r="C44" s="418">
        <v>0</v>
      </c>
      <c r="D44" s="418">
        <v>6</v>
      </c>
      <c r="E44" s="418">
        <v>16</v>
      </c>
      <c r="F44" s="418">
        <v>56</v>
      </c>
      <c r="G44" s="418">
        <v>227</v>
      </c>
      <c r="H44" s="418">
        <v>397</v>
      </c>
      <c r="I44" s="418">
        <v>15</v>
      </c>
      <c r="J44" s="418">
        <v>717</v>
      </c>
      <c r="K44" s="419">
        <f>(J44-'1996'!J44)/'1996'!J44*100</f>
        <v>41.699604743083</v>
      </c>
      <c r="L44" s="419">
        <f t="shared" si="0"/>
        <v>3766.7454688731282</v>
      </c>
      <c r="M44" s="419">
        <f>(L44-'1996'!L44)/'1996'!L44*100</f>
        <v>39.54079805143634</v>
      </c>
    </row>
    <row r="45" spans="1:13" x14ac:dyDescent="0.2">
      <c r="A45" s="422" t="s">
        <v>152</v>
      </c>
      <c r="B45" s="418">
        <v>245379</v>
      </c>
      <c r="C45" s="418">
        <v>18</v>
      </c>
      <c r="D45" s="418">
        <v>148</v>
      </c>
      <c r="E45" s="418">
        <v>429</v>
      </c>
      <c r="F45" s="418">
        <v>1696</v>
      </c>
      <c r="G45" s="418">
        <v>3327</v>
      </c>
      <c r="H45" s="418">
        <v>7900</v>
      </c>
      <c r="I45" s="418">
        <v>887</v>
      </c>
      <c r="J45" s="418">
        <v>14405</v>
      </c>
      <c r="K45" s="419">
        <f>(J45-'1996'!J45)/'1996'!J45*100</f>
        <v>-18.18130182892196</v>
      </c>
      <c r="L45" s="419">
        <f t="shared" si="0"/>
        <v>5870.5105163848575</v>
      </c>
      <c r="M45" s="419">
        <f>(L45-'1996'!L45)/'1996'!L45*100</f>
        <v>-19.746460091100221</v>
      </c>
    </row>
    <row r="46" spans="1:13" x14ac:dyDescent="0.2">
      <c r="A46" s="422" t="s">
        <v>153</v>
      </c>
      <c r="B46" s="418">
        <v>237204</v>
      </c>
      <c r="C46" s="418">
        <v>10</v>
      </c>
      <c r="D46" s="418">
        <v>177</v>
      </c>
      <c r="E46" s="418">
        <v>283</v>
      </c>
      <c r="F46" s="418">
        <v>1418</v>
      </c>
      <c r="G46" s="418">
        <v>3162</v>
      </c>
      <c r="H46" s="418">
        <v>6694</v>
      </c>
      <c r="I46" s="418">
        <v>528</v>
      </c>
      <c r="J46" s="418">
        <v>12272</v>
      </c>
      <c r="K46" s="419">
        <f>(J46-'1996'!J46)/'1996'!J46*100</f>
        <v>-1.398039530772939</v>
      </c>
      <c r="L46" s="419">
        <f t="shared" si="0"/>
        <v>5173.6058413854744</v>
      </c>
      <c r="M46" s="419">
        <f>(L46-'1996'!L46)/'1996'!L46*100</f>
        <v>-4.7002349995152013</v>
      </c>
    </row>
    <row r="47" spans="1:13" x14ac:dyDescent="0.2">
      <c r="A47" s="422" t="s">
        <v>154</v>
      </c>
      <c r="B47" s="418">
        <v>116359</v>
      </c>
      <c r="C47" s="418">
        <v>5</v>
      </c>
      <c r="D47" s="418">
        <v>35</v>
      </c>
      <c r="E47" s="418">
        <v>106</v>
      </c>
      <c r="F47" s="418">
        <v>358</v>
      </c>
      <c r="G47" s="418">
        <v>1228</v>
      </c>
      <c r="H47" s="418">
        <v>3183</v>
      </c>
      <c r="I47" s="418">
        <v>209</v>
      </c>
      <c r="J47" s="418">
        <v>5124</v>
      </c>
      <c r="K47" s="419">
        <f>(J47-'1996'!J47)/'1996'!J47*100</f>
        <v>-10.450891296749388</v>
      </c>
      <c r="L47" s="419">
        <f t="shared" si="0"/>
        <v>4403.6129564537332</v>
      </c>
      <c r="M47" s="419">
        <f>(L47-'1996'!L47)/'1996'!L47*100</f>
        <v>-11.909270631331674</v>
      </c>
    </row>
    <row r="48" spans="1:13" x14ac:dyDescent="0.2">
      <c r="A48" s="422" t="s">
        <v>155</v>
      </c>
      <c r="B48" s="418">
        <v>84743</v>
      </c>
      <c r="C48" s="418">
        <v>5</v>
      </c>
      <c r="D48" s="418">
        <v>38</v>
      </c>
      <c r="E48" s="418">
        <v>74</v>
      </c>
      <c r="F48" s="418">
        <v>495</v>
      </c>
      <c r="G48" s="418">
        <v>1099</v>
      </c>
      <c r="H48" s="418">
        <v>4543</v>
      </c>
      <c r="I48" s="418">
        <v>494</v>
      </c>
      <c r="J48" s="418">
        <v>6748</v>
      </c>
      <c r="K48" s="419">
        <f>(J48-'1996'!J48)/'1996'!J48*100</f>
        <v>2.1804966686856453</v>
      </c>
      <c r="L48" s="419">
        <f t="shared" si="0"/>
        <v>7962.8995905266511</v>
      </c>
      <c r="M48" s="419">
        <f>(L48-'1996'!L48)/'1996'!L48*100</f>
        <v>1.0301928816834707</v>
      </c>
    </row>
    <row r="49" spans="1:13" x14ac:dyDescent="0.2">
      <c r="A49" s="422" t="s">
        <v>156</v>
      </c>
      <c r="B49" s="418">
        <v>52740</v>
      </c>
      <c r="C49" s="418">
        <v>3</v>
      </c>
      <c r="D49" s="418">
        <v>43</v>
      </c>
      <c r="E49" s="418">
        <v>49</v>
      </c>
      <c r="F49" s="418">
        <v>225</v>
      </c>
      <c r="G49" s="418">
        <v>511</v>
      </c>
      <c r="H49" s="418">
        <v>1205</v>
      </c>
      <c r="I49" s="418">
        <v>135</v>
      </c>
      <c r="J49" s="418">
        <v>2171</v>
      </c>
      <c r="K49" s="419">
        <f>(J49-'1996'!J49)/'1996'!J49*100</f>
        <v>7.2098765432098766</v>
      </c>
      <c r="L49" s="419">
        <f t="shared" si="0"/>
        <v>4116.4201744406519</v>
      </c>
      <c r="M49" s="419">
        <f>(L49-'1996'!L49)/'1996'!L49*100</f>
        <v>3.8699860016760428</v>
      </c>
    </row>
    <row r="50" spans="1:13" x14ac:dyDescent="0.2">
      <c r="A50" s="422" t="s">
        <v>157</v>
      </c>
      <c r="B50" s="418">
        <v>171038</v>
      </c>
      <c r="C50" s="418">
        <v>7</v>
      </c>
      <c r="D50" s="418">
        <v>52</v>
      </c>
      <c r="E50" s="418">
        <v>99</v>
      </c>
      <c r="F50" s="418">
        <v>614</v>
      </c>
      <c r="G50" s="418">
        <v>1905</v>
      </c>
      <c r="H50" s="418">
        <v>3689</v>
      </c>
      <c r="I50" s="418">
        <v>304</v>
      </c>
      <c r="J50" s="418">
        <v>6670</v>
      </c>
      <c r="K50" s="419">
        <f>(J50-'1996'!J50)/'1996'!J50*100</f>
        <v>32.44638602065131</v>
      </c>
      <c r="L50" s="419">
        <f t="shared" si="0"/>
        <v>3899.7181912791307</v>
      </c>
      <c r="M50" s="419">
        <f>(L50-'1996'!L50)/'1996'!L50*100</f>
        <v>28.017774357441343</v>
      </c>
    </row>
    <row r="51" spans="1:13" x14ac:dyDescent="0.2">
      <c r="A51" s="422" t="s">
        <v>158</v>
      </c>
      <c r="B51" s="418">
        <v>34746</v>
      </c>
      <c r="C51" s="418">
        <v>1</v>
      </c>
      <c r="D51" s="418">
        <v>22</v>
      </c>
      <c r="E51" s="418">
        <v>30</v>
      </c>
      <c r="F51" s="418">
        <v>276</v>
      </c>
      <c r="G51" s="418">
        <v>413</v>
      </c>
      <c r="H51" s="418">
        <v>1106</v>
      </c>
      <c r="I51" s="418">
        <v>125</v>
      </c>
      <c r="J51" s="418">
        <v>1973</v>
      </c>
      <c r="K51" s="419">
        <f>(J51-'1996'!J51)/'1996'!J51*100</f>
        <v>8.8852097130242829</v>
      </c>
      <c r="L51" s="419">
        <f t="shared" si="0"/>
        <v>5678.3514649168246</v>
      </c>
      <c r="M51" s="419">
        <f>(L51-'1996'!L51)/'1996'!L51*100</f>
        <v>5.4286856148988676</v>
      </c>
    </row>
    <row r="52" spans="1:13" x14ac:dyDescent="0.2">
      <c r="A52" s="422" t="s">
        <v>159</v>
      </c>
      <c r="B52" s="418">
        <v>803614</v>
      </c>
      <c r="C52" s="418">
        <v>47</v>
      </c>
      <c r="D52" s="418">
        <v>603</v>
      </c>
      <c r="E52" s="418">
        <v>2967</v>
      </c>
      <c r="F52" s="418">
        <v>7141</v>
      </c>
      <c r="G52" s="418">
        <v>13836</v>
      </c>
      <c r="H52" s="418">
        <v>42783</v>
      </c>
      <c r="I52" s="418">
        <v>7032</v>
      </c>
      <c r="J52" s="418">
        <v>74409</v>
      </c>
      <c r="K52" s="419">
        <f>(J52-'1996'!J52)/'1996'!J52*100</f>
        <v>-1.0886903812410273</v>
      </c>
      <c r="L52" s="419">
        <f t="shared" si="0"/>
        <v>9259.2961297339261</v>
      </c>
      <c r="M52" s="419">
        <f>(L52-'1996'!L52)/'1996'!L52*100</f>
        <v>-4.2959900376004594</v>
      </c>
    </row>
    <row r="53" spans="1:13" x14ac:dyDescent="0.2">
      <c r="A53" s="422" t="s">
        <v>237</v>
      </c>
      <c r="B53" s="418">
        <v>143828</v>
      </c>
      <c r="C53" s="418">
        <v>4</v>
      </c>
      <c r="D53" s="418">
        <v>79</v>
      </c>
      <c r="E53" s="418">
        <v>300</v>
      </c>
      <c r="F53" s="418">
        <v>830</v>
      </c>
      <c r="G53" s="418">
        <v>2892</v>
      </c>
      <c r="H53" s="418">
        <v>5837</v>
      </c>
      <c r="I53" s="418">
        <v>745</v>
      </c>
      <c r="J53" s="418">
        <v>10687</v>
      </c>
      <c r="K53" s="419">
        <f>(J53-'1996'!J53)/'1996'!J53*100</f>
        <v>7.8732209548803871</v>
      </c>
      <c r="L53" s="419">
        <f t="shared" si="0"/>
        <v>7430.4029813388215</v>
      </c>
      <c r="M53" s="419">
        <f>(L53-'1996'!L53)/'1996'!L53*100</f>
        <v>4.7951575819708783</v>
      </c>
    </row>
    <row r="54" spans="1:13" x14ac:dyDescent="0.2">
      <c r="A54" s="422" t="s">
        <v>160</v>
      </c>
      <c r="B54" s="418">
        <v>1003798</v>
      </c>
      <c r="C54" s="418">
        <v>76</v>
      </c>
      <c r="D54" s="418">
        <v>547</v>
      </c>
      <c r="E54" s="418">
        <v>2904</v>
      </c>
      <c r="F54" s="418">
        <v>6195</v>
      </c>
      <c r="G54" s="418">
        <v>16508</v>
      </c>
      <c r="H54" s="418">
        <v>48768</v>
      </c>
      <c r="I54" s="418">
        <v>8770</v>
      </c>
      <c r="J54" s="418">
        <v>83768</v>
      </c>
      <c r="K54" s="419">
        <f>(J54-'1996'!J54)/'1996'!J54*100</f>
        <v>5.6769440379472176</v>
      </c>
      <c r="L54" s="419">
        <f t="shared" si="0"/>
        <v>8345.1052901081694</v>
      </c>
      <c r="M54" s="419">
        <f>(L54-'1996'!L54)/'1996'!L54*100</f>
        <v>3.3603214171061366</v>
      </c>
    </row>
    <row r="55" spans="1:13" x14ac:dyDescent="0.2">
      <c r="A55" s="422" t="s">
        <v>161</v>
      </c>
      <c r="B55" s="418">
        <v>315785</v>
      </c>
      <c r="C55" s="418">
        <v>11</v>
      </c>
      <c r="D55" s="418">
        <v>148</v>
      </c>
      <c r="E55" s="418">
        <v>202</v>
      </c>
      <c r="F55" s="418">
        <v>891</v>
      </c>
      <c r="G55" s="418">
        <v>3184</v>
      </c>
      <c r="H55" s="418">
        <v>8249</v>
      </c>
      <c r="I55" s="418">
        <v>998</v>
      </c>
      <c r="J55" s="418">
        <v>13683</v>
      </c>
      <c r="K55" s="419">
        <f>(J55-'1996'!J55)/'1996'!J55*100</f>
        <v>-4.0530117102587475</v>
      </c>
      <c r="L55" s="419">
        <f t="shared" si="0"/>
        <v>4333.0113843279451</v>
      </c>
      <c r="M55" s="419">
        <f>(L55-'1996'!L55)/'1996'!L55*100</f>
        <v>-5.8301510123367244</v>
      </c>
    </row>
    <row r="56" spans="1:13" x14ac:dyDescent="0.2">
      <c r="A56" s="422" t="s">
        <v>162</v>
      </c>
      <c r="B56" s="418">
        <v>888141</v>
      </c>
      <c r="C56" s="418">
        <v>43</v>
      </c>
      <c r="D56" s="418">
        <v>555</v>
      </c>
      <c r="E56" s="418">
        <v>1825</v>
      </c>
      <c r="F56" s="418">
        <v>6343</v>
      </c>
      <c r="G56" s="418">
        <v>10223</v>
      </c>
      <c r="H56" s="418">
        <v>32196</v>
      </c>
      <c r="I56" s="418">
        <v>3329</v>
      </c>
      <c r="J56" s="418">
        <v>54514</v>
      </c>
      <c r="K56" s="419">
        <f>(J56-'1996'!J56)/'1996'!J56*100</f>
        <v>-6.3510333098555254</v>
      </c>
      <c r="L56" s="419">
        <f t="shared" si="0"/>
        <v>6137.9893507900215</v>
      </c>
      <c r="M56" s="419">
        <f>(L56-'1996'!L56)/'1996'!L56*100</f>
        <v>-7.0636225461276956</v>
      </c>
    </row>
    <row r="57" spans="1:13" x14ac:dyDescent="0.2">
      <c r="A57" s="422" t="s">
        <v>163</v>
      </c>
      <c r="B57" s="418">
        <v>459010</v>
      </c>
      <c r="C57" s="418">
        <v>37</v>
      </c>
      <c r="D57" s="418">
        <v>325</v>
      </c>
      <c r="E57" s="418">
        <v>1113</v>
      </c>
      <c r="F57" s="418">
        <v>2652</v>
      </c>
      <c r="G57" s="418">
        <v>10719</v>
      </c>
      <c r="H57" s="418">
        <v>19204</v>
      </c>
      <c r="I57" s="418">
        <v>4991</v>
      </c>
      <c r="J57" s="418">
        <v>39041</v>
      </c>
      <c r="K57" s="419">
        <f>(J57-'1996'!J57)/'1996'!J57*100</f>
        <v>15.858978544084042</v>
      </c>
      <c r="L57" s="419">
        <f t="shared" si="0"/>
        <v>8505.4791834600564</v>
      </c>
      <c r="M57" s="419">
        <f>(L57-'1996'!L57)/'1996'!L57*100</f>
        <v>14.268034682810093</v>
      </c>
    </row>
    <row r="58" spans="1:13" x14ac:dyDescent="0.2">
      <c r="A58" s="422" t="s">
        <v>164</v>
      </c>
      <c r="B58" s="418">
        <v>70243</v>
      </c>
      <c r="C58" s="418">
        <v>2</v>
      </c>
      <c r="D58" s="418">
        <v>76</v>
      </c>
      <c r="E58" s="418">
        <v>119</v>
      </c>
      <c r="F58" s="418">
        <v>698</v>
      </c>
      <c r="G58" s="418">
        <v>1361</v>
      </c>
      <c r="H58" s="418">
        <v>2338</v>
      </c>
      <c r="I58" s="418">
        <v>80</v>
      </c>
      <c r="J58" s="418">
        <v>4674</v>
      </c>
      <c r="K58" s="419">
        <f>(J58-'1996'!J58)/'1996'!J58*100</f>
        <v>-4.6706098307158879</v>
      </c>
      <c r="L58" s="419">
        <f t="shared" si="0"/>
        <v>6654.0438193129557</v>
      </c>
      <c r="M58" s="419">
        <f>(L58-'1996'!L58)/'1996'!L58*100</f>
        <v>-4.6108957927698002</v>
      </c>
    </row>
    <row r="59" spans="1:13" x14ac:dyDescent="0.2">
      <c r="A59" s="422" t="s">
        <v>165</v>
      </c>
      <c r="B59" s="418">
        <v>105965</v>
      </c>
      <c r="C59" s="418">
        <v>6</v>
      </c>
      <c r="D59" s="418">
        <v>15</v>
      </c>
      <c r="E59" s="418">
        <v>105</v>
      </c>
      <c r="F59" s="418">
        <v>556</v>
      </c>
      <c r="G59" s="418">
        <v>1005</v>
      </c>
      <c r="H59" s="418">
        <v>2709</v>
      </c>
      <c r="I59" s="418">
        <v>205</v>
      </c>
      <c r="J59" s="418">
        <v>4601</v>
      </c>
      <c r="K59" s="419">
        <f>(J59-'1996'!J59)/'1996'!J59*100</f>
        <v>-0.47588146225394767</v>
      </c>
      <c r="L59" s="419">
        <f t="shared" si="0"/>
        <v>4341.9997168876516</v>
      </c>
      <c r="M59" s="419">
        <f>(L59-'1996'!L59)/'1996'!L59*100</f>
        <v>-4.4544042398304313</v>
      </c>
    </row>
    <row r="60" spans="1:13" x14ac:dyDescent="0.2">
      <c r="A60" s="422" t="s">
        <v>166</v>
      </c>
      <c r="B60" s="418">
        <v>179133</v>
      </c>
      <c r="C60" s="418">
        <v>18</v>
      </c>
      <c r="D60" s="418">
        <v>125</v>
      </c>
      <c r="E60" s="418">
        <v>510</v>
      </c>
      <c r="F60" s="418">
        <v>1246</v>
      </c>
      <c r="G60" s="418">
        <v>2558</v>
      </c>
      <c r="H60" s="418">
        <v>5983</v>
      </c>
      <c r="I60" s="418">
        <v>773</v>
      </c>
      <c r="J60" s="418">
        <v>11213</v>
      </c>
      <c r="K60" s="419">
        <f>(J60-'1996'!J60)/'1996'!J60*100</f>
        <v>2.9849375459221164</v>
      </c>
      <c r="L60" s="419">
        <f t="shared" si="0"/>
        <v>6259.5948261905951</v>
      </c>
      <c r="M60" s="419">
        <f>(L60-'1996'!L60)/'1996'!L60*100</f>
        <v>0.87215181977860678</v>
      </c>
    </row>
    <row r="61" spans="1:13" x14ac:dyDescent="0.2">
      <c r="A61" s="422" t="s">
        <v>167</v>
      </c>
      <c r="B61" s="418">
        <v>102338</v>
      </c>
      <c r="C61" s="418">
        <v>5</v>
      </c>
      <c r="D61" s="418">
        <v>57</v>
      </c>
      <c r="E61" s="418">
        <v>54</v>
      </c>
      <c r="F61" s="418">
        <v>514</v>
      </c>
      <c r="G61" s="418">
        <v>1184</v>
      </c>
      <c r="H61" s="418">
        <v>2397</v>
      </c>
      <c r="I61" s="418">
        <v>230</v>
      </c>
      <c r="J61" s="418">
        <v>4441</v>
      </c>
      <c r="K61" s="419">
        <f>(J61-'1996'!J61)/'1996'!J61*100</f>
        <v>25.028153153153156</v>
      </c>
      <c r="L61" s="419">
        <f t="shared" si="0"/>
        <v>4339.5415192792507</v>
      </c>
      <c r="M61" s="419">
        <f>(L61-'1996'!L61)/'1996'!L61*100</f>
        <v>20.328204891704019</v>
      </c>
    </row>
    <row r="62" spans="1:13" x14ac:dyDescent="0.2">
      <c r="A62" s="422" t="s">
        <v>168</v>
      </c>
      <c r="B62" s="418">
        <v>307086</v>
      </c>
      <c r="C62" s="418">
        <v>11</v>
      </c>
      <c r="D62" s="418">
        <v>117</v>
      </c>
      <c r="E62" s="418">
        <v>346</v>
      </c>
      <c r="F62" s="418">
        <v>959</v>
      </c>
      <c r="G62" s="418">
        <v>3181</v>
      </c>
      <c r="H62" s="418">
        <v>10279</v>
      </c>
      <c r="I62" s="418">
        <v>686</v>
      </c>
      <c r="J62" s="418">
        <v>15579</v>
      </c>
      <c r="K62" s="419">
        <f>(J62-'1996'!J62)/'1996'!J62*100</f>
        <v>-5.4442825928623453</v>
      </c>
      <c r="L62" s="419">
        <f t="shared" si="0"/>
        <v>5073.1716848049082</v>
      </c>
      <c r="M62" s="419">
        <f>(L62-'1996'!L62)/'1996'!L62*100</f>
        <v>-7.0284940712746486</v>
      </c>
    </row>
    <row r="63" spans="1:13" x14ac:dyDescent="0.2">
      <c r="A63" s="422" t="s">
        <v>169</v>
      </c>
      <c r="B63" s="418">
        <v>337498</v>
      </c>
      <c r="C63" s="418">
        <v>3</v>
      </c>
      <c r="D63" s="418">
        <v>134</v>
      </c>
      <c r="E63" s="418">
        <v>427</v>
      </c>
      <c r="F63" s="418">
        <v>1070</v>
      </c>
      <c r="G63" s="418">
        <v>3029</v>
      </c>
      <c r="H63" s="418">
        <v>9859</v>
      </c>
      <c r="I63" s="418">
        <v>1438</v>
      </c>
      <c r="J63" s="418">
        <v>15960</v>
      </c>
      <c r="K63" s="419">
        <f>(J63-'1996'!J63)/'1996'!J63*100</f>
        <v>0.40893362692670648</v>
      </c>
      <c r="L63" s="419">
        <f t="shared" si="0"/>
        <v>4728.9169121002196</v>
      </c>
      <c r="M63" s="419">
        <f>(L63-'1996'!L63)/'1996'!L63*100</f>
        <v>-2.1100811258101686</v>
      </c>
    </row>
    <row r="64" spans="1:13" x14ac:dyDescent="0.2">
      <c r="A64" s="422" t="s">
        <v>170</v>
      </c>
      <c r="B64" s="418">
        <v>44366</v>
      </c>
      <c r="C64" s="418">
        <v>1</v>
      </c>
      <c r="D64" s="418">
        <v>2</v>
      </c>
      <c r="E64" s="418">
        <v>17</v>
      </c>
      <c r="F64" s="418">
        <v>160</v>
      </c>
      <c r="G64" s="418">
        <v>371</v>
      </c>
      <c r="H64" s="418">
        <v>591</v>
      </c>
      <c r="I64" s="418">
        <v>89</v>
      </c>
      <c r="J64" s="418">
        <v>1231</v>
      </c>
      <c r="K64" s="419">
        <f>(J64-'1996'!J64)/'1996'!J64*100</f>
        <v>-1.52</v>
      </c>
      <c r="L64" s="419">
        <f t="shared" si="0"/>
        <v>2774.6472524004867</v>
      </c>
      <c r="M64" s="419">
        <f>(L64-'1996'!L64)/'1996'!L64*100</f>
        <v>-9.8949952666456404</v>
      </c>
    </row>
    <row r="65" spans="1:13" x14ac:dyDescent="0.2">
      <c r="A65" s="422" t="s">
        <v>171</v>
      </c>
      <c r="B65" s="418">
        <v>33223</v>
      </c>
      <c r="C65" s="418">
        <v>3</v>
      </c>
      <c r="D65" s="418">
        <v>12</v>
      </c>
      <c r="E65" s="418">
        <v>20</v>
      </c>
      <c r="F65" s="418">
        <v>180</v>
      </c>
      <c r="G65" s="418">
        <v>476</v>
      </c>
      <c r="H65" s="418">
        <v>855</v>
      </c>
      <c r="I65" s="418">
        <v>37</v>
      </c>
      <c r="J65" s="418">
        <v>1583</v>
      </c>
      <c r="K65" s="419">
        <f>(J65-'1996'!J65)/'1996'!J65*100</f>
        <v>155.73505654281098</v>
      </c>
      <c r="L65" s="419">
        <f t="shared" si="0"/>
        <v>4764.7713933118621</v>
      </c>
      <c r="M65" s="419">
        <f>(L65-'1996'!L65)/'1996'!L65*100</f>
        <v>141.88719913316956</v>
      </c>
    </row>
    <row r="66" spans="1:13" x14ac:dyDescent="0.2">
      <c r="A66" s="422" t="s">
        <v>172</v>
      </c>
      <c r="B66" s="418">
        <v>19184</v>
      </c>
      <c r="C66" s="418">
        <v>1</v>
      </c>
      <c r="D66" s="418">
        <v>10</v>
      </c>
      <c r="E66" s="418">
        <v>28</v>
      </c>
      <c r="F66" s="418">
        <v>203</v>
      </c>
      <c r="G66" s="418">
        <v>408</v>
      </c>
      <c r="H66" s="418">
        <v>484</v>
      </c>
      <c r="I66" s="418">
        <v>42</v>
      </c>
      <c r="J66" s="418">
        <v>1176</v>
      </c>
      <c r="K66" s="419">
        <f>(J66-'1996'!J66)/'1996'!J66*100</f>
        <v>-1.4249790444258172</v>
      </c>
      <c r="L66" s="419">
        <f t="shared" si="0"/>
        <v>6130.1084236864053</v>
      </c>
      <c r="M66" s="419">
        <f>(L66-'1996'!L66)/'1996'!L66*100</f>
        <v>-2.2573994674242983</v>
      </c>
    </row>
    <row r="67" spans="1:13" x14ac:dyDescent="0.2">
      <c r="A67" s="422" t="s">
        <v>173</v>
      </c>
      <c r="B67" s="418">
        <v>13103</v>
      </c>
      <c r="C67" s="418">
        <v>2</v>
      </c>
      <c r="D67" s="418">
        <v>1</v>
      </c>
      <c r="E67" s="418">
        <v>2</v>
      </c>
      <c r="F67" s="418">
        <v>26</v>
      </c>
      <c r="G67" s="418">
        <v>35</v>
      </c>
      <c r="H67" s="418">
        <v>34</v>
      </c>
      <c r="I67" s="418">
        <v>32</v>
      </c>
      <c r="J67" s="418">
        <v>132</v>
      </c>
      <c r="K67" s="419">
        <f>(J67-'1996'!J67)/'1996'!J67*100</f>
        <v>112.90322580645163</v>
      </c>
      <c r="L67" s="419">
        <f t="shared" si="0"/>
        <v>1007.4028848355338</v>
      </c>
      <c r="M67" s="419">
        <f>(L67-'1996'!L67)/'1996'!L67*100</f>
        <v>111.60335111634122</v>
      </c>
    </row>
    <row r="68" spans="1:13" x14ac:dyDescent="0.2">
      <c r="A68" s="422" t="s">
        <v>174</v>
      </c>
      <c r="B68" s="418">
        <v>413668</v>
      </c>
      <c r="C68" s="418">
        <v>16</v>
      </c>
      <c r="D68" s="418">
        <v>278</v>
      </c>
      <c r="E68" s="418">
        <v>774</v>
      </c>
      <c r="F68" s="418">
        <v>2185</v>
      </c>
      <c r="G68" s="418">
        <v>6014</v>
      </c>
      <c r="H68" s="418">
        <v>13244</v>
      </c>
      <c r="I68" s="418">
        <v>1913</v>
      </c>
      <c r="J68" s="418">
        <v>24424</v>
      </c>
      <c r="K68" s="419">
        <f>(J68-'1996'!J68)/'1996'!J68*100</f>
        <v>0.34923374008792474</v>
      </c>
      <c r="L68" s="419">
        <f t="shared" si="0"/>
        <v>5904.2517187696412</v>
      </c>
      <c r="M68" s="419">
        <f>(L68-'1996'!L68)/'1996'!L68*100</f>
        <v>-1.2200420875434825</v>
      </c>
    </row>
    <row r="69" spans="1:13" x14ac:dyDescent="0.2">
      <c r="A69" s="422" t="s">
        <v>175</v>
      </c>
      <c r="B69" s="418">
        <v>18660</v>
      </c>
      <c r="C69" s="418">
        <v>2</v>
      </c>
      <c r="D69" s="418">
        <v>9</v>
      </c>
      <c r="E69" s="418">
        <v>3</v>
      </c>
      <c r="F69" s="418">
        <v>56</v>
      </c>
      <c r="G69" s="418">
        <v>90</v>
      </c>
      <c r="H69" s="418">
        <v>198</v>
      </c>
      <c r="I69" s="418">
        <v>41</v>
      </c>
      <c r="J69" s="418">
        <v>399</v>
      </c>
      <c r="K69" s="419">
        <f>(J69-'1996'!J69)/'1996'!J69*100</f>
        <v>-50.187265917603</v>
      </c>
      <c r="L69" s="419">
        <f t="shared" si="0"/>
        <v>2138.2636655948554</v>
      </c>
      <c r="M69" s="419">
        <f>(L69-'1996'!L69)/'1996'!L69*100</f>
        <v>-51.8904022704738</v>
      </c>
    </row>
    <row r="70" spans="1:13" x14ac:dyDescent="0.2">
      <c r="A70" s="422" t="s">
        <v>176</v>
      </c>
      <c r="B70" s="418">
        <v>36094</v>
      </c>
      <c r="C70" s="418">
        <v>4</v>
      </c>
      <c r="D70" s="418">
        <v>4</v>
      </c>
      <c r="E70" s="418">
        <v>7</v>
      </c>
      <c r="F70" s="418">
        <v>66</v>
      </c>
      <c r="G70" s="418">
        <v>254</v>
      </c>
      <c r="H70" s="418">
        <v>600</v>
      </c>
      <c r="I70" s="418">
        <v>47</v>
      </c>
      <c r="J70" s="418">
        <v>982</v>
      </c>
      <c r="K70" s="419">
        <f>(J70-'1996'!J70)/'1996'!J70*100</f>
        <v>-2.9644268774703555</v>
      </c>
      <c r="L70" s="419">
        <f t="shared" ref="L70:L72" si="1">J70/B70*100000</f>
        <v>2720.6737961988142</v>
      </c>
      <c r="M70" s="419">
        <f>(L70-'1996'!L70)/'1996'!L70*100</f>
        <v>-7.7121639566078066</v>
      </c>
    </row>
    <row r="71" spans="1:13" x14ac:dyDescent="0.2">
      <c r="A71" s="443" t="s">
        <v>177</v>
      </c>
      <c r="B71" s="179">
        <v>20116</v>
      </c>
      <c r="C71" s="179">
        <v>1</v>
      </c>
      <c r="D71" s="179">
        <v>1</v>
      </c>
      <c r="E71" s="179">
        <v>3</v>
      </c>
      <c r="F71" s="179">
        <v>6</v>
      </c>
      <c r="G71" s="179">
        <v>46</v>
      </c>
      <c r="H71" s="179">
        <v>10</v>
      </c>
      <c r="I71" s="179">
        <v>20</v>
      </c>
      <c r="J71" s="179">
        <v>87</v>
      </c>
      <c r="K71" s="180">
        <f>(J71-'1996'!J71)/'1996'!J71*100</f>
        <v>-59.907834101382484</v>
      </c>
      <c r="L71" s="180">
        <f t="shared" si="1"/>
        <v>432.49154901570887</v>
      </c>
      <c r="M71" s="180">
        <f>(L71-'1996'!L71)/'1996'!L71*100</f>
        <v>-60.635296845118589</v>
      </c>
    </row>
    <row r="72" spans="1:13" s="1" customFormat="1" ht="15" customHeight="1" x14ac:dyDescent="0.2">
      <c r="A72" s="409" t="s">
        <v>91</v>
      </c>
      <c r="B72" s="418">
        <f>SUM(B5:B71)</f>
        <v>14712922</v>
      </c>
      <c r="C72" s="418">
        <f t="shared" ref="C72:J72" si="2">SUM(C5:C71)</f>
        <v>1014</v>
      </c>
      <c r="D72" s="418">
        <f t="shared" si="2"/>
        <v>9352</v>
      </c>
      <c r="E72" s="418">
        <f t="shared" si="2"/>
        <v>40703</v>
      </c>
      <c r="F72" s="418">
        <f t="shared" si="2"/>
        <v>95860</v>
      </c>
      <c r="G72" s="418">
        <f t="shared" si="2"/>
        <v>214894</v>
      </c>
      <c r="H72" s="418">
        <f t="shared" si="2"/>
        <v>599190</v>
      </c>
      <c r="I72" s="418">
        <f t="shared" si="2"/>
        <v>108872</v>
      </c>
      <c r="J72" s="418">
        <f t="shared" si="2"/>
        <v>1069885</v>
      </c>
      <c r="K72" s="420">
        <f>(J72-'1996'!J72)/'1996'!J72*100</f>
        <v>-0.54039330741527825</v>
      </c>
      <c r="L72" s="420">
        <f t="shared" si="1"/>
        <v>7271.7370485618021</v>
      </c>
      <c r="M72" s="420">
        <f>(L72-'1996'!L72)/'1996'!L72*100</f>
        <v>-2.5775853494359189</v>
      </c>
    </row>
    <row r="73" spans="1:13" ht="12.75" customHeight="1" x14ac:dyDescent="0.2">
      <c r="B73" s="6"/>
      <c r="C73" s="6"/>
      <c r="D73" s="6"/>
      <c r="E73" s="6"/>
      <c r="F73" s="6"/>
      <c r="G73" s="6"/>
      <c r="H73" s="6"/>
      <c r="I73" s="6"/>
      <c r="J73" s="6"/>
      <c r="K73" s="6"/>
      <c r="L73" s="6"/>
      <c r="M73" s="6"/>
    </row>
    <row r="74" spans="1:13" ht="12.75" customHeight="1" x14ac:dyDescent="0.2">
      <c r="B74" s="6"/>
      <c r="C74" s="6"/>
      <c r="D74" s="6"/>
      <c r="E74" s="6"/>
      <c r="F74" s="6"/>
      <c r="G74" s="6"/>
      <c r="H74" s="6"/>
      <c r="I74" s="6"/>
      <c r="J74" s="6"/>
      <c r="K74" s="6"/>
      <c r="L74" s="6"/>
      <c r="M74" s="6"/>
    </row>
    <row r="75" spans="1:13" s="423" customFormat="1" ht="39" customHeight="1" x14ac:dyDescent="0.2">
      <c r="A75" s="561" t="s">
        <v>181</v>
      </c>
      <c r="B75" s="561"/>
      <c r="C75" s="561"/>
      <c r="D75" s="561"/>
      <c r="E75" s="561"/>
      <c r="F75" s="561"/>
      <c r="G75" s="561"/>
      <c r="H75" s="561"/>
      <c r="I75" s="561"/>
      <c r="J75" s="561"/>
      <c r="K75" s="561"/>
      <c r="L75" s="561"/>
      <c r="M75" s="561"/>
    </row>
    <row r="76" spans="1:13" s="423" customFormat="1" ht="36.75" customHeight="1" x14ac:dyDescent="0.2">
      <c r="A76" s="569" t="s">
        <v>79</v>
      </c>
      <c r="B76" s="569"/>
      <c r="C76" s="569"/>
      <c r="D76" s="569"/>
      <c r="E76" s="569"/>
      <c r="F76" s="569"/>
      <c r="G76" s="569"/>
      <c r="H76" s="569"/>
      <c r="I76" s="569"/>
      <c r="J76" s="569"/>
      <c r="K76" s="569"/>
      <c r="L76" s="569"/>
      <c r="M76" s="569"/>
    </row>
    <row r="77" spans="1:13" x14ac:dyDescent="0.2">
      <c r="A77" s="366" t="s">
        <v>229</v>
      </c>
      <c r="B77" s="407"/>
      <c r="C77" s="407"/>
      <c r="D77" s="407"/>
      <c r="E77" s="407"/>
      <c r="F77" s="407"/>
      <c r="G77" s="407"/>
      <c r="H77" s="407"/>
      <c r="I77" s="407"/>
      <c r="J77" s="407"/>
      <c r="K77" s="407"/>
      <c r="L77" s="407"/>
      <c r="M77" s="407"/>
    </row>
    <row r="79" spans="1:13" x14ac:dyDescent="0.2">
      <c r="A79" s="421" t="s">
        <v>178</v>
      </c>
    </row>
    <row r="81" spans="1:13" x14ac:dyDescent="0.2">
      <c r="A81" s="407"/>
      <c r="B81" s="409"/>
      <c r="C81" s="409"/>
      <c r="D81" s="407"/>
      <c r="E81" s="409"/>
      <c r="F81" s="407"/>
      <c r="G81" s="409"/>
      <c r="H81" s="409"/>
      <c r="I81" s="409"/>
      <c r="J81" s="409"/>
      <c r="K81" s="409"/>
      <c r="L81" s="414"/>
      <c r="M81" s="409"/>
    </row>
    <row r="82" spans="1:13" x14ac:dyDescent="0.2">
      <c r="A82" s="407"/>
      <c r="B82" s="409"/>
      <c r="C82" s="409"/>
      <c r="D82" s="407"/>
      <c r="E82" s="409"/>
      <c r="F82" s="407"/>
      <c r="G82" s="409"/>
      <c r="H82" s="409"/>
      <c r="I82" s="409"/>
      <c r="J82" s="409"/>
      <c r="K82" s="409"/>
      <c r="L82" s="414"/>
      <c r="M82" s="409"/>
    </row>
  </sheetData>
  <mergeCells count="3">
    <mergeCell ref="A76:M76"/>
    <mergeCell ref="A1:G1"/>
    <mergeCell ref="A75:M75"/>
  </mergeCells>
  <phoneticPr fontId="0" type="noConversion"/>
  <pageMargins left="0.5" right="0.5" top="1" bottom="1" header="0.5" footer="0.5"/>
  <pageSetup scale="87" fitToHeight="0" pageOrder="overThenDown" orientation="landscape" horizontalDpi="4294967292" verticalDpi="96" r:id="rId1"/>
  <headerFooter alignWithMargins="0">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M79"/>
  <sheetViews>
    <sheetView zoomScaleNormal="100" workbookViewId="0">
      <pane ySplit="3" topLeftCell="A4" activePane="bottomLeft" state="frozen"/>
      <selection pane="bottomLeft" activeCell="A5" sqref="A5"/>
    </sheetView>
  </sheetViews>
  <sheetFormatPr defaultRowHeight="12.75" x14ac:dyDescent="0.2"/>
  <cols>
    <col min="1" max="1" width="18.85546875" style="19" customWidth="1"/>
    <col min="2" max="2" width="11.28515625" style="19" customWidth="1"/>
    <col min="3" max="3" width="8.42578125" style="19" customWidth="1"/>
    <col min="4" max="4" width="8.140625" style="12" customWidth="1"/>
    <col min="5" max="5" width="9.42578125" style="19" customWidth="1"/>
    <col min="6" max="6" width="11.5703125" style="12" customWidth="1"/>
    <col min="7" max="7" width="9.140625" style="19" customWidth="1"/>
    <col min="8" max="8" width="8.7109375" style="19" customWidth="1"/>
    <col min="9" max="9" width="9" style="19" customWidth="1"/>
    <col min="10" max="10" width="10" style="19" bestFit="1" customWidth="1"/>
    <col min="11" max="11" width="10.42578125" style="19" customWidth="1"/>
    <col min="12" max="13" width="10.85546875" style="19" customWidth="1"/>
    <col min="14" max="16384" width="9.140625" style="19"/>
  </cols>
  <sheetData>
    <row r="1" spans="1:13" s="23" customFormat="1" ht="20.25" customHeight="1" x14ac:dyDescent="0.25">
      <c r="A1" s="570" t="s">
        <v>198</v>
      </c>
      <c r="B1" s="570"/>
      <c r="C1" s="570"/>
      <c r="D1" s="570"/>
      <c r="E1" s="570"/>
      <c r="F1" s="570"/>
      <c r="G1" s="570"/>
      <c r="H1" s="570"/>
      <c r="I1" s="570"/>
      <c r="J1" s="570"/>
      <c r="K1" s="570"/>
      <c r="L1" s="570"/>
      <c r="M1" s="570"/>
    </row>
    <row r="2" spans="1:13" s="21" customFormat="1" ht="18.75" customHeight="1" x14ac:dyDescent="0.2">
      <c r="A2" s="368" t="s">
        <v>242</v>
      </c>
      <c r="B2" s="424"/>
      <c r="C2" s="424"/>
      <c r="D2" s="427"/>
      <c r="E2" s="424"/>
      <c r="F2" s="427"/>
      <c r="G2" s="424"/>
      <c r="H2" s="424"/>
      <c r="I2" s="424"/>
      <c r="J2" s="424"/>
      <c r="K2" s="424"/>
      <c r="L2" s="424"/>
      <c r="M2" s="424"/>
    </row>
    <row r="3" spans="1:13" ht="38.25" x14ac:dyDescent="0.2">
      <c r="A3" s="428" t="s">
        <v>0</v>
      </c>
      <c r="B3" s="301" t="s">
        <v>1</v>
      </c>
      <c r="C3" s="301" t="s">
        <v>2</v>
      </c>
      <c r="D3" s="429" t="s">
        <v>180</v>
      </c>
      <c r="E3" s="301" t="s">
        <v>4</v>
      </c>
      <c r="F3" s="389" t="s">
        <v>228</v>
      </c>
      <c r="G3" s="301" t="s">
        <v>5</v>
      </c>
      <c r="H3" s="301" t="s">
        <v>6</v>
      </c>
      <c r="I3" s="301" t="s">
        <v>7</v>
      </c>
      <c r="J3" s="481" t="s">
        <v>82</v>
      </c>
      <c r="K3" s="322" t="s">
        <v>297</v>
      </c>
      <c r="L3" s="321" t="s">
        <v>9</v>
      </c>
      <c r="M3" s="322" t="s">
        <v>298</v>
      </c>
    </row>
    <row r="4" spans="1:13" s="282" customFormat="1" x14ac:dyDescent="0.2">
      <c r="B4" s="541"/>
      <c r="C4" s="541"/>
      <c r="D4" s="547"/>
      <c r="E4" s="541"/>
      <c r="F4" s="535"/>
      <c r="G4" s="541"/>
      <c r="H4" s="541"/>
      <c r="I4" s="541"/>
      <c r="J4" s="545"/>
      <c r="K4" s="541"/>
      <c r="L4" s="545"/>
      <c r="M4" s="541"/>
    </row>
    <row r="5" spans="1:13" x14ac:dyDescent="0.2">
      <c r="A5" s="435" t="s">
        <v>114</v>
      </c>
      <c r="B5" s="430">
        <v>202140</v>
      </c>
      <c r="C5" s="430">
        <v>5</v>
      </c>
      <c r="D5" s="430">
        <v>175</v>
      </c>
      <c r="E5" s="430">
        <v>628</v>
      </c>
      <c r="F5" s="430">
        <v>1750</v>
      </c>
      <c r="G5" s="430">
        <v>3726</v>
      </c>
      <c r="H5" s="430">
        <v>11597</v>
      </c>
      <c r="I5" s="430">
        <v>1392</v>
      </c>
      <c r="J5" s="430">
        <v>19273</v>
      </c>
      <c r="K5" s="431">
        <f>(J5-'1995'!J5)/'1995'!J5*100</f>
        <v>0.43251693590411677</v>
      </c>
      <c r="L5" s="431">
        <f>J5/B5*100000</f>
        <v>9534.4810527357276</v>
      </c>
      <c r="M5" s="431">
        <f>(L5-'1995'!L5)/'1995'!L5*100</f>
        <v>-1.4947499741303807</v>
      </c>
    </row>
    <row r="6" spans="1:13" x14ac:dyDescent="0.2">
      <c r="A6" s="435" t="s">
        <v>115</v>
      </c>
      <c r="B6" s="430">
        <v>20709</v>
      </c>
      <c r="C6" s="430">
        <v>0</v>
      </c>
      <c r="D6" s="430">
        <v>8</v>
      </c>
      <c r="E6" s="430">
        <v>16</v>
      </c>
      <c r="F6" s="430">
        <v>100</v>
      </c>
      <c r="G6" s="430">
        <v>246</v>
      </c>
      <c r="H6" s="430">
        <v>470</v>
      </c>
      <c r="I6" s="430">
        <v>52</v>
      </c>
      <c r="J6" s="430">
        <v>892</v>
      </c>
      <c r="K6" s="431">
        <f>(J6-'1995'!J6)/'1995'!J6*100</f>
        <v>49.413735343383586</v>
      </c>
      <c r="L6" s="431">
        <f t="shared" ref="L6:L69" si="0">J6/B6*100000</f>
        <v>4307.3060022212558</v>
      </c>
      <c r="M6" s="431">
        <f>(L6-'1995'!L6)/'1995'!L6*100</f>
        <v>46.282460963209324</v>
      </c>
    </row>
    <row r="7" spans="1:13" x14ac:dyDescent="0.2">
      <c r="A7" s="435" t="s">
        <v>116</v>
      </c>
      <c r="B7" s="430">
        <v>142159</v>
      </c>
      <c r="C7" s="430">
        <v>6</v>
      </c>
      <c r="D7" s="430">
        <v>81</v>
      </c>
      <c r="E7" s="430">
        <v>135</v>
      </c>
      <c r="F7" s="430">
        <v>669</v>
      </c>
      <c r="G7" s="430">
        <v>2017</v>
      </c>
      <c r="H7" s="430">
        <v>6098</v>
      </c>
      <c r="I7" s="430">
        <v>445</v>
      </c>
      <c r="J7" s="430">
        <v>9451</v>
      </c>
      <c r="K7" s="431">
        <f>(J7-'1995'!J7)/'1995'!J7*100</f>
        <v>7.3489323034984091</v>
      </c>
      <c r="L7" s="431">
        <f t="shared" si="0"/>
        <v>6648.1897030789469</v>
      </c>
      <c r="M7" s="431">
        <f>(L7-'1995'!L7)/'1995'!L7*100</f>
        <v>5.0941055823042074</v>
      </c>
    </row>
    <row r="8" spans="1:13" x14ac:dyDescent="0.2">
      <c r="A8" s="435" t="s">
        <v>117</v>
      </c>
      <c r="B8" s="430">
        <v>24983</v>
      </c>
      <c r="C8" s="430">
        <v>1</v>
      </c>
      <c r="D8" s="430">
        <v>18</v>
      </c>
      <c r="E8" s="430">
        <v>8</v>
      </c>
      <c r="F8" s="430">
        <v>107</v>
      </c>
      <c r="G8" s="430">
        <v>362</v>
      </c>
      <c r="H8" s="430">
        <v>819</v>
      </c>
      <c r="I8" s="430">
        <v>64</v>
      </c>
      <c r="J8" s="430">
        <v>1379</v>
      </c>
      <c r="K8" s="431">
        <f>(J8-'1995'!J8)/'1995'!J8*100</f>
        <v>20.121951219512198</v>
      </c>
      <c r="L8" s="431">
        <f t="shared" si="0"/>
        <v>5519.7534323339869</v>
      </c>
      <c r="M8" s="431">
        <f>(L8-'1995'!L8)/'1995'!L8*100</f>
        <v>17.011079729337894</v>
      </c>
    </row>
    <row r="9" spans="1:13" x14ac:dyDescent="0.2">
      <c r="A9" s="435" t="s">
        <v>118</v>
      </c>
      <c r="B9" s="430">
        <v>450164</v>
      </c>
      <c r="C9" s="430">
        <v>22</v>
      </c>
      <c r="D9" s="430">
        <v>267</v>
      </c>
      <c r="E9" s="430">
        <v>488</v>
      </c>
      <c r="F9" s="430">
        <v>2261</v>
      </c>
      <c r="G9" s="430">
        <v>5492</v>
      </c>
      <c r="H9" s="430">
        <v>15577</v>
      </c>
      <c r="I9" s="430">
        <v>1502</v>
      </c>
      <c r="J9" s="430">
        <v>25609</v>
      </c>
      <c r="K9" s="431">
        <f>(J9-'1995'!J9)/'1995'!J9*100</f>
        <v>2.946615211448786</v>
      </c>
      <c r="L9" s="431">
        <f t="shared" si="0"/>
        <v>5688.8156316364702</v>
      </c>
      <c r="M9" s="431">
        <f>(L9-'1995'!L9)/'1995'!L9*100</f>
        <v>1.7638465007708766</v>
      </c>
    </row>
    <row r="10" spans="1:13" x14ac:dyDescent="0.2">
      <c r="A10" s="435" t="s">
        <v>119</v>
      </c>
      <c r="B10" s="430">
        <v>1392252</v>
      </c>
      <c r="C10" s="430">
        <v>103</v>
      </c>
      <c r="D10" s="430">
        <v>629</v>
      </c>
      <c r="E10" s="430">
        <v>4425</v>
      </c>
      <c r="F10" s="430">
        <v>6836</v>
      </c>
      <c r="G10" s="430">
        <v>22011</v>
      </c>
      <c r="H10" s="430">
        <v>69019</v>
      </c>
      <c r="I10" s="430">
        <v>14363</v>
      </c>
      <c r="J10" s="430">
        <v>117386</v>
      </c>
      <c r="K10" s="431">
        <f>(J10-'1995'!J10)/'1995'!J10*100</f>
        <v>3.3982806003805233</v>
      </c>
      <c r="L10" s="431">
        <f t="shared" si="0"/>
        <v>8431.375929070311</v>
      </c>
      <c r="M10" s="431">
        <f>(L10-'1995'!L10)/'1995'!L10*100</f>
        <v>1.3125681629905266</v>
      </c>
    </row>
    <row r="11" spans="1:13" x14ac:dyDescent="0.2">
      <c r="A11" s="435" t="s">
        <v>120</v>
      </c>
      <c r="B11" s="430">
        <v>12504</v>
      </c>
      <c r="C11" s="430">
        <v>0</v>
      </c>
      <c r="D11" s="430">
        <v>2</v>
      </c>
      <c r="E11" s="430">
        <v>2</v>
      </c>
      <c r="F11" s="430">
        <v>45</v>
      </c>
      <c r="G11" s="430">
        <v>97</v>
      </c>
      <c r="H11" s="430">
        <v>127</v>
      </c>
      <c r="I11" s="430">
        <v>21</v>
      </c>
      <c r="J11" s="430">
        <v>294</v>
      </c>
      <c r="K11" s="431">
        <f>(J11-'1995'!J11)/'1995'!J11*100</f>
        <v>314.08450704225351</v>
      </c>
      <c r="L11" s="431">
        <f t="shared" si="0"/>
        <v>2351.2476007677542</v>
      </c>
      <c r="M11" s="431">
        <f>(L11-'1995'!L11)/'1995'!L11*100</f>
        <v>296.9965667324484</v>
      </c>
    </row>
    <row r="12" spans="1:13" x14ac:dyDescent="0.2">
      <c r="A12" s="435" t="s">
        <v>121</v>
      </c>
      <c r="B12" s="430">
        <v>129468</v>
      </c>
      <c r="C12" s="430">
        <v>2</v>
      </c>
      <c r="D12" s="430">
        <v>28</v>
      </c>
      <c r="E12" s="430">
        <v>49</v>
      </c>
      <c r="F12" s="430">
        <v>220</v>
      </c>
      <c r="G12" s="430">
        <v>936</v>
      </c>
      <c r="H12" s="430">
        <v>2550</v>
      </c>
      <c r="I12" s="430">
        <v>246</v>
      </c>
      <c r="J12" s="430">
        <v>4031</v>
      </c>
      <c r="K12" s="431">
        <f>(J12-'1995'!J12)/'1995'!J12*100</f>
        <v>-1.9698443579766536</v>
      </c>
      <c r="L12" s="431">
        <f t="shared" si="0"/>
        <v>3113.5106744523746</v>
      </c>
      <c r="M12" s="431">
        <f>(L12-'1995'!L12)/'1995'!L12*100</f>
        <v>-3.3494203426196898</v>
      </c>
    </row>
    <row r="13" spans="1:13" x14ac:dyDescent="0.2">
      <c r="A13" s="435" t="s">
        <v>122</v>
      </c>
      <c r="B13" s="430">
        <v>107889</v>
      </c>
      <c r="C13" s="430">
        <v>2</v>
      </c>
      <c r="D13" s="430">
        <v>11</v>
      </c>
      <c r="E13" s="430">
        <v>22</v>
      </c>
      <c r="F13" s="430">
        <v>280</v>
      </c>
      <c r="G13" s="430">
        <v>800</v>
      </c>
      <c r="H13" s="430">
        <v>1686</v>
      </c>
      <c r="I13" s="430">
        <v>162</v>
      </c>
      <c r="J13" s="430">
        <v>2963</v>
      </c>
      <c r="K13" s="431">
        <f>(J13-'1995'!J13)/'1995'!J13*100</f>
        <v>-2.0495867768595044</v>
      </c>
      <c r="L13" s="431">
        <f t="shared" si="0"/>
        <v>2746.3411469195189</v>
      </c>
      <c r="M13" s="431">
        <f>(L13-'1995'!L13)/'1995'!L13*100</f>
        <v>-4.2475675757660136</v>
      </c>
    </row>
    <row r="14" spans="1:13" x14ac:dyDescent="0.2">
      <c r="A14" s="435" t="s">
        <v>123</v>
      </c>
      <c r="B14" s="430">
        <v>125431</v>
      </c>
      <c r="C14" s="430">
        <v>1</v>
      </c>
      <c r="D14" s="430">
        <v>94</v>
      </c>
      <c r="E14" s="430">
        <v>60</v>
      </c>
      <c r="F14" s="430">
        <v>593</v>
      </c>
      <c r="G14" s="430">
        <v>670</v>
      </c>
      <c r="H14" s="430">
        <v>2989</v>
      </c>
      <c r="I14" s="430">
        <v>228</v>
      </c>
      <c r="J14" s="430">
        <v>4635</v>
      </c>
      <c r="K14" s="431">
        <f>(J14-'1995'!J14)/'1995'!J14*100</f>
        <v>-1.8008474576271187</v>
      </c>
      <c r="L14" s="431">
        <f t="shared" si="0"/>
        <v>3695.2587478374562</v>
      </c>
      <c r="M14" s="431">
        <f>(L14-'1995'!L14)/'1995'!L14*100</f>
        <v>-5.3512708520006242</v>
      </c>
    </row>
    <row r="15" spans="1:13" x14ac:dyDescent="0.2">
      <c r="A15" s="435" t="s">
        <v>124</v>
      </c>
      <c r="B15" s="430">
        <v>193036</v>
      </c>
      <c r="C15" s="430">
        <v>4</v>
      </c>
      <c r="D15" s="430">
        <v>104</v>
      </c>
      <c r="E15" s="430">
        <v>303</v>
      </c>
      <c r="F15" s="430">
        <v>889</v>
      </c>
      <c r="G15" s="430">
        <v>2740</v>
      </c>
      <c r="H15" s="430">
        <v>6972</v>
      </c>
      <c r="I15" s="430">
        <v>726</v>
      </c>
      <c r="J15" s="430">
        <v>11738</v>
      </c>
      <c r="K15" s="431">
        <f>(J15-'1995'!J15)/'1995'!J15*100</f>
        <v>15.565619769617012</v>
      </c>
      <c r="L15" s="431">
        <f t="shared" si="0"/>
        <v>6080.7310553471889</v>
      </c>
      <c r="M15" s="431">
        <f>(L15-'1995'!L15)/'1995'!L15*100</f>
        <v>11.655081692081531</v>
      </c>
    </row>
    <row r="16" spans="1:13" x14ac:dyDescent="0.2">
      <c r="A16" s="435" t="s">
        <v>125</v>
      </c>
      <c r="B16" s="430">
        <v>52565</v>
      </c>
      <c r="C16" s="430">
        <v>0</v>
      </c>
      <c r="D16" s="430">
        <v>43</v>
      </c>
      <c r="E16" s="430">
        <v>77</v>
      </c>
      <c r="F16" s="430">
        <v>409</v>
      </c>
      <c r="G16" s="430">
        <v>743</v>
      </c>
      <c r="H16" s="430">
        <v>2223</v>
      </c>
      <c r="I16" s="430">
        <v>180</v>
      </c>
      <c r="J16" s="430">
        <v>3675</v>
      </c>
      <c r="K16" s="431">
        <f>(J16-'1995'!J16)/'1995'!J16*100</f>
        <v>10.92665258074253</v>
      </c>
      <c r="L16" s="431">
        <f t="shared" si="0"/>
        <v>6991.3440502235326</v>
      </c>
      <c r="M16" s="431">
        <f>(L16-'1995'!L16)/'1995'!L16*100</f>
        <v>6.3304716748002088</v>
      </c>
    </row>
    <row r="17" spans="1:13" x14ac:dyDescent="0.2">
      <c r="A17" s="435" t="s">
        <v>235</v>
      </c>
      <c r="B17" s="430">
        <v>2043316</v>
      </c>
      <c r="C17" s="430">
        <v>296</v>
      </c>
      <c r="D17" s="430">
        <v>1322</v>
      </c>
      <c r="E17" s="430">
        <v>13923</v>
      </c>
      <c r="F17" s="430">
        <v>20973</v>
      </c>
      <c r="G17" s="430">
        <v>38694</v>
      </c>
      <c r="H17" s="430">
        <v>116941</v>
      </c>
      <c r="I17" s="430">
        <v>32837</v>
      </c>
      <c r="J17" s="430">
        <v>224986</v>
      </c>
      <c r="K17" s="431">
        <f>(J17-'1995'!J17)/'1995'!J17*100</f>
        <v>-10.51850791264472</v>
      </c>
      <c r="L17" s="431">
        <f t="shared" si="0"/>
        <v>11010.827498047292</v>
      </c>
      <c r="M17" s="431">
        <f>(L17-'1995'!L17)/'1995'!L17*100</f>
        <v>-11.810161582031411</v>
      </c>
    </row>
    <row r="18" spans="1:13" x14ac:dyDescent="0.2">
      <c r="A18" s="435" t="s">
        <v>236</v>
      </c>
      <c r="B18" s="430">
        <v>26716</v>
      </c>
      <c r="C18" s="430">
        <v>2</v>
      </c>
      <c r="D18" s="430">
        <v>30</v>
      </c>
      <c r="E18" s="430">
        <v>55</v>
      </c>
      <c r="F18" s="430">
        <v>339</v>
      </c>
      <c r="G18" s="430">
        <v>453</v>
      </c>
      <c r="H18" s="430">
        <v>776</v>
      </c>
      <c r="I18" s="430">
        <v>56</v>
      </c>
      <c r="J18" s="430">
        <v>1711</v>
      </c>
      <c r="K18" s="431">
        <f>(J18-'1995'!J18)/'1995'!J18*100</f>
        <v>-5.4173576561636265</v>
      </c>
      <c r="L18" s="431">
        <f t="shared" si="0"/>
        <v>6404.401856565355</v>
      </c>
      <c r="M18" s="431">
        <f>(L18-'1995'!L18)/'1995'!L18*100</f>
        <v>-5.686420420729104</v>
      </c>
    </row>
    <row r="19" spans="1:13" x14ac:dyDescent="0.2">
      <c r="A19" s="435" t="s">
        <v>126</v>
      </c>
      <c r="B19" s="430">
        <v>12602</v>
      </c>
      <c r="C19" s="430">
        <v>1</v>
      </c>
      <c r="D19" s="430">
        <v>9</v>
      </c>
      <c r="E19" s="430">
        <v>6</v>
      </c>
      <c r="F19" s="430">
        <v>50</v>
      </c>
      <c r="G19" s="430">
        <v>334</v>
      </c>
      <c r="H19" s="430">
        <v>303</v>
      </c>
      <c r="I19" s="430">
        <v>19</v>
      </c>
      <c r="J19" s="430">
        <v>722</v>
      </c>
      <c r="K19" s="431">
        <f>(J19-'1995'!J19)/'1995'!J19*100</f>
        <v>26.444833625218916</v>
      </c>
      <c r="L19" s="431">
        <f t="shared" si="0"/>
        <v>5729.2493255038889</v>
      </c>
      <c r="M19" s="431">
        <f>(L19-'1995'!L19)/'1995'!L19*100</f>
        <v>24.578563266998739</v>
      </c>
    </row>
    <row r="20" spans="1:13" x14ac:dyDescent="0.2">
      <c r="A20" s="435" t="s">
        <v>127</v>
      </c>
      <c r="B20" s="430">
        <v>728437</v>
      </c>
      <c r="C20" s="430">
        <v>83</v>
      </c>
      <c r="D20" s="430">
        <v>817</v>
      </c>
      <c r="E20" s="430">
        <v>2889</v>
      </c>
      <c r="F20" s="430">
        <v>5902</v>
      </c>
      <c r="G20" s="430">
        <v>13543</v>
      </c>
      <c r="H20" s="430">
        <v>33893</v>
      </c>
      <c r="I20" s="430">
        <v>4890</v>
      </c>
      <c r="J20" s="430">
        <v>62017</v>
      </c>
      <c r="K20" s="431">
        <f>(J20-'1995'!J20)/'1995'!J20*100</f>
        <v>-2.0392367473305111</v>
      </c>
      <c r="L20" s="431">
        <f t="shared" si="0"/>
        <v>8513.7081175173698</v>
      </c>
      <c r="M20" s="431">
        <f>(L20-'1995'!L20)/'1995'!L20*100</f>
        <v>-3.3950717956784131</v>
      </c>
    </row>
    <row r="21" spans="1:13" x14ac:dyDescent="0.2">
      <c r="A21" s="435" t="s">
        <v>128</v>
      </c>
      <c r="B21" s="430">
        <v>286301</v>
      </c>
      <c r="C21" s="430">
        <v>22</v>
      </c>
      <c r="D21" s="430">
        <v>245</v>
      </c>
      <c r="E21" s="430">
        <v>595</v>
      </c>
      <c r="F21" s="430">
        <v>2175</v>
      </c>
      <c r="G21" s="430">
        <v>3893</v>
      </c>
      <c r="H21" s="430">
        <v>9844</v>
      </c>
      <c r="I21" s="430">
        <v>876</v>
      </c>
      <c r="J21" s="430">
        <v>17650</v>
      </c>
      <c r="K21" s="431">
        <f>(J21-'1995'!J21)/'1995'!J21*100</f>
        <v>-0.70882088208820881</v>
      </c>
      <c r="L21" s="431">
        <f t="shared" si="0"/>
        <v>6164.8405000331823</v>
      </c>
      <c r="M21" s="431">
        <f>(L21-'1995'!L21)/'1995'!L21*100</f>
        <v>-1.9431068485383767</v>
      </c>
    </row>
    <row r="22" spans="1:13" x14ac:dyDescent="0.2">
      <c r="A22" s="435" t="s">
        <v>129</v>
      </c>
      <c r="B22" s="430">
        <v>39052</v>
      </c>
      <c r="C22" s="430">
        <v>2</v>
      </c>
      <c r="D22" s="430">
        <v>11</v>
      </c>
      <c r="E22" s="430">
        <v>15</v>
      </c>
      <c r="F22" s="430">
        <v>120</v>
      </c>
      <c r="G22" s="430">
        <v>291</v>
      </c>
      <c r="H22" s="430">
        <v>953</v>
      </c>
      <c r="I22" s="430">
        <v>53</v>
      </c>
      <c r="J22" s="430">
        <v>1445</v>
      </c>
      <c r="K22" s="431">
        <f>(J22-'1995'!J22)/'1995'!J22*100</f>
        <v>26.977152899824254</v>
      </c>
      <c r="L22" s="431">
        <f t="shared" si="0"/>
        <v>3700.1946123117891</v>
      </c>
      <c r="M22" s="431">
        <f>(L22-'1995'!L22)/'1995'!L22*100</f>
        <v>20.295342769507247</v>
      </c>
    </row>
    <row r="23" spans="1:13" x14ac:dyDescent="0.2">
      <c r="A23" s="435" t="s">
        <v>130</v>
      </c>
      <c r="B23" s="430">
        <v>10378</v>
      </c>
      <c r="C23" s="430">
        <v>0</v>
      </c>
      <c r="D23" s="430">
        <v>1</v>
      </c>
      <c r="E23" s="430">
        <v>0</v>
      </c>
      <c r="F23" s="430">
        <v>35</v>
      </c>
      <c r="G23" s="430">
        <v>86</v>
      </c>
      <c r="H23" s="430">
        <v>133</v>
      </c>
      <c r="I23" s="430">
        <v>14</v>
      </c>
      <c r="J23" s="430">
        <v>269</v>
      </c>
      <c r="K23" s="431">
        <f>(J23-'1995'!J23)/'1995'!J23*100</f>
        <v>-8.1911262798634805</v>
      </c>
      <c r="L23" s="431">
        <f t="shared" si="0"/>
        <v>2592.0215841202544</v>
      </c>
      <c r="M23" s="431">
        <f>(L23-'1995'!L23)/'1995'!L23*100</f>
        <v>-9.4473278667067504</v>
      </c>
    </row>
    <row r="24" spans="1:13" x14ac:dyDescent="0.2">
      <c r="A24" s="435" t="s">
        <v>131</v>
      </c>
      <c r="B24" s="430">
        <v>46322</v>
      </c>
      <c r="C24" s="430">
        <v>8</v>
      </c>
      <c r="D24" s="430">
        <v>25</v>
      </c>
      <c r="E24" s="430">
        <v>113</v>
      </c>
      <c r="F24" s="430">
        <v>267</v>
      </c>
      <c r="G24" s="430">
        <v>573</v>
      </c>
      <c r="H24" s="430">
        <v>1094</v>
      </c>
      <c r="I24" s="430">
        <v>139</v>
      </c>
      <c r="J24" s="430">
        <v>2219</v>
      </c>
      <c r="K24" s="431">
        <f>(J24-'1995'!J24)/'1995'!J24*100</f>
        <v>18.157614483493077</v>
      </c>
      <c r="L24" s="431">
        <f t="shared" si="0"/>
        <v>4790.3803808125731</v>
      </c>
      <c r="M24" s="431">
        <f>(L24-'1995'!L24)/'1995'!L24*100</f>
        <v>14.106962702486502</v>
      </c>
    </row>
    <row r="25" spans="1:13" x14ac:dyDescent="0.2">
      <c r="A25" s="435" t="s">
        <v>132</v>
      </c>
      <c r="B25" s="430">
        <v>12150</v>
      </c>
      <c r="C25" s="430">
        <v>0</v>
      </c>
      <c r="D25" s="430">
        <v>3</v>
      </c>
      <c r="E25" s="430">
        <v>13</v>
      </c>
      <c r="F25" s="430">
        <v>70</v>
      </c>
      <c r="G25" s="430">
        <v>142</v>
      </c>
      <c r="H25" s="430">
        <v>83</v>
      </c>
      <c r="I25" s="430">
        <v>21</v>
      </c>
      <c r="J25" s="430">
        <v>332</v>
      </c>
      <c r="K25" s="431">
        <f>(J25-'1995'!J25)/'1995'!J25*100</f>
        <v>167.74193548387098</v>
      </c>
      <c r="L25" s="431">
        <f t="shared" si="0"/>
        <v>2732.5102880658437</v>
      </c>
      <c r="M25" s="431">
        <f>(L25-'1995'!L25)/'1995'!L25*100</f>
        <v>161.96840568166738</v>
      </c>
    </row>
    <row r="26" spans="1:13" x14ac:dyDescent="0.2">
      <c r="A26" s="435" t="s">
        <v>133</v>
      </c>
      <c r="B26" s="430">
        <v>9413</v>
      </c>
      <c r="C26" s="430">
        <v>1</v>
      </c>
      <c r="D26" s="430">
        <v>3</v>
      </c>
      <c r="E26" s="430">
        <v>12</v>
      </c>
      <c r="F26" s="430">
        <v>20</v>
      </c>
      <c r="G26" s="430">
        <v>150</v>
      </c>
      <c r="H26" s="430">
        <v>295</v>
      </c>
      <c r="I26" s="430">
        <v>32</v>
      </c>
      <c r="J26" s="430">
        <v>513</v>
      </c>
      <c r="K26" s="431">
        <f>(J26-'1995'!J26)/'1995'!J26*100</f>
        <v>15.80135440180587</v>
      </c>
      <c r="L26" s="431">
        <f t="shared" si="0"/>
        <v>5449.9096993519606</v>
      </c>
      <c r="M26" s="431">
        <f>(L26-'1995'!L26)/'1995'!L26*100</f>
        <v>5.1967897046469869</v>
      </c>
    </row>
    <row r="27" spans="1:13" x14ac:dyDescent="0.2">
      <c r="A27" s="435" t="s">
        <v>134</v>
      </c>
      <c r="B27" s="430">
        <v>13545</v>
      </c>
      <c r="C27" s="430">
        <v>1</v>
      </c>
      <c r="D27" s="430">
        <v>0</v>
      </c>
      <c r="E27" s="430">
        <v>0</v>
      </c>
      <c r="F27" s="430">
        <v>65</v>
      </c>
      <c r="G27" s="430">
        <v>100</v>
      </c>
      <c r="H27" s="430">
        <v>151</v>
      </c>
      <c r="I27" s="430">
        <v>17</v>
      </c>
      <c r="J27" s="430">
        <v>334</v>
      </c>
      <c r="K27" s="431">
        <f>(J27-'1995'!J27)/'1995'!J27*100</f>
        <v>10.963455149501661</v>
      </c>
      <c r="L27" s="431">
        <f t="shared" si="0"/>
        <v>2465.8545588778147</v>
      </c>
      <c r="M27" s="431">
        <f>(L27-'1995'!L27)/'1995'!L27*100</f>
        <v>8.7187902022175283</v>
      </c>
    </row>
    <row r="28" spans="1:13" x14ac:dyDescent="0.2">
      <c r="A28" s="435" t="s">
        <v>135</v>
      </c>
      <c r="B28" s="430">
        <v>13431</v>
      </c>
      <c r="C28" s="430">
        <v>1</v>
      </c>
      <c r="D28" s="430">
        <v>1</v>
      </c>
      <c r="E28" s="430">
        <v>3</v>
      </c>
      <c r="F28" s="430">
        <v>37</v>
      </c>
      <c r="G28" s="430">
        <v>130</v>
      </c>
      <c r="H28" s="430">
        <v>205</v>
      </c>
      <c r="I28" s="430">
        <v>21</v>
      </c>
      <c r="J28" s="430">
        <v>398</v>
      </c>
      <c r="K28" s="431">
        <f>(J28-'1995'!J28)/'1995'!J28*100</f>
        <v>503.030303030303</v>
      </c>
      <c r="L28" s="431">
        <f t="shared" si="0"/>
        <v>2963.2938723847815</v>
      </c>
      <c r="M28" s="431">
        <f>(L28-'1995'!L28)/'1995'!L28*100</f>
        <v>460.64622097679938</v>
      </c>
    </row>
    <row r="29" spans="1:13" x14ac:dyDescent="0.2">
      <c r="A29" s="435" t="s">
        <v>136</v>
      </c>
      <c r="B29" s="430">
        <v>22519</v>
      </c>
      <c r="C29" s="430">
        <v>2</v>
      </c>
      <c r="D29" s="430">
        <v>12</v>
      </c>
      <c r="E29" s="430">
        <v>32</v>
      </c>
      <c r="F29" s="430">
        <v>100</v>
      </c>
      <c r="G29" s="430">
        <v>448</v>
      </c>
      <c r="H29" s="430">
        <v>603</v>
      </c>
      <c r="I29" s="430">
        <v>118</v>
      </c>
      <c r="J29" s="430">
        <v>1315</v>
      </c>
      <c r="K29" s="431">
        <f>(J29-'1995'!J29)/'1995'!J29*100</f>
        <v>-1.7189835575485799</v>
      </c>
      <c r="L29" s="431">
        <f t="shared" si="0"/>
        <v>5839.5132998801009</v>
      </c>
      <c r="M29" s="431">
        <f>(L29-'1995'!L29)/'1995'!L29*100</f>
        <v>-0.12162790152757003</v>
      </c>
    </row>
    <row r="30" spans="1:13" x14ac:dyDescent="0.2">
      <c r="A30" s="435" t="s">
        <v>137</v>
      </c>
      <c r="B30" s="430">
        <v>30157</v>
      </c>
      <c r="C30" s="430">
        <v>9</v>
      </c>
      <c r="D30" s="430">
        <v>12</v>
      </c>
      <c r="E30" s="430">
        <v>23</v>
      </c>
      <c r="F30" s="430">
        <v>155</v>
      </c>
      <c r="G30" s="430">
        <v>722</v>
      </c>
      <c r="H30" s="430">
        <v>583</v>
      </c>
      <c r="I30" s="430">
        <v>122</v>
      </c>
      <c r="J30" s="430">
        <v>1626</v>
      </c>
      <c r="K30" s="431">
        <f>(J30-'1995'!J30)/'1995'!J30*100</f>
        <v>40.65743944636678</v>
      </c>
      <c r="L30" s="431">
        <f t="shared" si="0"/>
        <v>5391.7830022880262</v>
      </c>
      <c r="M30" s="431">
        <f>(L30-'1995'!L30)/'1995'!L30*100</f>
        <v>37.579085829143523</v>
      </c>
    </row>
    <row r="31" spans="1:13" x14ac:dyDescent="0.2">
      <c r="A31" s="435" t="s">
        <v>138</v>
      </c>
      <c r="B31" s="430">
        <v>119931</v>
      </c>
      <c r="C31" s="430">
        <v>2</v>
      </c>
      <c r="D31" s="430">
        <v>70</v>
      </c>
      <c r="E31" s="430">
        <v>44</v>
      </c>
      <c r="F31" s="430">
        <v>504</v>
      </c>
      <c r="G31" s="430">
        <v>1365</v>
      </c>
      <c r="H31" s="430">
        <v>2882</v>
      </c>
      <c r="I31" s="430">
        <v>230</v>
      </c>
      <c r="J31" s="430">
        <v>5097</v>
      </c>
      <c r="K31" s="431">
        <f>(J31-'1995'!J31)/'1995'!J31*100</f>
        <v>7.5316455696202533</v>
      </c>
      <c r="L31" s="431">
        <f t="shared" si="0"/>
        <v>4249.9437176376414</v>
      </c>
      <c r="M31" s="431">
        <f>(L31-'1995'!L31)/'1995'!L31*100</f>
        <v>5.7061423187531091</v>
      </c>
    </row>
    <row r="32" spans="1:13" x14ac:dyDescent="0.2">
      <c r="A32" s="435" t="s">
        <v>139</v>
      </c>
      <c r="B32" s="430">
        <v>77996</v>
      </c>
      <c r="C32" s="430">
        <v>4</v>
      </c>
      <c r="D32" s="430">
        <v>32</v>
      </c>
      <c r="E32" s="430">
        <v>112</v>
      </c>
      <c r="F32" s="430">
        <v>391</v>
      </c>
      <c r="G32" s="430">
        <v>1441</v>
      </c>
      <c r="H32" s="430">
        <v>2227</v>
      </c>
      <c r="I32" s="430">
        <v>251</v>
      </c>
      <c r="J32" s="430">
        <v>4458</v>
      </c>
      <c r="K32" s="431">
        <f>(J32-'1995'!J32)/'1995'!J32*100</f>
        <v>1.1343012704174229</v>
      </c>
      <c r="L32" s="431">
        <f t="shared" si="0"/>
        <v>5715.6777270629264</v>
      </c>
      <c r="M32" s="431">
        <f>(L32-'1995'!L32)/'1995'!L32*100</f>
        <v>0.19292603678591341</v>
      </c>
    </row>
    <row r="33" spans="1:13" x14ac:dyDescent="0.2">
      <c r="A33" s="435" t="s">
        <v>140</v>
      </c>
      <c r="B33" s="430">
        <v>910855</v>
      </c>
      <c r="C33" s="430">
        <v>72</v>
      </c>
      <c r="D33" s="430">
        <v>639</v>
      </c>
      <c r="E33" s="430">
        <v>3837</v>
      </c>
      <c r="F33" s="430">
        <v>8761</v>
      </c>
      <c r="G33" s="430">
        <v>15290</v>
      </c>
      <c r="H33" s="430">
        <v>46957</v>
      </c>
      <c r="I33" s="430">
        <v>10031</v>
      </c>
      <c r="J33" s="430">
        <v>85587</v>
      </c>
      <c r="K33" s="431">
        <f>(J33-'1995'!J33)/'1995'!J33*100</f>
        <v>4.7781695313647718</v>
      </c>
      <c r="L33" s="431">
        <f t="shared" si="0"/>
        <v>9396.3364091979511</v>
      </c>
      <c r="M33" s="431">
        <f>(L33-'1995'!L33)/'1995'!L33*100</f>
        <v>2.7097653766491847</v>
      </c>
    </row>
    <row r="34" spans="1:13" x14ac:dyDescent="0.2">
      <c r="A34" s="435" t="s">
        <v>141</v>
      </c>
      <c r="B34" s="430">
        <v>17412</v>
      </c>
      <c r="C34" s="430">
        <v>0</v>
      </c>
      <c r="D34" s="430">
        <v>1</v>
      </c>
      <c r="E34" s="430">
        <v>2</v>
      </c>
      <c r="F34" s="430">
        <v>17</v>
      </c>
      <c r="G34" s="430">
        <v>4</v>
      </c>
      <c r="H34" s="430">
        <v>21</v>
      </c>
      <c r="I34" s="430">
        <v>3</v>
      </c>
      <c r="J34" s="430">
        <v>48</v>
      </c>
      <c r="K34" s="431">
        <f>(J34-'1995'!J34)/'1995'!J34*100</f>
        <v>-83.673469387755105</v>
      </c>
      <c r="L34" s="431">
        <f t="shared" si="0"/>
        <v>275.67195037904895</v>
      </c>
      <c r="M34" s="431">
        <f>(L34-'1995'!L34)/'1995'!L34*100</f>
        <v>-83.698786199524605</v>
      </c>
    </row>
    <row r="35" spans="1:13" x14ac:dyDescent="0.2">
      <c r="A35" s="435" t="s">
        <v>142</v>
      </c>
      <c r="B35" s="430">
        <v>102211</v>
      </c>
      <c r="C35" s="430">
        <v>4</v>
      </c>
      <c r="D35" s="430">
        <v>81</v>
      </c>
      <c r="E35" s="430">
        <v>76</v>
      </c>
      <c r="F35" s="430">
        <v>467</v>
      </c>
      <c r="G35" s="430">
        <v>1408</v>
      </c>
      <c r="H35" s="430">
        <v>3115</v>
      </c>
      <c r="I35" s="430">
        <v>247</v>
      </c>
      <c r="J35" s="430">
        <v>5398</v>
      </c>
      <c r="K35" s="431">
        <f>(J35-'1995'!J35)/'1995'!J35*100</f>
        <v>-3.7789661319073082</v>
      </c>
      <c r="L35" s="431">
        <f t="shared" si="0"/>
        <v>5281.2319613348855</v>
      </c>
      <c r="M35" s="431">
        <f>(L35-'1995'!L35)/'1995'!L35*100</f>
        <v>-5.6146884714087433</v>
      </c>
    </row>
    <row r="36" spans="1:13" x14ac:dyDescent="0.2">
      <c r="A36" s="435" t="s">
        <v>143</v>
      </c>
      <c r="B36" s="430">
        <v>48629</v>
      </c>
      <c r="C36" s="430">
        <v>5</v>
      </c>
      <c r="D36" s="430">
        <v>18</v>
      </c>
      <c r="E36" s="430">
        <v>24</v>
      </c>
      <c r="F36" s="430">
        <v>237</v>
      </c>
      <c r="G36" s="430">
        <v>384</v>
      </c>
      <c r="H36" s="430">
        <v>676</v>
      </c>
      <c r="I36" s="430">
        <v>50</v>
      </c>
      <c r="J36" s="430">
        <v>1394</v>
      </c>
      <c r="K36" s="431">
        <f>(J36-'1995'!J36)/'1995'!J36*100</f>
        <v>7.3133179368745189</v>
      </c>
      <c r="L36" s="431">
        <f t="shared" si="0"/>
        <v>2866.6022332353123</v>
      </c>
      <c r="M36" s="431">
        <f>(L36-'1995'!L36)/'1995'!L36*100</f>
        <v>2.7850132543503827</v>
      </c>
    </row>
    <row r="37" spans="1:13" x14ac:dyDescent="0.2">
      <c r="A37" s="435" t="s">
        <v>144</v>
      </c>
      <c r="B37" s="430">
        <v>13713</v>
      </c>
      <c r="C37" s="430">
        <v>0</v>
      </c>
      <c r="D37" s="430">
        <v>7</v>
      </c>
      <c r="E37" s="430">
        <v>48</v>
      </c>
      <c r="F37" s="430">
        <v>180</v>
      </c>
      <c r="G37" s="430">
        <v>161</v>
      </c>
      <c r="H37" s="430">
        <v>389</v>
      </c>
      <c r="I37" s="430">
        <v>25</v>
      </c>
      <c r="J37" s="430">
        <v>810</v>
      </c>
      <c r="K37" s="431">
        <f>(J37-'1995'!J37)/'1995'!J37*100</f>
        <v>107.69230769230769</v>
      </c>
      <c r="L37" s="431">
        <f t="shared" si="0"/>
        <v>5906.8037628527672</v>
      </c>
      <c r="M37" s="431">
        <f>(L37-'1995'!L37)/'1995'!L37*100</f>
        <v>104.60259495481546</v>
      </c>
    </row>
    <row r="38" spans="1:13" x14ac:dyDescent="0.2">
      <c r="A38" s="435" t="s">
        <v>145</v>
      </c>
      <c r="B38" s="430">
        <v>7012</v>
      </c>
      <c r="C38" s="430">
        <v>0</v>
      </c>
      <c r="D38" s="430">
        <v>0</v>
      </c>
      <c r="E38" s="430">
        <v>11</v>
      </c>
      <c r="F38" s="430">
        <v>4</v>
      </c>
      <c r="G38" s="430">
        <v>11</v>
      </c>
      <c r="H38" s="430">
        <v>10</v>
      </c>
      <c r="I38" s="430">
        <v>2</v>
      </c>
      <c r="J38" s="430">
        <v>38</v>
      </c>
      <c r="K38" s="432" t="s">
        <v>107</v>
      </c>
      <c r="L38" s="431">
        <f t="shared" si="0"/>
        <v>541.92812321734175</v>
      </c>
      <c r="M38" s="432" t="s">
        <v>107</v>
      </c>
    </row>
    <row r="39" spans="1:13" x14ac:dyDescent="0.2">
      <c r="A39" s="435" t="s">
        <v>146</v>
      </c>
      <c r="B39" s="430">
        <v>182309</v>
      </c>
      <c r="C39" s="430">
        <v>6</v>
      </c>
      <c r="D39" s="430">
        <v>105</v>
      </c>
      <c r="E39" s="430">
        <v>111</v>
      </c>
      <c r="F39" s="430">
        <v>932</v>
      </c>
      <c r="G39" s="430">
        <v>1854</v>
      </c>
      <c r="H39" s="430">
        <v>4354</v>
      </c>
      <c r="I39" s="430">
        <v>420</v>
      </c>
      <c r="J39" s="430">
        <v>7782</v>
      </c>
      <c r="K39" s="431">
        <f>(J39-'1995'!J39)/'1995'!J39*100</f>
        <v>10.289115646258503</v>
      </c>
      <c r="L39" s="431">
        <f t="shared" si="0"/>
        <v>4268.5769764520674</v>
      </c>
      <c r="M39" s="431">
        <f>(L39-'1995'!L39)/'1995'!L39*100</f>
        <v>7.035656607233669</v>
      </c>
    </row>
    <row r="40" spans="1:13" x14ac:dyDescent="0.2">
      <c r="A40" s="435" t="s">
        <v>147</v>
      </c>
      <c r="B40" s="430">
        <v>383706</v>
      </c>
      <c r="C40" s="430">
        <v>22</v>
      </c>
      <c r="D40" s="430">
        <v>275</v>
      </c>
      <c r="E40" s="430">
        <v>663</v>
      </c>
      <c r="F40" s="430">
        <v>1510</v>
      </c>
      <c r="G40" s="430">
        <v>4926</v>
      </c>
      <c r="H40" s="430">
        <v>10008</v>
      </c>
      <c r="I40" s="430">
        <v>2459</v>
      </c>
      <c r="J40" s="430">
        <v>19863</v>
      </c>
      <c r="K40" s="431">
        <f>(J40-'1995'!J40)/'1995'!J40*100</f>
        <v>-2.598931005737263</v>
      </c>
      <c r="L40" s="431">
        <f t="shared" si="0"/>
        <v>5176.619599380776</v>
      </c>
      <c r="M40" s="431">
        <f>(L40-'1995'!L40)/'1995'!L40*100</f>
        <v>-4.3768471374522067</v>
      </c>
    </row>
    <row r="41" spans="1:13" x14ac:dyDescent="0.2">
      <c r="A41" s="435" t="s">
        <v>148</v>
      </c>
      <c r="B41" s="430">
        <v>221621</v>
      </c>
      <c r="C41" s="430">
        <v>15</v>
      </c>
      <c r="D41" s="430">
        <v>162</v>
      </c>
      <c r="E41" s="430">
        <v>473</v>
      </c>
      <c r="F41" s="430">
        <v>1505</v>
      </c>
      <c r="G41" s="430">
        <v>3276</v>
      </c>
      <c r="H41" s="430">
        <v>12024</v>
      </c>
      <c r="I41" s="430">
        <v>1047</v>
      </c>
      <c r="J41" s="430">
        <v>18502</v>
      </c>
      <c r="K41" s="431">
        <f>(J41-'1995'!J41)/'1995'!J41*100</f>
        <v>-11.958125148703306</v>
      </c>
      <c r="L41" s="431">
        <f t="shared" si="0"/>
        <v>8348.4868311215996</v>
      </c>
      <c r="M41" s="431">
        <f>(L41-'1995'!L41)/'1995'!L41*100</f>
        <v>-13.582137243189379</v>
      </c>
    </row>
    <row r="42" spans="1:13" x14ac:dyDescent="0.2">
      <c r="A42" s="435" t="s">
        <v>149</v>
      </c>
      <c r="B42" s="430">
        <v>30690</v>
      </c>
      <c r="C42" s="430">
        <v>3</v>
      </c>
      <c r="D42" s="430">
        <v>15</v>
      </c>
      <c r="E42" s="430">
        <v>28</v>
      </c>
      <c r="F42" s="430">
        <v>221</v>
      </c>
      <c r="G42" s="430">
        <v>540</v>
      </c>
      <c r="H42" s="430">
        <v>711</v>
      </c>
      <c r="I42" s="430">
        <v>82</v>
      </c>
      <c r="J42" s="430">
        <v>1600</v>
      </c>
      <c r="K42" s="431">
        <f>(J42-'1995'!J42)/'1995'!J42*100</f>
        <v>49.953139643861292</v>
      </c>
      <c r="L42" s="431">
        <f t="shared" si="0"/>
        <v>5213.4245682632782</v>
      </c>
      <c r="M42" s="431">
        <f>(L42-'1995'!L42)/'1995'!L42*100</f>
        <v>45.814647976270869</v>
      </c>
    </row>
    <row r="43" spans="1:13" x14ac:dyDescent="0.2">
      <c r="A43" s="435" t="s">
        <v>150</v>
      </c>
      <c r="B43" s="430">
        <v>7439</v>
      </c>
      <c r="C43" s="430">
        <v>0</v>
      </c>
      <c r="D43" s="430">
        <v>1</v>
      </c>
      <c r="E43" s="430">
        <v>0</v>
      </c>
      <c r="F43" s="430">
        <v>8</v>
      </c>
      <c r="G43" s="430">
        <v>28</v>
      </c>
      <c r="H43" s="430">
        <v>53</v>
      </c>
      <c r="I43" s="430">
        <v>9</v>
      </c>
      <c r="J43" s="430">
        <v>99</v>
      </c>
      <c r="K43" s="431">
        <f>(J43-'1995'!J43)/'1995'!J43*100</f>
        <v>175</v>
      </c>
      <c r="L43" s="431">
        <f t="shared" si="0"/>
        <v>1330.8240354886409</v>
      </c>
      <c r="M43" s="431">
        <f>(L43-'1995'!L43)/'1995'!L43*100</f>
        <v>154.07648877537304</v>
      </c>
    </row>
    <row r="44" spans="1:13" x14ac:dyDescent="0.2">
      <c r="A44" s="435" t="s">
        <v>151</v>
      </c>
      <c r="B44" s="430">
        <v>18745</v>
      </c>
      <c r="C44" s="430">
        <v>2</v>
      </c>
      <c r="D44" s="430">
        <v>1</v>
      </c>
      <c r="E44" s="430">
        <v>3</v>
      </c>
      <c r="F44" s="430">
        <v>41</v>
      </c>
      <c r="G44" s="430">
        <v>120</v>
      </c>
      <c r="H44" s="430">
        <v>322</v>
      </c>
      <c r="I44" s="430">
        <v>17</v>
      </c>
      <c r="J44" s="430">
        <v>506</v>
      </c>
      <c r="K44" s="431">
        <f>(J44-'1995'!J44)/'1995'!J44*100</f>
        <v>16.589861751152075</v>
      </c>
      <c r="L44" s="431">
        <f t="shared" si="0"/>
        <v>2699.3865030674847</v>
      </c>
      <c r="M44" s="431">
        <f>(L44-'1995'!L44)/'1995'!L44*100</f>
        <v>14.095728138870816</v>
      </c>
    </row>
    <row r="45" spans="1:13" x14ac:dyDescent="0.2">
      <c r="A45" s="435" t="s">
        <v>152</v>
      </c>
      <c r="B45" s="430">
        <v>240685</v>
      </c>
      <c r="C45" s="430">
        <v>19</v>
      </c>
      <c r="D45" s="430">
        <v>161</v>
      </c>
      <c r="E45" s="430">
        <v>548</v>
      </c>
      <c r="F45" s="430">
        <v>1998</v>
      </c>
      <c r="G45" s="430">
        <v>3995</v>
      </c>
      <c r="H45" s="430">
        <v>9765</v>
      </c>
      <c r="I45" s="430">
        <v>1120</v>
      </c>
      <c r="J45" s="430">
        <v>17606</v>
      </c>
      <c r="K45" s="431">
        <f>(J45-'1995'!J45)/'1995'!J45*100</f>
        <v>1.6395335411615288</v>
      </c>
      <c r="L45" s="431">
        <f t="shared" si="0"/>
        <v>7314.9552319421646</v>
      </c>
      <c r="M45" s="431">
        <f>(L45-'1995'!L45)/'1995'!L45*100</f>
        <v>6.9026757441807446E-2</v>
      </c>
    </row>
    <row r="46" spans="1:13" x14ac:dyDescent="0.2">
      <c r="A46" s="435" t="s">
        <v>153</v>
      </c>
      <c r="B46" s="430">
        <v>229260</v>
      </c>
      <c r="C46" s="430">
        <v>15</v>
      </c>
      <c r="D46" s="430">
        <v>194</v>
      </c>
      <c r="E46" s="430">
        <v>271</v>
      </c>
      <c r="F46" s="430">
        <v>1554</v>
      </c>
      <c r="G46" s="430">
        <v>3223</v>
      </c>
      <c r="H46" s="430">
        <v>6629</v>
      </c>
      <c r="I46" s="430">
        <v>560</v>
      </c>
      <c r="J46" s="430">
        <v>12446</v>
      </c>
      <c r="K46" s="431">
        <f>(J46-'1995'!J46)/'1995'!J46*100</f>
        <v>-12.067260138476756</v>
      </c>
      <c r="L46" s="431">
        <f t="shared" si="0"/>
        <v>5428.7708278810087</v>
      </c>
      <c r="M46" s="431">
        <f>(L46-'1995'!L46)/'1995'!L46*100</f>
        <v>-13.850001894022238</v>
      </c>
    </row>
    <row r="47" spans="1:13" x14ac:dyDescent="0.2">
      <c r="A47" s="435" t="s">
        <v>154</v>
      </c>
      <c r="B47" s="430">
        <v>114464</v>
      </c>
      <c r="C47" s="430">
        <v>4</v>
      </c>
      <c r="D47" s="430">
        <v>40</v>
      </c>
      <c r="E47" s="430">
        <v>121</v>
      </c>
      <c r="F47" s="430">
        <v>339</v>
      </c>
      <c r="G47" s="430">
        <v>1379</v>
      </c>
      <c r="H47" s="430">
        <v>3594</v>
      </c>
      <c r="I47" s="430">
        <v>245</v>
      </c>
      <c r="J47" s="430">
        <v>5722</v>
      </c>
      <c r="K47" s="431">
        <f>(J47-'1995'!J47)/'1995'!J47*100</f>
        <v>-3.0005085607730124</v>
      </c>
      <c r="L47" s="431">
        <f t="shared" si="0"/>
        <v>4998.9516354486996</v>
      </c>
      <c r="M47" s="431">
        <f>(L47-'1995'!L47)/'1995'!L47*100</f>
        <v>-5.0580529870943494</v>
      </c>
    </row>
    <row r="48" spans="1:13" x14ac:dyDescent="0.2">
      <c r="A48" s="435" t="s">
        <v>155</v>
      </c>
      <c r="B48" s="430">
        <v>83789</v>
      </c>
      <c r="C48" s="430">
        <v>1</v>
      </c>
      <c r="D48" s="430">
        <v>34</v>
      </c>
      <c r="E48" s="430">
        <v>87</v>
      </c>
      <c r="F48" s="430">
        <v>462</v>
      </c>
      <c r="G48" s="430">
        <v>1199</v>
      </c>
      <c r="H48" s="430">
        <v>4288</v>
      </c>
      <c r="I48" s="430">
        <v>533</v>
      </c>
      <c r="J48" s="430">
        <v>6604</v>
      </c>
      <c r="K48" s="431">
        <f>(J48-'1995'!J48)/'1995'!J48*100</f>
        <v>-6.4058956916099783</v>
      </c>
      <c r="L48" s="431">
        <f t="shared" si="0"/>
        <v>7881.702848822637</v>
      </c>
      <c r="M48" s="431">
        <f>(L48-'1995'!L48)/'1995'!L48*100</f>
        <v>-6.8392999865849164</v>
      </c>
    </row>
    <row r="49" spans="1:13" x14ac:dyDescent="0.2">
      <c r="A49" s="435" t="s">
        <v>156</v>
      </c>
      <c r="B49" s="430">
        <v>51097</v>
      </c>
      <c r="C49" s="430">
        <v>1</v>
      </c>
      <c r="D49" s="430">
        <v>26</v>
      </c>
      <c r="E49" s="430">
        <v>26</v>
      </c>
      <c r="F49" s="430">
        <v>188</v>
      </c>
      <c r="G49" s="430">
        <v>417</v>
      </c>
      <c r="H49" s="430">
        <v>1279</v>
      </c>
      <c r="I49" s="430">
        <v>88</v>
      </c>
      <c r="J49" s="430">
        <v>2025</v>
      </c>
      <c r="K49" s="431">
        <f>(J49-'1995'!J49)/'1995'!J49*100</f>
        <v>1.7587939698492463</v>
      </c>
      <c r="L49" s="431">
        <f t="shared" si="0"/>
        <v>3963.050668336693</v>
      </c>
      <c r="M49" s="431">
        <f>(L49-'1995'!L49)/'1995'!L49*100</f>
        <v>-2.1644270435292894</v>
      </c>
    </row>
    <row r="50" spans="1:13" x14ac:dyDescent="0.2">
      <c r="A50" s="435" t="s">
        <v>157</v>
      </c>
      <c r="B50" s="430">
        <v>165319</v>
      </c>
      <c r="C50" s="430">
        <v>6</v>
      </c>
      <c r="D50" s="430">
        <v>46</v>
      </c>
      <c r="E50" s="430">
        <v>109</v>
      </c>
      <c r="F50" s="430">
        <v>614</v>
      </c>
      <c r="G50" s="430">
        <v>1154</v>
      </c>
      <c r="H50" s="430">
        <v>2856</v>
      </c>
      <c r="I50" s="430">
        <v>251</v>
      </c>
      <c r="J50" s="430">
        <v>5036</v>
      </c>
      <c r="K50" s="431">
        <f>(J50-'1995'!J50)/'1995'!J50*100</f>
        <v>-9.5870736086175938</v>
      </c>
      <c r="L50" s="431">
        <f t="shared" si="0"/>
        <v>3046.2318305820868</v>
      </c>
      <c r="M50" s="431">
        <f>(L50-'1995'!L50)/'1995'!L50*100</f>
        <v>-11.015575860229875</v>
      </c>
    </row>
    <row r="51" spans="1:13" x14ac:dyDescent="0.2">
      <c r="A51" s="435" t="s">
        <v>158</v>
      </c>
      <c r="B51" s="430">
        <v>33643</v>
      </c>
      <c r="C51" s="430">
        <v>2</v>
      </c>
      <c r="D51" s="430">
        <v>27</v>
      </c>
      <c r="E51" s="430">
        <v>33</v>
      </c>
      <c r="F51" s="430">
        <v>241</v>
      </c>
      <c r="G51" s="430">
        <v>465</v>
      </c>
      <c r="H51" s="430">
        <v>943</v>
      </c>
      <c r="I51" s="430">
        <v>101</v>
      </c>
      <c r="J51" s="430">
        <v>1812</v>
      </c>
      <c r="K51" s="431">
        <f>(J51-'1995'!J51)/'1995'!J51*100</f>
        <v>20.318725099601593</v>
      </c>
      <c r="L51" s="431">
        <f t="shared" si="0"/>
        <v>5385.9643908093803</v>
      </c>
      <c r="M51" s="431">
        <f>(L51-'1995'!L51)/'1995'!L51*100</f>
        <v>17.50057108900544</v>
      </c>
    </row>
    <row r="52" spans="1:13" x14ac:dyDescent="0.2">
      <c r="A52" s="435" t="s">
        <v>159</v>
      </c>
      <c r="B52" s="430">
        <v>777556</v>
      </c>
      <c r="C52" s="430">
        <v>57</v>
      </c>
      <c r="D52" s="430">
        <v>566</v>
      </c>
      <c r="E52" s="430">
        <v>3246</v>
      </c>
      <c r="F52" s="430">
        <v>6955</v>
      </c>
      <c r="G52" s="430">
        <v>14601</v>
      </c>
      <c r="H52" s="430">
        <v>43339</v>
      </c>
      <c r="I52" s="430">
        <v>6464</v>
      </c>
      <c r="J52" s="430">
        <v>75228</v>
      </c>
      <c r="K52" s="431">
        <f>(J52-'1995'!J52)/'1995'!J52*100</f>
        <v>16.448407170056655</v>
      </c>
      <c r="L52" s="431">
        <f t="shared" si="0"/>
        <v>9674.9301658015629</v>
      </c>
      <c r="M52" s="431">
        <f>(L52-'1995'!L52)/'1995'!L52*100</f>
        <v>13.663730975776076</v>
      </c>
    </row>
    <row r="53" spans="1:13" x14ac:dyDescent="0.2">
      <c r="A53" s="435" t="s">
        <v>237</v>
      </c>
      <c r="B53" s="430">
        <v>139724</v>
      </c>
      <c r="C53" s="430">
        <v>4</v>
      </c>
      <c r="D53" s="430">
        <v>82</v>
      </c>
      <c r="E53" s="430">
        <v>242</v>
      </c>
      <c r="F53" s="430">
        <v>745</v>
      </c>
      <c r="G53" s="430">
        <v>2701</v>
      </c>
      <c r="H53" s="430">
        <v>5549</v>
      </c>
      <c r="I53" s="430">
        <v>584</v>
      </c>
      <c r="J53" s="430">
        <v>9907</v>
      </c>
      <c r="K53" s="431">
        <f>(J53-'1995'!J53)/'1995'!J53*100</f>
        <v>2.3027674514663361</v>
      </c>
      <c r="L53" s="431">
        <f t="shared" si="0"/>
        <v>7090.4068019810484</v>
      </c>
      <c r="M53" s="431">
        <f>(L53-'1995'!L53)/'1995'!L53*100</f>
        <v>3.5213768511424222E-2</v>
      </c>
    </row>
    <row r="54" spans="1:13" x14ac:dyDescent="0.2">
      <c r="A54" s="435" t="s">
        <v>160</v>
      </c>
      <c r="B54" s="430">
        <v>981793</v>
      </c>
      <c r="C54" s="430">
        <v>83</v>
      </c>
      <c r="D54" s="430">
        <v>593</v>
      </c>
      <c r="E54" s="430">
        <v>2396</v>
      </c>
      <c r="F54" s="430">
        <v>5714</v>
      </c>
      <c r="G54" s="430">
        <v>16526</v>
      </c>
      <c r="H54" s="430">
        <v>46295</v>
      </c>
      <c r="I54" s="430">
        <v>7661</v>
      </c>
      <c r="J54" s="430">
        <v>79268</v>
      </c>
      <c r="K54" s="431">
        <f>(J54-'1995'!J54)/'1995'!J54*100</f>
        <v>-4.443426477324782</v>
      </c>
      <c r="L54" s="431">
        <f t="shared" si="0"/>
        <v>8073.7996706026634</v>
      </c>
      <c r="M54" s="431">
        <f>(L54-'1995'!L54)/'1995'!L54*100</f>
        <v>-6.2917946035684054</v>
      </c>
    </row>
    <row r="55" spans="1:13" x14ac:dyDescent="0.2">
      <c r="A55" s="435" t="s">
        <v>161</v>
      </c>
      <c r="B55" s="430">
        <v>309936</v>
      </c>
      <c r="C55" s="430">
        <v>13</v>
      </c>
      <c r="D55" s="430">
        <v>216</v>
      </c>
      <c r="E55" s="430">
        <v>181</v>
      </c>
      <c r="F55" s="430">
        <v>1027</v>
      </c>
      <c r="G55" s="430">
        <v>3385</v>
      </c>
      <c r="H55" s="430">
        <v>8525</v>
      </c>
      <c r="I55" s="430">
        <v>914</v>
      </c>
      <c r="J55" s="430">
        <v>14261</v>
      </c>
      <c r="K55" s="431">
        <f>(J55-'1995'!J55)/'1995'!J55*100</f>
        <v>15.221782338207968</v>
      </c>
      <c r="L55" s="431">
        <f t="shared" si="0"/>
        <v>4601.2725207784833</v>
      </c>
      <c r="M55" s="431">
        <f>(L55-'1995'!L55)/'1995'!L55*100</f>
        <v>13.600909090200039</v>
      </c>
    </row>
    <row r="56" spans="1:13" x14ac:dyDescent="0.2">
      <c r="A56" s="435" t="s">
        <v>162</v>
      </c>
      <c r="B56" s="430">
        <v>881383</v>
      </c>
      <c r="C56" s="430">
        <v>43</v>
      </c>
      <c r="D56" s="430">
        <v>516</v>
      </c>
      <c r="E56" s="430">
        <v>2009</v>
      </c>
      <c r="F56" s="430">
        <v>6416</v>
      </c>
      <c r="G56" s="430">
        <v>11249</v>
      </c>
      <c r="H56" s="430">
        <v>34626</v>
      </c>
      <c r="I56" s="430">
        <v>3352</v>
      </c>
      <c r="J56" s="430">
        <v>58211</v>
      </c>
      <c r="K56" s="431">
        <f>(J56-'1995'!J56)/'1995'!J56*100</f>
        <v>2.1693725318121984</v>
      </c>
      <c r="L56" s="431">
        <f t="shared" si="0"/>
        <v>6604.5067808205977</v>
      </c>
      <c r="M56" s="431">
        <f>(L56-'1995'!L56)/'1995'!L56*100</f>
        <v>1.568562375691223</v>
      </c>
    </row>
    <row r="57" spans="1:13" x14ac:dyDescent="0.2">
      <c r="A57" s="435" t="s">
        <v>163</v>
      </c>
      <c r="B57" s="430">
        <v>452707</v>
      </c>
      <c r="C57" s="430">
        <v>29</v>
      </c>
      <c r="D57" s="430">
        <v>313</v>
      </c>
      <c r="E57" s="430">
        <v>824</v>
      </c>
      <c r="F57" s="430">
        <v>2412</v>
      </c>
      <c r="G57" s="430">
        <v>8616</v>
      </c>
      <c r="H57" s="430">
        <v>18080</v>
      </c>
      <c r="I57" s="430">
        <v>3423</v>
      </c>
      <c r="J57" s="430">
        <v>33697</v>
      </c>
      <c r="K57" s="431">
        <f>(J57-'1995'!J57)/'1995'!J57*100</f>
        <v>3.4888363379503087</v>
      </c>
      <c r="L57" s="431">
        <f t="shared" si="0"/>
        <v>7443.4457607238237</v>
      </c>
      <c r="M57" s="431">
        <f>(L57-'1995'!L57)/'1995'!L57*100</f>
        <v>1.3047915973724633</v>
      </c>
    </row>
    <row r="58" spans="1:13" x14ac:dyDescent="0.2">
      <c r="A58" s="435" t="s">
        <v>164</v>
      </c>
      <c r="B58" s="430">
        <v>70287</v>
      </c>
      <c r="C58" s="430">
        <v>2</v>
      </c>
      <c r="D58" s="430">
        <v>80</v>
      </c>
      <c r="E58" s="430">
        <v>102</v>
      </c>
      <c r="F58" s="430">
        <v>679</v>
      </c>
      <c r="G58" s="430">
        <v>1322</v>
      </c>
      <c r="H58" s="430">
        <v>2664</v>
      </c>
      <c r="I58" s="430">
        <v>54</v>
      </c>
      <c r="J58" s="430">
        <v>4903</v>
      </c>
      <c r="K58" s="431">
        <f>(J58-'1995'!J58)/'1995'!J58*100</f>
        <v>-16.087626219407838</v>
      </c>
      <c r="L58" s="431">
        <f t="shared" si="0"/>
        <v>6975.685404128787</v>
      </c>
      <c r="M58" s="431">
        <f>(L58-'1995'!L58)/'1995'!L58*100</f>
        <v>-17.008087189215001</v>
      </c>
    </row>
    <row r="59" spans="1:13" x14ac:dyDescent="0.2">
      <c r="A59" s="435" t="s">
        <v>165</v>
      </c>
      <c r="B59" s="430">
        <v>101729</v>
      </c>
      <c r="C59" s="430">
        <v>10</v>
      </c>
      <c r="D59" s="430">
        <v>22</v>
      </c>
      <c r="E59" s="430">
        <v>80</v>
      </c>
      <c r="F59" s="430">
        <v>503</v>
      </c>
      <c r="G59" s="430">
        <v>957</v>
      </c>
      <c r="H59" s="430">
        <v>2860</v>
      </c>
      <c r="I59" s="430">
        <v>191</v>
      </c>
      <c r="J59" s="430">
        <v>4623</v>
      </c>
      <c r="K59" s="431">
        <f>(J59-'1995'!J59)/'1995'!J59*100</f>
        <v>17.693482688391036</v>
      </c>
      <c r="L59" s="431">
        <f t="shared" si="0"/>
        <v>4544.4268595975582</v>
      </c>
      <c r="M59" s="431">
        <f>(L59-'1995'!L59)/'1995'!L59*100</f>
        <v>13.596788312160141</v>
      </c>
    </row>
    <row r="60" spans="1:13" x14ac:dyDescent="0.2">
      <c r="A60" s="435" t="s">
        <v>166</v>
      </c>
      <c r="B60" s="430">
        <v>175458</v>
      </c>
      <c r="C60" s="430">
        <v>15</v>
      </c>
      <c r="D60" s="430">
        <v>92</v>
      </c>
      <c r="E60" s="430">
        <v>427</v>
      </c>
      <c r="F60" s="430">
        <v>1094</v>
      </c>
      <c r="G60" s="430">
        <v>2887</v>
      </c>
      <c r="H60" s="430">
        <v>5742</v>
      </c>
      <c r="I60" s="430">
        <v>631</v>
      </c>
      <c r="J60" s="430">
        <v>10888</v>
      </c>
      <c r="K60" s="431">
        <f>(J60-'1995'!J60)/'1995'!J60*100</f>
        <v>8.4354147993227766</v>
      </c>
      <c r="L60" s="431">
        <f t="shared" si="0"/>
        <v>6205.4736746115877</v>
      </c>
      <c r="M60" s="431">
        <f>(L60-'1995'!L60)/'1995'!L60*100</f>
        <v>5.779192724481562</v>
      </c>
    </row>
    <row r="61" spans="1:13" x14ac:dyDescent="0.2">
      <c r="A61" s="435" t="s">
        <v>167</v>
      </c>
      <c r="B61" s="430">
        <v>98491</v>
      </c>
      <c r="C61" s="430">
        <v>5</v>
      </c>
      <c r="D61" s="430">
        <v>57</v>
      </c>
      <c r="E61" s="430">
        <v>13</v>
      </c>
      <c r="F61" s="430">
        <v>301</v>
      </c>
      <c r="G61" s="430">
        <v>954</v>
      </c>
      <c r="H61" s="430">
        <v>2037</v>
      </c>
      <c r="I61" s="430">
        <v>185</v>
      </c>
      <c r="J61" s="430">
        <v>3552</v>
      </c>
      <c r="K61" s="431">
        <f>(J61-'1995'!J61)/'1995'!J61*100</f>
        <v>-13.78640776699029</v>
      </c>
      <c r="L61" s="431">
        <f t="shared" si="0"/>
        <v>3606.4208912489466</v>
      </c>
      <c r="M61" s="431">
        <f>(L61-'1995'!L61)/'1995'!L61*100</f>
        <v>-15.887235470630456</v>
      </c>
    </row>
    <row r="62" spans="1:13" x14ac:dyDescent="0.2">
      <c r="A62" s="435" t="s">
        <v>168</v>
      </c>
      <c r="B62" s="430">
        <v>301941</v>
      </c>
      <c r="C62" s="430">
        <v>5</v>
      </c>
      <c r="D62" s="430">
        <v>132</v>
      </c>
      <c r="E62" s="430">
        <v>395</v>
      </c>
      <c r="F62" s="430">
        <v>1087</v>
      </c>
      <c r="G62" s="430">
        <v>3552</v>
      </c>
      <c r="H62" s="430">
        <v>10566</v>
      </c>
      <c r="I62" s="430">
        <v>739</v>
      </c>
      <c r="J62" s="430">
        <v>16476</v>
      </c>
      <c r="K62" s="431">
        <f>(J62-'1995'!J62)/'1995'!J62*100</f>
        <v>-3.1621017985188669</v>
      </c>
      <c r="L62" s="431">
        <f t="shared" si="0"/>
        <v>5456.695182171351</v>
      </c>
      <c r="M62" s="431">
        <f>(L62-'1995'!L62)/'1995'!L62*100</f>
        <v>-4.5152108248254894</v>
      </c>
    </row>
    <row r="63" spans="1:13" x14ac:dyDescent="0.2">
      <c r="A63" s="435" t="s">
        <v>169</v>
      </c>
      <c r="B63" s="430">
        <v>329031</v>
      </c>
      <c r="C63" s="430">
        <v>17</v>
      </c>
      <c r="D63" s="430">
        <v>138</v>
      </c>
      <c r="E63" s="430">
        <v>477</v>
      </c>
      <c r="F63" s="430">
        <v>1299</v>
      </c>
      <c r="G63" s="430">
        <v>3189</v>
      </c>
      <c r="H63" s="430">
        <v>9473</v>
      </c>
      <c r="I63" s="430">
        <v>1302</v>
      </c>
      <c r="J63" s="430">
        <v>15895</v>
      </c>
      <c r="K63" s="431">
        <f>(J63-'1995'!J63)/'1995'!J63*100</f>
        <v>5.3486214209968184</v>
      </c>
      <c r="L63" s="431">
        <f t="shared" si="0"/>
        <v>4830.8518042372907</v>
      </c>
      <c r="M63" s="431">
        <f>(L63-'1995'!L63)/'1995'!L63*100</f>
        <v>3.7794270484777917</v>
      </c>
    </row>
    <row r="64" spans="1:13" x14ac:dyDescent="0.2">
      <c r="A64" s="435" t="s">
        <v>170</v>
      </c>
      <c r="B64" s="430">
        <v>40593</v>
      </c>
      <c r="C64" s="430">
        <v>1</v>
      </c>
      <c r="D64" s="430">
        <v>11</v>
      </c>
      <c r="E64" s="430">
        <v>17</v>
      </c>
      <c r="F64" s="430">
        <v>145</v>
      </c>
      <c r="G64" s="430">
        <v>432</v>
      </c>
      <c r="H64" s="430">
        <v>567</v>
      </c>
      <c r="I64" s="430">
        <v>77</v>
      </c>
      <c r="J64" s="430">
        <v>1250</v>
      </c>
      <c r="K64" s="431">
        <f>(J64-'1995'!J64)/'1995'!J64*100</f>
        <v>-6.9247952345495163</v>
      </c>
      <c r="L64" s="431">
        <f t="shared" si="0"/>
        <v>3079.3486561722466</v>
      </c>
      <c r="M64" s="431">
        <f>(L64-'1995'!L64)/'1995'!L64*100</f>
        <v>-16.410473112870129</v>
      </c>
    </row>
    <row r="65" spans="1:13" x14ac:dyDescent="0.2">
      <c r="A65" s="435" t="s">
        <v>171</v>
      </c>
      <c r="B65" s="430">
        <v>31424</v>
      </c>
      <c r="C65" s="430">
        <v>4</v>
      </c>
      <c r="D65" s="430">
        <v>4</v>
      </c>
      <c r="E65" s="430">
        <v>10</v>
      </c>
      <c r="F65" s="430">
        <v>64</v>
      </c>
      <c r="G65" s="430">
        <v>141</v>
      </c>
      <c r="H65" s="430">
        <v>375</v>
      </c>
      <c r="I65" s="430">
        <v>21</v>
      </c>
      <c r="J65" s="430">
        <v>619</v>
      </c>
      <c r="K65" s="431">
        <f>(J65-'1995'!J65)/'1995'!J65*100</f>
        <v>-11.190817790530847</v>
      </c>
      <c r="L65" s="431">
        <f t="shared" si="0"/>
        <v>1969.8319755600814</v>
      </c>
      <c r="M65" s="431">
        <f>(L65-'1995'!L65)/'1995'!L65*100</f>
        <v>-13.706098218433963</v>
      </c>
    </row>
    <row r="66" spans="1:13" x14ac:dyDescent="0.2">
      <c r="A66" s="435" t="s">
        <v>172</v>
      </c>
      <c r="B66" s="430">
        <v>19022</v>
      </c>
      <c r="C66" s="430">
        <v>1</v>
      </c>
      <c r="D66" s="430">
        <v>10</v>
      </c>
      <c r="E66" s="430">
        <v>14</v>
      </c>
      <c r="F66" s="430">
        <v>174</v>
      </c>
      <c r="G66" s="430">
        <v>344</v>
      </c>
      <c r="H66" s="430">
        <v>597</v>
      </c>
      <c r="I66" s="430">
        <v>53</v>
      </c>
      <c r="J66" s="430">
        <v>1193</v>
      </c>
      <c r="K66" s="431">
        <f>(J66-'1995'!J66)/'1995'!J66*100</f>
        <v>31.532524807056227</v>
      </c>
      <c r="L66" s="431">
        <f t="shared" si="0"/>
        <v>6271.6854168857108</v>
      </c>
      <c r="M66" s="431">
        <f>(L66-'1995'!L66)/'1995'!L66*100</f>
        <v>26.692194275832403</v>
      </c>
    </row>
    <row r="67" spans="1:13" x14ac:dyDescent="0.2">
      <c r="A67" s="435" t="s">
        <v>173</v>
      </c>
      <c r="B67" s="430">
        <v>13023</v>
      </c>
      <c r="C67" s="430">
        <v>0</v>
      </c>
      <c r="D67" s="430">
        <v>1</v>
      </c>
      <c r="E67" s="430">
        <v>1</v>
      </c>
      <c r="F67" s="430">
        <v>21</v>
      </c>
      <c r="G67" s="430">
        <v>17</v>
      </c>
      <c r="H67" s="430">
        <v>11</v>
      </c>
      <c r="I67" s="430">
        <v>11</v>
      </c>
      <c r="J67" s="430">
        <v>62</v>
      </c>
      <c r="K67" s="431">
        <f>(J67-'1995'!J67)/'1995'!J67*100</f>
        <v>3.3333333333333335</v>
      </c>
      <c r="L67" s="431">
        <f t="shared" si="0"/>
        <v>476.08078015818171</v>
      </c>
      <c r="M67" s="431">
        <f>(L67-'1995'!L67)/'1995'!L67*100</f>
        <v>0.34989377767540158</v>
      </c>
    </row>
    <row r="68" spans="1:13" x14ac:dyDescent="0.2">
      <c r="A68" s="435" t="s">
        <v>174</v>
      </c>
      <c r="B68" s="430">
        <v>407199</v>
      </c>
      <c r="C68" s="430">
        <v>26</v>
      </c>
      <c r="D68" s="430">
        <v>255</v>
      </c>
      <c r="E68" s="430">
        <v>674</v>
      </c>
      <c r="F68" s="430">
        <v>2223</v>
      </c>
      <c r="G68" s="430">
        <v>5481</v>
      </c>
      <c r="H68" s="430">
        <v>14072</v>
      </c>
      <c r="I68" s="430">
        <v>1608</v>
      </c>
      <c r="J68" s="430">
        <v>24339</v>
      </c>
      <c r="K68" s="431">
        <f>(J68-'1995'!J68)/'1995'!J68*100</f>
        <v>11.641667813403055</v>
      </c>
      <c r="L68" s="431">
        <f t="shared" si="0"/>
        <v>5977.1757789189069</v>
      </c>
      <c r="M68" s="431">
        <f>(L68-'1995'!L68)/'1995'!L68*100</f>
        <v>10.482203735193432</v>
      </c>
    </row>
    <row r="69" spans="1:13" x14ac:dyDescent="0.2">
      <c r="A69" s="435" t="s">
        <v>175</v>
      </c>
      <c r="B69" s="430">
        <v>18022</v>
      </c>
      <c r="C69" s="430">
        <v>3</v>
      </c>
      <c r="D69" s="430">
        <v>33</v>
      </c>
      <c r="E69" s="430">
        <v>6</v>
      </c>
      <c r="F69" s="430">
        <v>89</v>
      </c>
      <c r="G69" s="430">
        <v>288</v>
      </c>
      <c r="H69" s="430">
        <v>321</v>
      </c>
      <c r="I69" s="430">
        <v>61</v>
      </c>
      <c r="J69" s="430">
        <v>801</v>
      </c>
      <c r="K69" s="431">
        <f>(J69-'1995'!J69)/'1995'!J69*100</f>
        <v>56.4453125</v>
      </c>
      <c r="L69" s="431">
        <f t="shared" si="0"/>
        <v>4444.5677505271333</v>
      </c>
      <c r="M69" s="431">
        <f>(L69-'1995'!L69)/'1995'!L69*100</f>
        <v>47.616942573659955</v>
      </c>
    </row>
    <row r="70" spans="1:13" x14ac:dyDescent="0.2">
      <c r="A70" s="435" t="s">
        <v>176</v>
      </c>
      <c r="B70" s="430">
        <v>34328</v>
      </c>
      <c r="C70" s="430">
        <v>1</v>
      </c>
      <c r="D70" s="430">
        <v>9</v>
      </c>
      <c r="E70" s="430">
        <v>6</v>
      </c>
      <c r="F70" s="430">
        <v>79</v>
      </c>
      <c r="G70" s="430">
        <v>299</v>
      </c>
      <c r="H70" s="430">
        <v>569</v>
      </c>
      <c r="I70" s="430">
        <v>49</v>
      </c>
      <c r="J70" s="430">
        <v>1012</v>
      </c>
      <c r="K70" s="431">
        <f>(J70-'1995'!J70)/'1995'!J70*100</f>
        <v>67.549668874172184</v>
      </c>
      <c r="L70" s="431">
        <f t="shared" ref="L70:L72" si="1">J70/B70*100000</f>
        <v>2948.0307620601257</v>
      </c>
      <c r="M70" s="431">
        <f>(L70-'1995'!L70)/'1995'!L70*100</f>
        <v>63.09345681165415</v>
      </c>
    </row>
    <row r="71" spans="1:13" x14ac:dyDescent="0.2">
      <c r="A71" s="443" t="s">
        <v>177</v>
      </c>
      <c r="B71" s="179">
        <v>19751</v>
      </c>
      <c r="C71" s="179">
        <v>1</v>
      </c>
      <c r="D71" s="179">
        <v>1</v>
      </c>
      <c r="E71" s="179">
        <v>4</v>
      </c>
      <c r="F71" s="179">
        <v>20</v>
      </c>
      <c r="G71" s="179">
        <v>76</v>
      </c>
      <c r="H71" s="179">
        <v>93</v>
      </c>
      <c r="I71" s="179">
        <v>22</v>
      </c>
      <c r="J71" s="179">
        <v>217</v>
      </c>
      <c r="K71" s="180">
        <f>(J71-'1995'!J71)/'1995'!J71*100</f>
        <v>-47.073170731707314</v>
      </c>
      <c r="L71" s="180">
        <f t="shared" si="1"/>
        <v>1098.6785479216242</v>
      </c>
      <c r="M71" s="180">
        <f>(L71-'1995'!L71)/'1995'!L71*100</f>
        <v>-49.058831229292501</v>
      </c>
    </row>
    <row r="72" spans="1:13" ht="15" customHeight="1" x14ac:dyDescent="0.2">
      <c r="A72" s="425" t="s">
        <v>91</v>
      </c>
      <c r="B72" s="430">
        <f>SUM(B5:B71)</f>
        <v>14411563</v>
      </c>
      <c r="C72" s="430">
        <f t="shared" ref="C72:J72" si="2">SUM(C5:C71)</f>
        <v>1077</v>
      </c>
      <c r="D72" s="430">
        <f t="shared" si="2"/>
        <v>9017</v>
      </c>
      <c r="E72" s="430">
        <f t="shared" si="2"/>
        <v>41643</v>
      </c>
      <c r="F72" s="430">
        <f t="shared" si="2"/>
        <v>95688</v>
      </c>
      <c r="G72" s="430">
        <f t="shared" si="2"/>
        <v>219056</v>
      </c>
      <c r="H72" s="430">
        <f t="shared" si="2"/>
        <v>605448</v>
      </c>
      <c r="I72" s="430">
        <f t="shared" si="2"/>
        <v>103769</v>
      </c>
      <c r="J72" s="430">
        <f t="shared" si="2"/>
        <v>1075698</v>
      </c>
      <c r="K72" s="433">
        <f>(J72-'1995'!J73)/'1995'!J73*100</f>
        <v>-0.27080924775105947</v>
      </c>
      <c r="L72" s="434">
        <f t="shared" si="1"/>
        <v>7464.1314061493531</v>
      </c>
      <c r="M72" s="433">
        <f>(L72-'1995'!L73)/'1995'!L73*100</f>
        <v>-2.0855729453468315</v>
      </c>
    </row>
    <row r="73" spans="1:13" s="1" customFormat="1" x14ac:dyDescent="0.2"/>
    <row r="74" spans="1:13" x14ac:dyDescent="0.2">
      <c r="A74" s="423"/>
      <c r="B74" s="423"/>
      <c r="C74" s="423"/>
      <c r="D74" s="423"/>
      <c r="E74" s="423"/>
      <c r="F74" s="426"/>
      <c r="G74" s="423"/>
      <c r="H74" s="423"/>
      <c r="I74" s="423"/>
      <c r="J74" s="423"/>
      <c r="K74" s="423"/>
      <c r="L74" s="423"/>
      <c r="M74" s="423"/>
    </row>
    <row r="75" spans="1:13" s="423" customFormat="1" ht="33.75" customHeight="1" x14ac:dyDescent="0.2">
      <c r="A75" s="561" t="s">
        <v>181</v>
      </c>
      <c r="B75" s="561"/>
      <c r="C75" s="561"/>
      <c r="D75" s="561"/>
      <c r="E75" s="561"/>
      <c r="F75" s="561"/>
      <c r="G75" s="561"/>
      <c r="H75" s="561"/>
      <c r="I75" s="561"/>
      <c r="J75" s="561"/>
      <c r="K75" s="561"/>
      <c r="L75" s="561"/>
      <c r="M75" s="561"/>
    </row>
    <row r="76" spans="1:13" s="423" customFormat="1" x14ac:dyDescent="0.2">
      <c r="A76" s="561" t="s">
        <v>229</v>
      </c>
      <c r="B76" s="561"/>
      <c r="C76" s="561"/>
      <c r="D76" s="561"/>
      <c r="E76" s="561"/>
      <c r="F76" s="561"/>
      <c r="G76" s="561"/>
      <c r="H76" s="561"/>
      <c r="I76" s="561"/>
      <c r="J76" s="561"/>
      <c r="K76" s="561"/>
      <c r="L76" s="561"/>
      <c r="M76" s="561"/>
    </row>
    <row r="77" spans="1:13" s="366" customFormat="1" x14ac:dyDescent="0.2">
      <c r="A77" s="561" t="s">
        <v>79</v>
      </c>
      <c r="B77" s="561"/>
      <c r="C77" s="561"/>
      <c r="D77" s="561"/>
      <c r="E77" s="561"/>
      <c r="F77" s="561"/>
      <c r="G77" s="561"/>
      <c r="H77" s="561"/>
      <c r="I77" s="561"/>
      <c r="J77" s="561"/>
      <c r="K77" s="561"/>
      <c r="L77" s="561"/>
      <c r="M77" s="561"/>
    </row>
    <row r="78" spans="1:13" x14ac:dyDescent="0.2">
      <c r="A78" s="556"/>
      <c r="B78" s="556"/>
      <c r="C78" s="556"/>
      <c r="D78" s="541"/>
      <c r="E78" s="556"/>
      <c r="F78" s="541"/>
      <c r="G78" s="556"/>
      <c r="H78" s="556"/>
      <c r="I78" s="556"/>
      <c r="J78" s="556"/>
      <c r="K78" s="556"/>
      <c r="L78" s="556"/>
      <c r="M78" s="556"/>
    </row>
    <row r="79" spans="1:13" x14ac:dyDescent="0.2">
      <c r="A79" s="571" t="s">
        <v>186</v>
      </c>
      <c r="B79" s="571"/>
      <c r="C79" s="571"/>
      <c r="D79" s="571"/>
      <c r="E79" s="571"/>
      <c r="F79" s="571"/>
      <c r="G79" s="571"/>
      <c r="H79" s="571"/>
      <c r="I79" s="571"/>
      <c r="J79" s="571"/>
      <c r="K79" s="571"/>
      <c r="L79" s="571"/>
      <c r="M79" s="571"/>
    </row>
  </sheetData>
  <mergeCells count="5">
    <mergeCell ref="A75:M75"/>
    <mergeCell ref="A1:M1"/>
    <mergeCell ref="A77:M77"/>
    <mergeCell ref="A79:M79"/>
    <mergeCell ref="A76:M76"/>
  </mergeCells>
  <phoneticPr fontId="0" type="noConversion"/>
  <pageMargins left="0.5" right="0.5" top="1" bottom="1" header="0.5" footer="0.5"/>
  <pageSetup scale="95" fitToHeight="0" orientation="landscape" horizontalDpi="4294967292" verticalDpi="96" r:id="rId1"/>
  <headerFooter alignWithMargins="0">
    <oddFoote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80"/>
  <sheetViews>
    <sheetView workbookViewId="0">
      <pane ySplit="3" topLeftCell="A4" activePane="bottomLeft" state="frozen"/>
      <selection pane="bottomLeft" activeCell="A72" sqref="A72:XFD72"/>
    </sheetView>
  </sheetViews>
  <sheetFormatPr defaultRowHeight="12.75" x14ac:dyDescent="0.2"/>
  <cols>
    <col min="1" max="1" width="15.42578125" style="6" customWidth="1"/>
    <col min="2" max="2" width="10.7109375" style="6" customWidth="1"/>
    <col min="3" max="3" width="8.140625" style="6" customWidth="1"/>
    <col min="4" max="5" width="8.85546875" style="6" customWidth="1"/>
    <col min="6" max="6" width="11.7109375" style="6" customWidth="1"/>
    <col min="7" max="7" width="10.28515625" style="6" customWidth="1"/>
    <col min="8" max="9" width="8.140625" style="6" customWidth="1"/>
    <col min="10" max="10" width="9.140625" style="6"/>
    <col min="11" max="11" width="10.140625" style="33" customWidth="1"/>
    <col min="12" max="12" width="8.5703125" style="6" customWidth="1"/>
    <col min="13" max="13" width="8.85546875" style="34" customWidth="1"/>
    <col min="14" max="16384" width="9.140625" style="6"/>
  </cols>
  <sheetData>
    <row r="1" spans="1:13" s="23" customFormat="1" ht="18" x14ac:dyDescent="0.25">
      <c r="A1" s="439" t="s">
        <v>199</v>
      </c>
      <c r="B1" s="439"/>
      <c r="C1" s="439"/>
      <c r="D1" s="439"/>
      <c r="E1" s="439"/>
      <c r="F1" s="439"/>
      <c r="G1" s="439"/>
      <c r="H1" s="2"/>
      <c r="I1" s="2"/>
      <c r="J1" s="2"/>
      <c r="K1" s="24"/>
      <c r="L1" s="2"/>
      <c r="M1" s="24"/>
    </row>
    <row r="3" spans="1:13" ht="38.25" x14ac:dyDescent="0.2">
      <c r="A3" s="482" t="s">
        <v>0</v>
      </c>
      <c r="B3" s="482" t="s">
        <v>1</v>
      </c>
      <c r="C3" s="482" t="s">
        <v>2</v>
      </c>
      <c r="D3" s="482" t="s">
        <v>3</v>
      </c>
      <c r="E3" s="482" t="s">
        <v>4</v>
      </c>
      <c r="F3" s="482" t="s">
        <v>228</v>
      </c>
      <c r="G3" s="482" t="s">
        <v>5</v>
      </c>
      <c r="H3" s="482" t="s">
        <v>6</v>
      </c>
      <c r="I3" s="482" t="s">
        <v>7</v>
      </c>
      <c r="J3" s="482" t="s">
        <v>8</v>
      </c>
      <c r="K3" s="483" t="s">
        <v>80</v>
      </c>
      <c r="L3" s="482" t="s">
        <v>9</v>
      </c>
      <c r="M3" s="483" t="s">
        <v>81</v>
      </c>
    </row>
    <row r="4" spans="1:13" x14ac:dyDescent="0.2">
      <c r="A4" s="554"/>
      <c r="B4" s="554"/>
      <c r="C4" s="554"/>
      <c r="D4" s="554"/>
      <c r="E4" s="554"/>
      <c r="F4" s="554"/>
      <c r="G4" s="554"/>
      <c r="H4" s="554"/>
      <c r="I4" s="554"/>
      <c r="J4" s="554"/>
      <c r="K4" s="555"/>
      <c r="L4" s="554"/>
      <c r="M4" s="555"/>
    </row>
    <row r="5" spans="1:13" x14ac:dyDescent="0.2">
      <c r="A5" s="13" t="s">
        <v>10</v>
      </c>
      <c r="B5" s="25">
        <v>198261</v>
      </c>
      <c r="C5" s="25">
        <v>14</v>
      </c>
      <c r="D5" s="25">
        <v>297</v>
      </c>
      <c r="E5" s="25">
        <v>566</v>
      </c>
      <c r="F5" s="25">
        <v>1909</v>
      </c>
      <c r="G5" s="25">
        <v>3785</v>
      </c>
      <c r="H5" s="25">
        <v>11487</v>
      </c>
      <c r="I5" s="25">
        <v>1132</v>
      </c>
      <c r="J5" s="14">
        <v>19190</v>
      </c>
      <c r="K5" s="26">
        <v>-3.5193564605329311</v>
      </c>
      <c r="L5" s="27">
        <v>9679.1602987980496</v>
      </c>
      <c r="M5" s="26">
        <v>-5.6517888601977324</v>
      </c>
    </row>
    <row r="6" spans="1:13" x14ac:dyDescent="0.2">
      <c r="A6" s="13" t="s">
        <v>11</v>
      </c>
      <c r="B6" s="25">
        <v>20275</v>
      </c>
      <c r="C6" s="25">
        <v>2</v>
      </c>
      <c r="D6" s="25">
        <v>16</v>
      </c>
      <c r="E6" s="25">
        <v>12</v>
      </c>
      <c r="F6" s="25">
        <v>106</v>
      </c>
      <c r="G6" s="25">
        <v>85</v>
      </c>
      <c r="H6" s="25">
        <v>350</v>
      </c>
      <c r="I6" s="25">
        <v>26</v>
      </c>
      <c r="J6" s="14">
        <v>597</v>
      </c>
      <c r="K6" s="26">
        <v>56.282722513088999</v>
      </c>
      <c r="L6" s="27">
        <v>2944.5129469790381</v>
      </c>
      <c r="M6" s="26">
        <v>51.850536794468702</v>
      </c>
    </row>
    <row r="7" spans="1:13" x14ac:dyDescent="0.2">
      <c r="A7" s="13" t="s">
        <v>12</v>
      </c>
      <c r="B7" s="25">
        <v>139173</v>
      </c>
      <c r="C7" s="25">
        <v>8</v>
      </c>
      <c r="D7" s="25">
        <v>135</v>
      </c>
      <c r="E7" s="25">
        <v>124</v>
      </c>
      <c r="F7" s="25">
        <v>631</v>
      </c>
      <c r="G7" s="25">
        <v>1666</v>
      </c>
      <c r="H7" s="25">
        <v>5886</v>
      </c>
      <c r="I7" s="25">
        <v>354</v>
      </c>
      <c r="J7" s="14">
        <v>8804</v>
      </c>
      <c r="K7" s="26">
        <v>1.5221402214022139</v>
      </c>
      <c r="L7" s="27">
        <v>6325.939657835931</v>
      </c>
      <c r="M7" s="26">
        <v>-0.58164321646664341</v>
      </c>
    </row>
    <row r="8" spans="1:13" x14ac:dyDescent="0.2">
      <c r="A8" s="13" t="s">
        <v>13</v>
      </c>
      <c r="B8" s="25">
        <v>24336</v>
      </c>
      <c r="C8" s="25">
        <v>2</v>
      </c>
      <c r="D8" s="25">
        <v>12</v>
      </c>
      <c r="E8" s="25">
        <v>23</v>
      </c>
      <c r="F8" s="25">
        <v>97</v>
      </c>
      <c r="G8" s="25">
        <v>252</v>
      </c>
      <c r="H8" s="25">
        <v>693</v>
      </c>
      <c r="I8" s="25">
        <v>69</v>
      </c>
      <c r="J8" s="14">
        <v>1148</v>
      </c>
      <c r="K8" s="26">
        <v>-2.6293469041560642</v>
      </c>
      <c r="L8" s="27">
        <v>4717.2912557527943</v>
      </c>
      <c r="M8" s="26">
        <v>-3.1334849009540684</v>
      </c>
    </row>
    <row r="9" spans="1:13" x14ac:dyDescent="0.2">
      <c r="A9" s="13" t="s">
        <v>14</v>
      </c>
      <c r="B9" s="25">
        <v>444992</v>
      </c>
      <c r="C9" s="25">
        <v>16</v>
      </c>
      <c r="D9" s="25">
        <v>417</v>
      </c>
      <c r="E9" s="25">
        <v>489</v>
      </c>
      <c r="F9" s="25">
        <v>2431</v>
      </c>
      <c r="G9" s="25">
        <v>5194</v>
      </c>
      <c r="H9" s="25">
        <v>14921</v>
      </c>
      <c r="I9" s="25">
        <v>1408</v>
      </c>
      <c r="J9" s="14">
        <v>24876</v>
      </c>
      <c r="K9" s="26">
        <v>-10.120316508292083</v>
      </c>
      <c r="L9" s="27">
        <v>5590.2128577592403</v>
      </c>
      <c r="M9" s="26">
        <v>-11.869265207043295</v>
      </c>
    </row>
    <row r="10" spans="1:13" x14ac:dyDescent="0.2">
      <c r="A10" s="13" t="s">
        <v>15</v>
      </c>
      <c r="B10" s="25">
        <v>1364168</v>
      </c>
      <c r="C10" s="25">
        <v>81</v>
      </c>
      <c r="D10" s="25">
        <v>876</v>
      </c>
      <c r="E10" s="25">
        <v>4210</v>
      </c>
      <c r="F10" s="25">
        <v>6652</v>
      </c>
      <c r="G10" s="25">
        <v>20660</v>
      </c>
      <c r="H10" s="25">
        <v>67472</v>
      </c>
      <c r="I10" s="25">
        <v>13577</v>
      </c>
      <c r="J10" s="14">
        <v>113528</v>
      </c>
      <c r="K10" s="26">
        <v>-8.7747492928773454</v>
      </c>
      <c r="L10" s="27">
        <v>8322.1421408506867</v>
      </c>
      <c r="M10" s="26">
        <v>-10.376210626037331</v>
      </c>
    </row>
    <row r="11" spans="1:13" x14ac:dyDescent="0.2">
      <c r="A11" s="13" t="s">
        <v>16</v>
      </c>
      <c r="B11" s="25">
        <v>11988</v>
      </c>
      <c r="C11" s="25">
        <v>0</v>
      </c>
      <c r="D11" s="25">
        <v>0</v>
      </c>
      <c r="E11" s="25">
        <v>1</v>
      </c>
      <c r="F11" s="25">
        <v>10</v>
      </c>
      <c r="G11" s="25">
        <v>15</v>
      </c>
      <c r="H11" s="25">
        <v>44</v>
      </c>
      <c r="I11" s="25">
        <v>1</v>
      </c>
      <c r="J11" s="14">
        <v>71</v>
      </c>
      <c r="K11" s="26">
        <v>-19.318181818181817</v>
      </c>
      <c r="L11" s="27">
        <v>592.25892559225895</v>
      </c>
      <c r="M11" s="26">
        <v>-22.165062790062791</v>
      </c>
    </row>
    <row r="12" spans="1:13" x14ac:dyDescent="0.2">
      <c r="A12" s="13" t="s">
        <v>17</v>
      </c>
      <c r="B12" s="25">
        <v>127646</v>
      </c>
      <c r="C12" s="25">
        <v>7</v>
      </c>
      <c r="D12" s="25">
        <v>36</v>
      </c>
      <c r="E12" s="25">
        <v>89</v>
      </c>
      <c r="F12" s="25">
        <v>221</v>
      </c>
      <c r="G12" s="25">
        <v>922</v>
      </c>
      <c r="H12" s="25">
        <v>2625</v>
      </c>
      <c r="I12" s="25">
        <v>212</v>
      </c>
      <c r="J12" s="14">
        <v>4112</v>
      </c>
      <c r="K12" s="26">
        <v>-4.0821087007231167</v>
      </c>
      <c r="L12" s="27">
        <v>3221.4092098459801</v>
      </c>
      <c r="M12" s="26">
        <v>-6.1583283524153165</v>
      </c>
    </row>
    <row r="13" spans="1:13" x14ac:dyDescent="0.2">
      <c r="A13" s="13" t="s">
        <v>18</v>
      </c>
      <c r="B13" s="25">
        <v>105468</v>
      </c>
      <c r="C13" s="25">
        <v>1</v>
      </c>
      <c r="D13" s="25">
        <v>54</v>
      </c>
      <c r="E13" s="25">
        <v>19</v>
      </c>
      <c r="F13" s="25">
        <v>249</v>
      </c>
      <c r="G13" s="25">
        <v>786</v>
      </c>
      <c r="H13" s="25">
        <v>1796</v>
      </c>
      <c r="I13" s="25">
        <v>120</v>
      </c>
      <c r="J13" s="14">
        <v>3025</v>
      </c>
      <c r="K13" s="26">
        <v>11.009174311926607</v>
      </c>
      <c r="L13" s="27">
        <v>2868.1685440133501</v>
      </c>
      <c r="M13" s="26">
        <v>8.2494172761823865</v>
      </c>
    </row>
    <row r="14" spans="1:13" x14ac:dyDescent="0.2">
      <c r="A14" s="13" t="s">
        <v>19</v>
      </c>
      <c r="B14" s="25">
        <v>120896</v>
      </c>
      <c r="C14" s="25">
        <v>1</v>
      </c>
      <c r="D14" s="25">
        <v>88</v>
      </c>
      <c r="E14" s="25">
        <v>67</v>
      </c>
      <c r="F14" s="25">
        <v>495</v>
      </c>
      <c r="G14" s="25">
        <v>699</v>
      </c>
      <c r="H14" s="25">
        <v>3086</v>
      </c>
      <c r="I14" s="25">
        <v>284</v>
      </c>
      <c r="J14" s="14">
        <v>4720</v>
      </c>
      <c r="K14" s="26">
        <v>-1.1311269375785507</v>
      </c>
      <c r="L14" s="27">
        <v>3904.1821069348866</v>
      </c>
      <c r="M14" s="26">
        <v>-3.6802127413732606</v>
      </c>
    </row>
    <row r="15" spans="1:13" x14ac:dyDescent="0.2">
      <c r="A15" s="13" t="s">
        <v>20</v>
      </c>
      <c r="B15" s="25">
        <v>186504</v>
      </c>
      <c r="C15" s="25">
        <v>18</v>
      </c>
      <c r="D15" s="25">
        <v>143</v>
      </c>
      <c r="E15" s="25">
        <v>239</v>
      </c>
      <c r="F15" s="25">
        <v>908</v>
      </c>
      <c r="G15" s="25">
        <v>2471</v>
      </c>
      <c r="H15" s="25">
        <v>5693</v>
      </c>
      <c r="I15" s="25">
        <v>685</v>
      </c>
      <c r="J15" s="14">
        <v>10157</v>
      </c>
      <c r="K15" s="26">
        <v>4.2385057471264362</v>
      </c>
      <c r="L15" s="27">
        <v>5445.9957963368079</v>
      </c>
      <c r="M15" s="26">
        <v>0.90518073385131748</v>
      </c>
    </row>
    <row r="16" spans="1:13" x14ac:dyDescent="0.2">
      <c r="A16" s="13" t="s">
        <v>21</v>
      </c>
      <c r="B16" s="25">
        <v>50387</v>
      </c>
      <c r="C16" s="25">
        <v>1</v>
      </c>
      <c r="D16" s="25">
        <v>78</v>
      </c>
      <c r="E16" s="25">
        <v>63</v>
      </c>
      <c r="F16" s="25">
        <v>403</v>
      </c>
      <c r="G16" s="25">
        <v>590</v>
      </c>
      <c r="H16" s="25">
        <v>2009</v>
      </c>
      <c r="I16" s="25">
        <v>169</v>
      </c>
      <c r="J16" s="14">
        <v>3313</v>
      </c>
      <c r="K16" s="26">
        <v>3.5959974984365228</v>
      </c>
      <c r="L16" s="27">
        <v>6575.1086589794995</v>
      </c>
      <c r="M16" s="26">
        <v>0.53254787308336526</v>
      </c>
    </row>
    <row r="17" spans="1:13" x14ac:dyDescent="0.2">
      <c r="A17" s="13" t="s">
        <v>22</v>
      </c>
      <c r="B17" s="25">
        <v>2013821</v>
      </c>
      <c r="C17" s="25">
        <v>311</v>
      </c>
      <c r="D17" s="25">
        <v>1647</v>
      </c>
      <c r="E17" s="25">
        <v>15241</v>
      </c>
      <c r="F17" s="25">
        <v>21460</v>
      </c>
      <c r="G17" s="25">
        <v>41447</v>
      </c>
      <c r="H17" s="25">
        <v>131520</v>
      </c>
      <c r="I17" s="25">
        <v>39807</v>
      </c>
      <c r="J17" s="14">
        <v>251433</v>
      </c>
      <c r="K17" s="26">
        <v>0.28958106474889012</v>
      </c>
      <c r="L17" s="27">
        <v>12485.36985164024</v>
      </c>
      <c r="M17" s="26">
        <v>-0.87455877040505892</v>
      </c>
    </row>
    <row r="18" spans="1:13" x14ac:dyDescent="0.2">
      <c r="A18" s="13" t="s">
        <v>23</v>
      </c>
      <c r="B18" s="25">
        <v>26640</v>
      </c>
      <c r="C18" s="25">
        <v>2</v>
      </c>
      <c r="D18" s="25">
        <v>23</v>
      </c>
      <c r="E18" s="25">
        <v>46</v>
      </c>
      <c r="F18" s="25">
        <v>235</v>
      </c>
      <c r="G18" s="25">
        <v>499</v>
      </c>
      <c r="H18" s="25">
        <v>921</v>
      </c>
      <c r="I18" s="25">
        <v>83</v>
      </c>
      <c r="J18" s="14">
        <v>1809</v>
      </c>
      <c r="K18" s="26">
        <v>2.319004524886878</v>
      </c>
      <c r="L18" s="27">
        <v>6790.5405405405409</v>
      </c>
      <c r="M18" s="26">
        <v>0.85949920508743471</v>
      </c>
    </row>
    <row r="19" spans="1:13" x14ac:dyDescent="0.2">
      <c r="A19" s="13" t="s">
        <v>24</v>
      </c>
      <c r="B19" s="25">
        <v>12416</v>
      </c>
      <c r="C19" s="25">
        <v>1</v>
      </c>
      <c r="D19" s="25">
        <v>20</v>
      </c>
      <c r="E19" s="25">
        <v>3</v>
      </c>
      <c r="F19" s="25">
        <v>53</v>
      </c>
      <c r="G19" s="25">
        <v>223</v>
      </c>
      <c r="H19" s="25">
        <v>254</v>
      </c>
      <c r="I19" s="25">
        <v>17</v>
      </c>
      <c r="J19" s="14">
        <v>571</v>
      </c>
      <c r="K19" s="26">
        <v>-1.5517241379310345</v>
      </c>
      <c r="L19" s="27">
        <v>4598.9046391752581</v>
      </c>
      <c r="M19" s="26">
        <v>-3.6608769552079603</v>
      </c>
    </row>
    <row r="20" spans="1:13" x14ac:dyDescent="0.2">
      <c r="A20" s="13" t="s">
        <v>25</v>
      </c>
      <c r="B20" s="25">
        <v>718355</v>
      </c>
      <c r="C20" s="25">
        <v>87</v>
      </c>
      <c r="D20" s="25">
        <v>1156</v>
      </c>
      <c r="E20" s="25">
        <v>2977</v>
      </c>
      <c r="F20" s="25">
        <v>5620</v>
      </c>
      <c r="G20" s="25">
        <v>12859</v>
      </c>
      <c r="H20" s="25">
        <v>34772</v>
      </c>
      <c r="I20" s="25">
        <v>5837</v>
      </c>
      <c r="J20" s="14">
        <v>63308</v>
      </c>
      <c r="K20" s="26">
        <v>-7.4051864094426003</v>
      </c>
      <c r="L20" s="27">
        <v>8812.9128355757239</v>
      </c>
      <c r="M20" s="26">
        <v>-8.4058247260179861</v>
      </c>
    </row>
    <row r="21" spans="1:13" x14ac:dyDescent="0.2">
      <c r="A21" s="13" t="s">
        <v>26</v>
      </c>
      <c r="B21" s="25">
        <v>282742</v>
      </c>
      <c r="C21" s="25">
        <v>16</v>
      </c>
      <c r="D21" s="25">
        <v>334</v>
      </c>
      <c r="E21" s="25">
        <v>594</v>
      </c>
      <c r="F21" s="25">
        <v>2421</v>
      </c>
      <c r="G21" s="25">
        <v>3988</v>
      </c>
      <c r="H21" s="25">
        <v>9603</v>
      </c>
      <c r="I21" s="25">
        <v>820</v>
      </c>
      <c r="J21" s="14">
        <v>17776</v>
      </c>
      <c r="K21" s="26">
        <v>-7.6571428571428566</v>
      </c>
      <c r="L21" s="27">
        <v>6287.003699485751</v>
      </c>
      <c r="M21" s="26">
        <v>-9.5105842075107176</v>
      </c>
    </row>
    <row r="22" spans="1:13" x14ac:dyDescent="0.2">
      <c r="A22" s="13" t="s">
        <v>27</v>
      </c>
      <c r="B22" s="25">
        <v>36997</v>
      </c>
      <c r="C22" s="25">
        <v>0</v>
      </c>
      <c r="D22" s="25">
        <v>9</v>
      </c>
      <c r="E22" s="25">
        <v>16</v>
      </c>
      <c r="F22" s="25">
        <v>172</v>
      </c>
      <c r="G22" s="25">
        <v>251</v>
      </c>
      <c r="H22" s="25">
        <v>662</v>
      </c>
      <c r="I22" s="25">
        <v>28</v>
      </c>
      <c r="J22" s="14">
        <v>1138</v>
      </c>
      <c r="K22" s="26">
        <v>-2.2336769759450172</v>
      </c>
      <c r="L22" s="27">
        <v>3075.9250750060819</v>
      </c>
      <c r="M22" s="26">
        <v>-6.739220148526945</v>
      </c>
    </row>
    <row r="23" spans="1:13" x14ac:dyDescent="0.2">
      <c r="A23" s="13" t="s">
        <v>28</v>
      </c>
      <c r="B23" s="25">
        <v>10236</v>
      </c>
      <c r="C23" s="25">
        <v>1</v>
      </c>
      <c r="D23" s="25">
        <v>2</v>
      </c>
      <c r="E23" s="25">
        <v>2</v>
      </c>
      <c r="F23" s="25">
        <v>6</v>
      </c>
      <c r="G23" s="25">
        <v>71</v>
      </c>
      <c r="H23" s="25">
        <v>201</v>
      </c>
      <c r="I23" s="25">
        <v>10</v>
      </c>
      <c r="J23" s="14">
        <v>293</v>
      </c>
      <c r="K23" s="26">
        <v>-19.94535519125683</v>
      </c>
      <c r="L23" s="27">
        <v>2862.4462680734664</v>
      </c>
      <c r="M23" s="26">
        <v>-21.830190028977338</v>
      </c>
    </row>
    <row r="24" spans="1:13" x14ac:dyDescent="0.2">
      <c r="A24" s="13" t="s">
        <v>29</v>
      </c>
      <c r="B24" s="25">
        <v>44734</v>
      </c>
      <c r="C24" s="25">
        <v>3</v>
      </c>
      <c r="D24" s="25">
        <v>18</v>
      </c>
      <c r="E24" s="25">
        <v>91</v>
      </c>
      <c r="F24" s="25">
        <v>259</v>
      </c>
      <c r="G24" s="25">
        <v>484</v>
      </c>
      <c r="H24" s="25">
        <v>880</v>
      </c>
      <c r="I24" s="25">
        <v>143</v>
      </c>
      <c r="J24" s="14">
        <v>1878</v>
      </c>
      <c r="K24" s="26">
        <v>-17.049469964664311</v>
      </c>
      <c r="L24" s="27">
        <v>4198.1490588813876</v>
      </c>
      <c r="M24" s="26">
        <v>-16.828807536216036</v>
      </c>
    </row>
    <row r="25" spans="1:13" x14ac:dyDescent="0.2">
      <c r="A25" s="13" t="s">
        <v>30</v>
      </c>
      <c r="B25" s="25">
        <v>11888</v>
      </c>
      <c r="C25" s="25">
        <v>0</v>
      </c>
      <c r="D25" s="25">
        <v>3</v>
      </c>
      <c r="E25" s="25">
        <v>0</v>
      </c>
      <c r="F25" s="25">
        <v>13</v>
      </c>
      <c r="G25" s="25">
        <v>2</v>
      </c>
      <c r="H25" s="25">
        <v>94</v>
      </c>
      <c r="I25" s="25">
        <v>12</v>
      </c>
      <c r="J25" s="14">
        <v>124</v>
      </c>
      <c r="K25" s="26">
        <v>-23.926380368098162</v>
      </c>
      <c r="L25" s="27">
        <v>1043.0686406460295</v>
      </c>
      <c r="M25" s="26">
        <v>-26.242888637508365</v>
      </c>
    </row>
    <row r="26" spans="1:13" x14ac:dyDescent="0.2">
      <c r="A26" s="13" t="s">
        <v>31</v>
      </c>
      <c r="B26" s="25">
        <v>8551</v>
      </c>
      <c r="C26" s="25">
        <v>0</v>
      </c>
      <c r="D26" s="25">
        <v>9</v>
      </c>
      <c r="E26" s="25">
        <v>8</v>
      </c>
      <c r="F26" s="25">
        <v>50</v>
      </c>
      <c r="G26" s="25">
        <v>155</v>
      </c>
      <c r="H26" s="25">
        <v>185</v>
      </c>
      <c r="I26" s="25">
        <v>36</v>
      </c>
      <c r="J26" s="14">
        <v>443</v>
      </c>
      <c r="K26" s="26">
        <v>-13.307240704500977</v>
      </c>
      <c r="L26" s="27">
        <v>5180.6806221494562</v>
      </c>
      <c r="M26" s="26">
        <v>-15.182829579447448</v>
      </c>
    </row>
    <row r="27" spans="1:13" x14ac:dyDescent="0.2">
      <c r="A27" s="13" t="s">
        <v>32</v>
      </c>
      <c r="B27" s="25">
        <v>13271</v>
      </c>
      <c r="C27" s="25">
        <v>0</v>
      </c>
      <c r="D27" s="25">
        <v>11</v>
      </c>
      <c r="E27" s="25">
        <v>17</v>
      </c>
      <c r="F27" s="25">
        <v>64</v>
      </c>
      <c r="G27" s="25">
        <v>12</v>
      </c>
      <c r="H27" s="25">
        <v>187</v>
      </c>
      <c r="I27" s="25">
        <v>10</v>
      </c>
      <c r="J27" s="14">
        <v>301</v>
      </c>
      <c r="K27" s="26">
        <v>28.63247863247863</v>
      </c>
      <c r="L27" s="27">
        <v>2268.1033833170072</v>
      </c>
      <c r="M27" s="26">
        <v>28.57432213547051</v>
      </c>
    </row>
    <row r="28" spans="1:13" x14ac:dyDescent="0.2">
      <c r="A28" s="13" t="s">
        <v>33</v>
      </c>
      <c r="B28" s="25">
        <v>12487</v>
      </c>
      <c r="C28" s="25">
        <v>0</v>
      </c>
      <c r="D28" s="25">
        <v>1</v>
      </c>
      <c r="E28" s="25">
        <v>3</v>
      </c>
      <c r="F28" s="25">
        <v>12</v>
      </c>
      <c r="G28" s="25">
        <v>12</v>
      </c>
      <c r="H28" s="25">
        <v>38</v>
      </c>
      <c r="I28" s="25">
        <v>0</v>
      </c>
      <c r="J28" s="14">
        <v>66</v>
      </c>
      <c r="K28" s="26">
        <v>-4.3478260869565215</v>
      </c>
      <c r="L28" s="27">
        <v>528.54969167934655</v>
      </c>
      <c r="M28" s="26">
        <v>-8.7064460081963357</v>
      </c>
    </row>
    <row r="29" spans="1:13" x14ac:dyDescent="0.2">
      <c r="A29" s="13" t="s">
        <v>34</v>
      </c>
      <c r="B29" s="25">
        <v>22885</v>
      </c>
      <c r="C29" s="25">
        <v>2</v>
      </c>
      <c r="D29" s="25">
        <v>17</v>
      </c>
      <c r="E29" s="25">
        <v>23</v>
      </c>
      <c r="F29" s="25">
        <v>133</v>
      </c>
      <c r="G29" s="25">
        <v>380</v>
      </c>
      <c r="H29" s="25">
        <v>697</v>
      </c>
      <c r="I29" s="25">
        <v>86</v>
      </c>
      <c r="J29" s="14">
        <v>1338</v>
      </c>
      <c r="K29" s="26">
        <v>5.6872037914691944</v>
      </c>
      <c r="L29" s="27">
        <v>5846.6244264802272</v>
      </c>
      <c r="M29" s="26">
        <v>3.696765301885486</v>
      </c>
    </row>
    <row r="30" spans="1:13" x14ac:dyDescent="0.2">
      <c r="A30" s="13" t="s">
        <v>35</v>
      </c>
      <c r="B30" s="25">
        <v>29497</v>
      </c>
      <c r="C30" s="25">
        <v>5</v>
      </c>
      <c r="D30" s="25">
        <v>14</v>
      </c>
      <c r="E30" s="25">
        <v>69</v>
      </c>
      <c r="F30" s="25">
        <v>199</v>
      </c>
      <c r="G30" s="25">
        <v>478</v>
      </c>
      <c r="H30" s="25">
        <v>261</v>
      </c>
      <c r="I30" s="25">
        <v>130</v>
      </c>
      <c r="J30" s="14">
        <v>1156</v>
      </c>
      <c r="K30" s="26">
        <v>-12.091254752851711</v>
      </c>
      <c r="L30" s="27">
        <v>3919.0426145031697</v>
      </c>
      <c r="M30" s="26">
        <v>-14.508246053507271</v>
      </c>
    </row>
    <row r="31" spans="1:13" x14ac:dyDescent="0.2">
      <c r="A31" s="13" t="s">
        <v>36</v>
      </c>
      <c r="B31" s="25">
        <v>117895</v>
      </c>
      <c r="C31" s="25">
        <v>3</v>
      </c>
      <c r="D31" s="25">
        <v>109</v>
      </c>
      <c r="E31" s="25">
        <v>73</v>
      </c>
      <c r="F31" s="25">
        <v>478</v>
      </c>
      <c r="G31" s="25">
        <v>1047</v>
      </c>
      <c r="H31" s="25">
        <v>2854</v>
      </c>
      <c r="I31" s="25">
        <v>176</v>
      </c>
      <c r="J31" s="14">
        <v>4740</v>
      </c>
      <c r="K31" s="26">
        <v>-5.2947052947052944</v>
      </c>
      <c r="L31" s="27">
        <v>4020.5267398956698</v>
      </c>
      <c r="M31" s="26">
        <v>-7.7279071918369553</v>
      </c>
    </row>
    <row r="32" spans="1:13" x14ac:dyDescent="0.2">
      <c r="A32" s="13" t="s">
        <v>37</v>
      </c>
      <c r="B32" s="25">
        <v>77270</v>
      </c>
      <c r="C32" s="25">
        <v>5</v>
      </c>
      <c r="D32" s="25">
        <v>59</v>
      </c>
      <c r="E32" s="25">
        <v>95</v>
      </c>
      <c r="F32" s="25">
        <v>407</v>
      </c>
      <c r="G32" s="25">
        <v>1250</v>
      </c>
      <c r="H32" s="25">
        <v>2348</v>
      </c>
      <c r="I32" s="25">
        <v>244</v>
      </c>
      <c r="J32" s="14">
        <v>4408</v>
      </c>
      <c r="K32" s="26">
        <v>7.0162660840009714</v>
      </c>
      <c r="L32" s="27">
        <v>5704.6719295975154</v>
      </c>
      <c r="M32" s="26">
        <v>5.063465059302632</v>
      </c>
    </row>
    <row r="33" spans="1:13" x14ac:dyDescent="0.2">
      <c r="A33" s="13" t="s">
        <v>38</v>
      </c>
      <c r="B33" s="25">
        <v>892874</v>
      </c>
      <c r="C33" s="25">
        <v>75</v>
      </c>
      <c r="D33" s="25">
        <v>853</v>
      </c>
      <c r="E33" s="25">
        <v>3622</v>
      </c>
      <c r="F33" s="25">
        <v>8677</v>
      </c>
      <c r="G33" s="25">
        <v>14198</v>
      </c>
      <c r="H33" s="25">
        <v>43740</v>
      </c>
      <c r="I33" s="25">
        <v>10519</v>
      </c>
      <c r="J33" s="14">
        <v>81684</v>
      </c>
      <c r="K33" s="26">
        <v>-14.45985003979391</v>
      </c>
      <c r="L33" s="27">
        <v>9148.4352775419593</v>
      </c>
      <c r="M33" s="26">
        <v>-15.782412652436509</v>
      </c>
    </row>
    <row r="34" spans="1:13" x14ac:dyDescent="0.2">
      <c r="A34" s="13" t="s">
        <v>39</v>
      </c>
      <c r="B34" s="25">
        <v>17385</v>
      </c>
      <c r="C34" s="25">
        <v>0</v>
      </c>
      <c r="D34" s="25">
        <v>7</v>
      </c>
      <c r="E34" s="25">
        <v>2</v>
      </c>
      <c r="F34" s="25">
        <v>53</v>
      </c>
      <c r="G34" s="25">
        <v>133</v>
      </c>
      <c r="H34" s="25">
        <v>91</v>
      </c>
      <c r="I34" s="25">
        <v>8</v>
      </c>
      <c r="J34" s="14">
        <v>294</v>
      </c>
      <c r="K34" s="26">
        <v>297.29729729729729</v>
      </c>
      <c r="L34" s="27">
        <v>1691.1130284728213</v>
      </c>
      <c r="M34" s="26">
        <v>286.80782594501312</v>
      </c>
    </row>
    <row r="35" spans="1:13" x14ac:dyDescent="0.2">
      <c r="A35" s="13" t="s">
        <v>40</v>
      </c>
      <c r="B35" s="25">
        <v>100261</v>
      </c>
      <c r="C35" s="25">
        <v>6</v>
      </c>
      <c r="D35" s="25">
        <v>63</v>
      </c>
      <c r="E35" s="25">
        <v>101</v>
      </c>
      <c r="F35" s="25">
        <v>389</v>
      </c>
      <c r="G35" s="25">
        <v>1287</v>
      </c>
      <c r="H35" s="25">
        <v>3499</v>
      </c>
      <c r="I35" s="25">
        <v>265</v>
      </c>
      <c r="J35" s="14">
        <v>5610</v>
      </c>
      <c r="K35" s="26">
        <v>1.1904761904761905</v>
      </c>
      <c r="L35" s="27">
        <v>5595.3960163972033</v>
      </c>
      <c r="M35" s="26">
        <v>-1.6819078395863039</v>
      </c>
    </row>
    <row r="36" spans="1:13" x14ac:dyDescent="0.2">
      <c r="A36" s="13" t="s">
        <v>41</v>
      </c>
      <c r="B36" s="25">
        <v>46577</v>
      </c>
      <c r="C36" s="25">
        <v>1</v>
      </c>
      <c r="D36" s="25">
        <v>26</v>
      </c>
      <c r="E36" s="25">
        <v>20</v>
      </c>
      <c r="F36" s="25">
        <v>167</v>
      </c>
      <c r="G36" s="25">
        <v>255</v>
      </c>
      <c r="H36" s="25">
        <v>792</v>
      </c>
      <c r="I36" s="25">
        <v>38</v>
      </c>
      <c r="J36" s="14">
        <v>1299</v>
      </c>
      <c r="K36" s="26">
        <v>-9.7916666666666661</v>
      </c>
      <c r="L36" s="27">
        <v>2788.9301586620004</v>
      </c>
      <c r="M36" s="26">
        <v>-12.030557821814771</v>
      </c>
    </row>
    <row r="37" spans="1:13" x14ac:dyDescent="0.2">
      <c r="A37" s="13" t="s">
        <v>42</v>
      </c>
      <c r="B37" s="25">
        <v>13509</v>
      </c>
      <c r="C37" s="25">
        <v>4</v>
      </c>
      <c r="D37" s="25">
        <v>4</v>
      </c>
      <c r="E37" s="25">
        <v>32</v>
      </c>
      <c r="F37" s="25">
        <v>83</v>
      </c>
      <c r="G37" s="25">
        <v>51</v>
      </c>
      <c r="H37" s="25">
        <v>201</v>
      </c>
      <c r="I37" s="25">
        <v>15</v>
      </c>
      <c r="J37" s="14">
        <v>390</v>
      </c>
      <c r="K37" s="26">
        <v>-15.766738660907128</v>
      </c>
      <c r="L37" s="27">
        <v>2886.9642460581836</v>
      </c>
      <c r="M37" s="26">
        <v>-18.410524493150476</v>
      </c>
    </row>
    <row r="38" spans="1:13" x14ac:dyDescent="0.2">
      <c r="A38" s="13" t="s">
        <v>43</v>
      </c>
      <c r="B38" s="25">
        <v>6516</v>
      </c>
      <c r="C38" s="25">
        <v>0</v>
      </c>
      <c r="D38" s="25">
        <v>0</v>
      </c>
      <c r="E38" s="25">
        <v>0</v>
      </c>
      <c r="F38" s="25">
        <v>0</v>
      </c>
      <c r="G38" s="25">
        <v>0</v>
      </c>
      <c r="H38" s="25">
        <v>0</v>
      </c>
      <c r="I38" s="25">
        <v>0</v>
      </c>
      <c r="J38" s="14">
        <v>0</v>
      </c>
      <c r="K38" s="28" t="s">
        <v>84</v>
      </c>
      <c r="L38" s="29" t="s">
        <v>84</v>
      </c>
      <c r="M38" s="28" t="s">
        <v>84</v>
      </c>
    </row>
    <row r="39" spans="1:13" x14ac:dyDescent="0.2">
      <c r="A39" s="13" t="s">
        <v>44</v>
      </c>
      <c r="B39" s="25">
        <v>176931</v>
      </c>
      <c r="C39" s="25">
        <v>7</v>
      </c>
      <c r="D39" s="25">
        <v>112</v>
      </c>
      <c r="E39" s="25">
        <v>95</v>
      </c>
      <c r="F39" s="25">
        <v>861</v>
      </c>
      <c r="G39" s="25">
        <v>1705</v>
      </c>
      <c r="H39" s="25">
        <v>3856</v>
      </c>
      <c r="I39" s="25">
        <v>420</v>
      </c>
      <c r="J39" s="14">
        <v>7056</v>
      </c>
      <c r="K39" s="26">
        <v>-1.245626312106368</v>
      </c>
      <c r="L39" s="27">
        <v>3987.995320209573</v>
      </c>
      <c r="M39" s="26">
        <v>-4.4622557075392404</v>
      </c>
    </row>
    <row r="40" spans="1:13" x14ac:dyDescent="0.2">
      <c r="A40" s="13" t="s">
        <v>45</v>
      </c>
      <c r="B40" s="25">
        <v>376702</v>
      </c>
      <c r="C40" s="25">
        <v>16</v>
      </c>
      <c r="D40" s="25">
        <v>418</v>
      </c>
      <c r="E40" s="25">
        <v>632</v>
      </c>
      <c r="F40" s="25">
        <v>1363</v>
      </c>
      <c r="G40" s="25">
        <v>4228</v>
      </c>
      <c r="H40" s="25">
        <v>11562</v>
      </c>
      <c r="I40" s="25">
        <v>2174</v>
      </c>
      <c r="J40" s="14">
        <v>20393</v>
      </c>
      <c r="K40" s="26">
        <v>-4.1547210602998543</v>
      </c>
      <c r="L40" s="27">
        <v>5413.5629755084919</v>
      </c>
      <c r="M40" s="26">
        <v>-6.518909017644642</v>
      </c>
    </row>
    <row r="41" spans="1:13" x14ac:dyDescent="0.2">
      <c r="A41" s="13" t="s">
        <v>46</v>
      </c>
      <c r="B41" s="25">
        <v>217533</v>
      </c>
      <c r="C41" s="25">
        <v>16</v>
      </c>
      <c r="D41" s="25">
        <v>257</v>
      </c>
      <c r="E41" s="25">
        <v>734</v>
      </c>
      <c r="F41" s="25">
        <v>1584</v>
      </c>
      <c r="G41" s="25">
        <v>3932</v>
      </c>
      <c r="H41" s="25">
        <v>13039</v>
      </c>
      <c r="I41" s="25">
        <v>1453</v>
      </c>
      <c r="J41" s="14">
        <v>21015</v>
      </c>
      <c r="K41" s="26">
        <v>-5.3847192832380353</v>
      </c>
      <c r="L41" s="27">
        <v>9660.6032188219706</v>
      </c>
      <c r="M41" s="26">
        <v>-7.7447405819336428</v>
      </c>
    </row>
    <row r="42" spans="1:13" x14ac:dyDescent="0.2">
      <c r="A42" s="13" t="s">
        <v>47</v>
      </c>
      <c r="B42" s="25">
        <v>29843</v>
      </c>
      <c r="C42" s="25">
        <v>1</v>
      </c>
      <c r="D42" s="25">
        <v>27</v>
      </c>
      <c r="E42" s="25">
        <v>17</v>
      </c>
      <c r="F42" s="25">
        <v>88</v>
      </c>
      <c r="G42" s="25">
        <v>264</v>
      </c>
      <c r="H42" s="25">
        <v>634</v>
      </c>
      <c r="I42" s="25">
        <v>36</v>
      </c>
      <c r="J42" s="14">
        <v>1067</v>
      </c>
      <c r="K42" s="26">
        <v>-16.444792482380581</v>
      </c>
      <c r="L42" s="27">
        <v>3575.3778105418355</v>
      </c>
      <c r="M42" s="26">
        <v>-18.494265119276914</v>
      </c>
    </row>
    <row r="43" spans="1:13" x14ac:dyDescent="0.2">
      <c r="A43" s="13" t="s">
        <v>48</v>
      </c>
      <c r="B43" s="25">
        <v>6873</v>
      </c>
      <c r="C43" s="25">
        <v>0</v>
      </c>
      <c r="D43" s="25">
        <v>1</v>
      </c>
      <c r="E43" s="25">
        <v>0</v>
      </c>
      <c r="F43" s="25">
        <v>3</v>
      </c>
      <c r="G43" s="25">
        <v>7</v>
      </c>
      <c r="H43" s="25">
        <v>19</v>
      </c>
      <c r="I43" s="25">
        <v>6</v>
      </c>
      <c r="J43" s="14">
        <v>36</v>
      </c>
      <c r="K43" s="26">
        <v>-21.739130434782609</v>
      </c>
      <c r="L43" s="27">
        <v>523.78873854212134</v>
      </c>
      <c r="M43" s="26">
        <v>-25.553678856774141</v>
      </c>
    </row>
    <row r="44" spans="1:13" x14ac:dyDescent="0.2">
      <c r="A44" s="13" t="s">
        <v>49</v>
      </c>
      <c r="B44" s="25">
        <v>18344</v>
      </c>
      <c r="C44" s="25">
        <v>1</v>
      </c>
      <c r="D44" s="25">
        <v>5</v>
      </c>
      <c r="E44" s="25">
        <v>9</v>
      </c>
      <c r="F44" s="25">
        <v>51</v>
      </c>
      <c r="G44" s="25">
        <v>124</v>
      </c>
      <c r="H44" s="25">
        <v>225</v>
      </c>
      <c r="I44" s="25">
        <v>19</v>
      </c>
      <c r="J44" s="14">
        <v>434</v>
      </c>
      <c r="K44" s="26">
        <v>-2.6905829596412558</v>
      </c>
      <c r="L44" s="27">
        <v>2365.8962058438728</v>
      </c>
      <c r="M44" s="26">
        <v>-5.7460901671884796</v>
      </c>
    </row>
    <row r="45" spans="1:13" x14ac:dyDescent="0.2">
      <c r="A45" s="13" t="s">
        <v>50</v>
      </c>
      <c r="B45" s="25">
        <v>236966</v>
      </c>
      <c r="C45" s="25">
        <v>9</v>
      </c>
      <c r="D45" s="25">
        <v>197</v>
      </c>
      <c r="E45" s="25">
        <v>582</v>
      </c>
      <c r="F45" s="25">
        <v>2011</v>
      </c>
      <c r="G45" s="25">
        <v>3901</v>
      </c>
      <c r="H45" s="25">
        <v>9675</v>
      </c>
      <c r="I45" s="25">
        <v>947</v>
      </c>
      <c r="J45" s="14">
        <v>17322</v>
      </c>
      <c r="K45" s="26">
        <v>-2.3562570462232242</v>
      </c>
      <c r="L45" s="27">
        <v>7309.9094384848459</v>
      </c>
      <c r="M45" s="26">
        <v>-4.3831704919902545</v>
      </c>
    </row>
    <row r="46" spans="1:13" x14ac:dyDescent="0.2">
      <c r="A46" s="13" t="s">
        <v>51</v>
      </c>
      <c r="B46" s="25">
        <v>224612</v>
      </c>
      <c r="C46" s="25">
        <v>12</v>
      </c>
      <c r="D46" s="25">
        <v>290</v>
      </c>
      <c r="E46" s="25">
        <v>338</v>
      </c>
      <c r="F46" s="25">
        <v>1779</v>
      </c>
      <c r="G46" s="25">
        <v>3300</v>
      </c>
      <c r="H46" s="25">
        <v>7842</v>
      </c>
      <c r="I46" s="25">
        <v>593</v>
      </c>
      <c r="J46" s="14">
        <v>14154</v>
      </c>
      <c r="K46" s="26">
        <v>4.4652741899771193</v>
      </c>
      <c r="L46" s="27">
        <v>6301.5333107759152</v>
      </c>
      <c r="M46" s="26">
        <v>1.3259022918490329</v>
      </c>
    </row>
    <row r="47" spans="1:13" x14ac:dyDescent="0.2">
      <c r="A47" s="13" t="s">
        <v>52</v>
      </c>
      <c r="B47" s="25">
        <v>112036</v>
      </c>
      <c r="C47" s="25">
        <v>4</v>
      </c>
      <c r="D47" s="25">
        <v>104</v>
      </c>
      <c r="E47" s="25">
        <v>97</v>
      </c>
      <c r="F47" s="25">
        <v>592</v>
      </c>
      <c r="G47" s="25">
        <v>1192</v>
      </c>
      <c r="H47" s="25">
        <v>3693</v>
      </c>
      <c r="I47" s="25">
        <v>217</v>
      </c>
      <c r="J47" s="14">
        <v>5899</v>
      </c>
      <c r="K47" s="26">
        <v>4.4440509915014168</v>
      </c>
      <c r="L47" s="27">
        <v>5265.2718768967125</v>
      </c>
      <c r="M47" s="26">
        <v>2.7576351229982103</v>
      </c>
    </row>
    <row r="48" spans="1:13" x14ac:dyDescent="0.2">
      <c r="A48" s="13" t="s">
        <v>53</v>
      </c>
      <c r="B48" s="25">
        <v>83401</v>
      </c>
      <c r="C48" s="25">
        <v>1</v>
      </c>
      <c r="D48" s="25">
        <v>54</v>
      </c>
      <c r="E48" s="25">
        <v>122</v>
      </c>
      <c r="F48" s="25">
        <v>374</v>
      </c>
      <c r="G48" s="25">
        <v>1324</v>
      </c>
      <c r="H48" s="25">
        <v>4624</v>
      </c>
      <c r="I48" s="25">
        <v>557</v>
      </c>
      <c r="J48" s="14">
        <v>7056</v>
      </c>
      <c r="K48" s="26">
        <v>-3.659202621518296</v>
      </c>
      <c r="L48" s="27">
        <v>8460.3302118679621</v>
      </c>
      <c r="M48" s="26">
        <v>-4.9864717932053928</v>
      </c>
    </row>
    <row r="49" spans="1:13" x14ac:dyDescent="0.2">
      <c r="A49" s="13" t="s">
        <v>54</v>
      </c>
      <c r="B49" s="25">
        <v>49127</v>
      </c>
      <c r="C49" s="25">
        <v>3</v>
      </c>
      <c r="D49" s="25">
        <v>89</v>
      </c>
      <c r="E49" s="25">
        <v>33</v>
      </c>
      <c r="F49" s="25">
        <v>230</v>
      </c>
      <c r="G49" s="25">
        <v>509</v>
      </c>
      <c r="H49" s="25">
        <v>1008</v>
      </c>
      <c r="I49" s="25">
        <v>118</v>
      </c>
      <c r="J49" s="14">
        <v>1990</v>
      </c>
      <c r="K49" s="26">
        <v>1.894521249359959</v>
      </c>
      <c r="L49" s="27">
        <v>4050.7256702017221</v>
      </c>
      <c r="M49" s="26">
        <v>-1.7476058765356854</v>
      </c>
    </row>
    <row r="50" spans="1:13" x14ac:dyDescent="0.2">
      <c r="A50" s="13" t="s">
        <v>55</v>
      </c>
      <c r="B50" s="25">
        <v>162707</v>
      </c>
      <c r="C50" s="25">
        <v>3</v>
      </c>
      <c r="D50" s="25">
        <v>51</v>
      </c>
      <c r="E50" s="25">
        <v>96</v>
      </c>
      <c r="F50" s="25">
        <v>397</v>
      </c>
      <c r="G50" s="25">
        <v>1015</v>
      </c>
      <c r="H50" s="25">
        <v>3782</v>
      </c>
      <c r="I50" s="25">
        <v>226</v>
      </c>
      <c r="J50" s="14">
        <v>5570</v>
      </c>
      <c r="K50" s="26">
        <v>-2.4859943977591037</v>
      </c>
      <c r="L50" s="27">
        <v>3423.3315100149348</v>
      </c>
      <c r="M50" s="26">
        <v>-5.1164219183220565</v>
      </c>
    </row>
    <row r="51" spans="1:13" x14ac:dyDescent="0.2">
      <c r="A51" s="30" t="s">
        <v>56</v>
      </c>
      <c r="B51" s="25">
        <v>32855</v>
      </c>
      <c r="C51" s="25">
        <v>6</v>
      </c>
      <c r="D51" s="25">
        <v>44</v>
      </c>
      <c r="E51" s="25">
        <v>23</v>
      </c>
      <c r="F51" s="25">
        <v>152</v>
      </c>
      <c r="G51" s="25">
        <v>476</v>
      </c>
      <c r="H51" s="25">
        <v>714</v>
      </c>
      <c r="I51" s="25">
        <v>91</v>
      </c>
      <c r="J51" s="25">
        <v>1506</v>
      </c>
      <c r="K51" s="26">
        <v>-7.7770973668095529</v>
      </c>
      <c r="L51" s="27">
        <v>4583.7772028610561</v>
      </c>
      <c r="M51" s="26">
        <v>-9.2644759717119456</v>
      </c>
    </row>
    <row r="52" spans="1:13" x14ac:dyDescent="0.2">
      <c r="A52" s="13" t="s">
        <v>57</v>
      </c>
      <c r="B52" s="25">
        <v>758962</v>
      </c>
      <c r="C52" s="25">
        <v>49</v>
      </c>
      <c r="D52" s="25">
        <v>717</v>
      </c>
      <c r="E52" s="25">
        <v>2527</v>
      </c>
      <c r="F52" s="25">
        <v>6401</v>
      </c>
      <c r="G52" s="25">
        <v>12529</v>
      </c>
      <c r="H52" s="25">
        <v>36785</v>
      </c>
      <c r="I52" s="25">
        <v>5594</v>
      </c>
      <c r="J52" s="14">
        <v>64602</v>
      </c>
      <c r="K52" s="26">
        <v>-5.027785128340831</v>
      </c>
      <c r="L52" s="27">
        <v>8511.8886057536474</v>
      </c>
      <c r="M52" s="26">
        <v>-7.3796851951595164</v>
      </c>
    </row>
    <row r="53" spans="1:13" x14ac:dyDescent="0.2">
      <c r="A53" s="13" t="s">
        <v>58</v>
      </c>
      <c r="B53" s="25">
        <v>136627</v>
      </c>
      <c r="C53" s="25">
        <v>11</v>
      </c>
      <c r="D53" s="25">
        <v>151</v>
      </c>
      <c r="E53" s="25">
        <v>233</v>
      </c>
      <c r="F53" s="25">
        <v>784</v>
      </c>
      <c r="G53" s="25">
        <v>2785</v>
      </c>
      <c r="H53" s="25">
        <v>5205</v>
      </c>
      <c r="I53" s="25">
        <v>515</v>
      </c>
      <c r="J53" s="14">
        <v>9684</v>
      </c>
      <c r="K53" s="26">
        <v>-1.8546670720583764</v>
      </c>
      <c r="L53" s="27">
        <v>7087.9108814509582</v>
      </c>
      <c r="M53" s="26">
        <v>-5.817058520531412</v>
      </c>
    </row>
    <row r="54" spans="1:13" x14ac:dyDescent="0.2">
      <c r="A54" s="13" t="s">
        <v>59</v>
      </c>
      <c r="B54" s="25">
        <v>962802</v>
      </c>
      <c r="C54" s="25">
        <v>63</v>
      </c>
      <c r="D54" s="25">
        <v>680</v>
      </c>
      <c r="E54" s="25">
        <v>2485</v>
      </c>
      <c r="F54" s="25">
        <v>6205</v>
      </c>
      <c r="G54" s="25">
        <v>17789</v>
      </c>
      <c r="H54" s="25">
        <v>47285</v>
      </c>
      <c r="I54" s="25">
        <v>8447</v>
      </c>
      <c r="J54" s="14">
        <v>82954</v>
      </c>
      <c r="K54" s="26">
        <v>0.14365908130621116</v>
      </c>
      <c r="L54" s="27">
        <v>8615.8940259783412</v>
      </c>
      <c r="M54" s="26">
        <v>-2.5203148161207087</v>
      </c>
    </row>
    <row r="55" spans="1:13" x14ac:dyDescent="0.2">
      <c r="A55" s="13" t="s">
        <v>60</v>
      </c>
      <c r="B55" s="25">
        <v>305576</v>
      </c>
      <c r="C55" s="25">
        <v>15</v>
      </c>
      <c r="D55" s="25">
        <v>254</v>
      </c>
      <c r="E55" s="25">
        <v>151</v>
      </c>
      <c r="F55" s="25">
        <v>952</v>
      </c>
      <c r="G55" s="25">
        <v>2687</v>
      </c>
      <c r="H55" s="25">
        <v>7599</v>
      </c>
      <c r="I55" s="25">
        <v>719</v>
      </c>
      <c r="J55" s="14">
        <v>12377</v>
      </c>
      <c r="K55" s="26">
        <v>0.32422793223636215</v>
      </c>
      <c r="L55" s="27">
        <v>4050.3835379741863</v>
      </c>
      <c r="M55" s="26">
        <v>-1.8833410804359618</v>
      </c>
    </row>
    <row r="56" spans="1:13" x14ac:dyDescent="0.2">
      <c r="A56" s="13" t="s">
        <v>61</v>
      </c>
      <c r="B56" s="25">
        <v>876200</v>
      </c>
      <c r="C56" s="25">
        <v>52</v>
      </c>
      <c r="D56" s="25">
        <v>811</v>
      </c>
      <c r="E56" s="25">
        <v>2183</v>
      </c>
      <c r="F56" s="25">
        <v>6195</v>
      </c>
      <c r="G56" s="25">
        <v>10879</v>
      </c>
      <c r="H56" s="25">
        <v>33919</v>
      </c>
      <c r="I56" s="25">
        <v>2936</v>
      </c>
      <c r="J56" s="14">
        <v>56975</v>
      </c>
      <c r="K56" s="26">
        <v>-5.7968618243745968</v>
      </c>
      <c r="L56" s="27">
        <v>6502.5108422734538</v>
      </c>
      <c r="M56" s="26">
        <v>-6.3858195862167273</v>
      </c>
    </row>
    <row r="57" spans="1:13" x14ac:dyDescent="0.2">
      <c r="A57" s="13" t="s">
        <v>62</v>
      </c>
      <c r="B57" s="25">
        <v>443153</v>
      </c>
      <c r="C57" s="25">
        <v>14</v>
      </c>
      <c r="D57" s="25">
        <v>305</v>
      </c>
      <c r="E57" s="25">
        <v>792</v>
      </c>
      <c r="F57" s="25">
        <v>2209</v>
      </c>
      <c r="G57" s="25">
        <v>8069</v>
      </c>
      <c r="H57" s="25">
        <v>17892</v>
      </c>
      <c r="I57" s="25">
        <v>3280</v>
      </c>
      <c r="J57" s="14">
        <v>32561</v>
      </c>
      <c r="K57" s="26">
        <v>-9.8457789960406448</v>
      </c>
      <c r="L57" s="27">
        <v>7347.5752166858847</v>
      </c>
      <c r="M57" s="26">
        <v>-11.056032476785575</v>
      </c>
    </row>
    <row r="58" spans="1:13" x14ac:dyDescent="0.2">
      <c r="A58" s="13" t="s">
        <v>63</v>
      </c>
      <c r="B58" s="25">
        <v>69516</v>
      </c>
      <c r="C58" s="25">
        <v>10</v>
      </c>
      <c r="D58" s="25">
        <v>103</v>
      </c>
      <c r="E58" s="25">
        <v>125</v>
      </c>
      <c r="F58" s="25">
        <v>648</v>
      </c>
      <c r="G58" s="25">
        <v>1571</v>
      </c>
      <c r="H58" s="25">
        <v>3120</v>
      </c>
      <c r="I58" s="25">
        <v>266</v>
      </c>
      <c r="J58" s="14">
        <v>5843</v>
      </c>
      <c r="K58" s="26">
        <v>3.3062234794908059</v>
      </c>
      <c r="L58" s="27">
        <v>8405.2592208987862</v>
      </c>
      <c r="M58" s="26">
        <v>2.5096854769445311</v>
      </c>
    </row>
    <row r="59" spans="1:13" x14ac:dyDescent="0.2">
      <c r="A59" s="13" t="s">
        <v>64</v>
      </c>
      <c r="B59" s="25">
        <v>98188</v>
      </c>
      <c r="C59" s="25">
        <v>2</v>
      </c>
      <c r="D59" s="25">
        <v>32</v>
      </c>
      <c r="E59" s="25">
        <v>73</v>
      </c>
      <c r="F59" s="25">
        <v>497</v>
      </c>
      <c r="G59" s="25">
        <v>926</v>
      </c>
      <c r="H59" s="25">
        <v>2260</v>
      </c>
      <c r="I59" s="25">
        <v>138</v>
      </c>
      <c r="J59" s="14">
        <v>3928</v>
      </c>
      <c r="K59" s="26">
        <v>-20.437512659509824</v>
      </c>
      <c r="L59" s="27">
        <v>4000.488858108934</v>
      </c>
      <c r="M59" s="26">
        <v>-23.216867892103227</v>
      </c>
    </row>
    <row r="60" spans="1:13" x14ac:dyDescent="0.2">
      <c r="A60" s="13" t="s">
        <v>65</v>
      </c>
      <c r="B60" s="25">
        <v>171160</v>
      </c>
      <c r="C60" s="25">
        <v>14</v>
      </c>
      <c r="D60" s="25">
        <v>149</v>
      </c>
      <c r="E60" s="25">
        <v>288</v>
      </c>
      <c r="F60" s="25">
        <v>1011</v>
      </c>
      <c r="G60" s="25">
        <v>2709</v>
      </c>
      <c r="H60" s="25">
        <v>5241</v>
      </c>
      <c r="I60" s="25">
        <v>629</v>
      </c>
      <c r="J60" s="14">
        <v>10041</v>
      </c>
      <c r="K60" s="26">
        <v>4.7137344874335181</v>
      </c>
      <c r="L60" s="27">
        <v>5866.4407571862585</v>
      </c>
      <c r="M60" s="26">
        <v>2.0481716154906122</v>
      </c>
    </row>
    <row r="61" spans="1:13" x14ac:dyDescent="0.2">
      <c r="A61" s="13" t="s">
        <v>66</v>
      </c>
      <c r="B61" s="25">
        <v>96091</v>
      </c>
      <c r="C61" s="25">
        <v>1</v>
      </c>
      <c r="D61" s="25">
        <v>94</v>
      </c>
      <c r="E61" s="25">
        <v>32</v>
      </c>
      <c r="F61" s="25">
        <v>452</v>
      </c>
      <c r="G61" s="25">
        <v>1067</v>
      </c>
      <c r="H61" s="25">
        <v>2273</v>
      </c>
      <c r="I61" s="25">
        <v>201</v>
      </c>
      <c r="J61" s="14">
        <v>4120</v>
      </c>
      <c r="K61" s="26">
        <v>4.8079369117272961</v>
      </c>
      <c r="L61" s="27">
        <v>4287.6023769135509</v>
      </c>
      <c r="M61" s="26">
        <v>2.3232871496797292</v>
      </c>
    </row>
    <row r="62" spans="1:13" x14ac:dyDescent="0.2">
      <c r="A62" s="13" t="s">
        <v>67</v>
      </c>
      <c r="B62" s="25">
        <v>297722</v>
      </c>
      <c r="C62" s="25">
        <v>12</v>
      </c>
      <c r="D62" s="25">
        <v>213</v>
      </c>
      <c r="E62" s="25">
        <v>461</v>
      </c>
      <c r="F62" s="25">
        <v>1147</v>
      </c>
      <c r="G62" s="25">
        <v>3775</v>
      </c>
      <c r="H62" s="25">
        <v>10674</v>
      </c>
      <c r="I62" s="25">
        <v>732</v>
      </c>
      <c r="J62" s="14">
        <v>17014</v>
      </c>
      <c r="K62" s="26">
        <v>0.25928108426635238</v>
      </c>
      <c r="L62" s="27">
        <v>5714.7271615802656</v>
      </c>
      <c r="M62" s="26">
        <v>-1.5874816590516463</v>
      </c>
    </row>
    <row r="63" spans="1:13" x14ac:dyDescent="0.2">
      <c r="A63" s="13" t="s">
        <v>68</v>
      </c>
      <c r="B63" s="25">
        <v>324130</v>
      </c>
      <c r="C63" s="25">
        <v>11</v>
      </c>
      <c r="D63" s="25">
        <v>129</v>
      </c>
      <c r="E63" s="25">
        <v>447</v>
      </c>
      <c r="F63" s="25">
        <v>1087</v>
      </c>
      <c r="G63" s="25">
        <v>3511</v>
      </c>
      <c r="H63" s="25">
        <v>8736</v>
      </c>
      <c r="I63" s="25">
        <v>1167</v>
      </c>
      <c r="J63" s="14">
        <v>15088</v>
      </c>
      <c r="K63" s="26">
        <v>-14.258112178212196</v>
      </c>
      <c r="L63" s="27">
        <v>4654.9224076759328</v>
      </c>
      <c r="M63" s="26">
        <v>-16.261921761558508</v>
      </c>
    </row>
    <row r="64" spans="1:13" x14ac:dyDescent="0.2">
      <c r="A64" s="13" t="s">
        <v>69</v>
      </c>
      <c r="B64" s="25">
        <v>36456</v>
      </c>
      <c r="C64" s="25">
        <v>1</v>
      </c>
      <c r="D64" s="25">
        <v>23</v>
      </c>
      <c r="E64" s="25">
        <v>18</v>
      </c>
      <c r="F64" s="25">
        <v>235</v>
      </c>
      <c r="G64" s="25">
        <v>411</v>
      </c>
      <c r="H64" s="25">
        <v>580</v>
      </c>
      <c r="I64" s="25">
        <v>75</v>
      </c>
      <c r="J64" s="14">
        <v>1343</v>
      </c>
      <c r="K64" s="26">
        <v>5.8313632781717892</v>
      </c>
      <c r="L64" s="27">
        <v>3683.8929120035114</v>
      </c>
      <c r="M64" s="26">
        <v>2.1532763439649947</v>
      </c>
    </row>
    <row r="65" spans="1:13" x14ac:dyDescent="0.2">
      <c r="A65" s="13" t="s">
        <v>70</v>
      </c>
      <c r="B65" s="25">
        <v>30534</v>
      </c>
      <c r="C65" s="25">
        <v>2</v>
      </c>
      <c r="D65" s="25">
        <v>10</v>
      </c>
      <c r="E65" s="25">
        <v>8</v>
      </c>
      <c r="F65" s="25">
        <v>58</v>
      </c>
      <c r="G65" s="25">
        <v>145</v>
      </c>
      <c r="H65" s="25">
        <v>450</v>
      </c>
      <c r="I65" s="25">
        <v>24</v>
      </c>
      <c r="J65" s="14">
        <v>697</v>
      </c>
      <c r="K65" s="26">
        <v>-34.245283018867923</v>
      </c>
      <c r="L65" s="27">
        <v>2282.7012510643872</v>
      </c>
      <c r="M65" s="26">
        <v>-36.904845325532563</v>
      </c>
    </row>
    <row r="66" spans="1:13" x14ac:dyDescent="0.2">
      <c r="A66" s="13" t="s">
        <v>71</v>
      </c>
      <c r="B66" s="25">
        <v>18322</v>
      </c>
      <c r="C66" s="25">
        <v>3</v>
      </c>
      <c r="D66" s="25">
        <v>14</v>
      </c>
      <c r="E66" s="25">
        <v>26</v>
      </c>
      <c r="F66" s="25">
        <v>179</v>
      </c>
      <c r="G66" s="25">
        <v>181</v>
      </c>
      <c r="H66" s="25">
        <v>469</v>
      </c>
      <c r="I66" s="25">
        <v>35</v>
      </c>
      <c r="J66" s="14">
        <v>907</v>
      </c>
      <c r="K66" s="26">
        <v>-31.598793363499244</v>
      </c>
      <c r="L66" s="27">
        <v>4950.3329330859078</v>
      </c>
      <c r="M66" s="26">
        <v>-34.813149815525627</v>
      </c>
    </row>
    <row r="67" spans="1:13" x14ac:dyDescent="0.2">
      <c r="A67" s="13" t="s">
        <v>72</v>
      </c>
      <c r="B67" s="25">
        <v>12647</v>
      </c>
      <c r="C67" s="25">
        <v>2</v>
      </c>
      <c r="D67" s="25">
        <v>1</v>
      </c>
      <c r="E67" s="25">
        <v>1</v>
      </c>
      <c r="F67" s="25">
        <v>6</v>
      </c>
      <c r="G67" s="25">
        <v>12</v>
      </c>
      <c r="H67" s="25">
        <v>18</v>
      </c>
      <c r="I67" s="25">
        <v>20</v>
      </c>
      <c r="J67" s="14">
        <v>60</v>
      </c>
      <c r="K67" s="26">
        <v>-17.80821917808219</v>
      </c>
      <c r="L67" s="27">
        <v>474.42081125958725</v>
      </c>
      <c r="M67" s="26">
        <v>-18.542596598251148</v>
      </c>
    </row>
    <row r="68" spans="1:13" x14ac:dyDescent="0.2">
      <c r="A68" s="13" t="s">
        <v>73</v>
      </c>
      <c r="B68" s="25">
        <v>402970</v>
      </c>
      <c r="C68" s="25">
        <v>11</v>
      </c>
      <c r="D68" s="25">
        <v>354</v>
      </c>
      <c r="E68" s="25">
        <v>559</v>
      </c>
      <c r="F68" s="25">
        <v>1953</v>
      </c>
      <c r="G68" s="25">
        <v>5386</v>
      </c>
      <c r="H68" s="25">
        <v>11991</v>
      </c>
      <c r="I68" s="25">
        <v>1547</v>
      </c>
      <c r="J68" s="14">
        <v>21801</v>
      </c>
      <c r="K68" s="26">
        <v>-10.176754151044456</v>
      </c>
      <c r="L68" s="27">
        <v>5410.0801548502368</v>
      </c>
      <c r="M68" s="26">
        <v>-11.58973664462097</v>
      </c>
    </row>
    <row r="69" spans="1:13" x14ac:dyDescent="0.2">
      <c r="A69" s="13" t="s">
        <v>74</v>
      </c>
      <c r="B69" s="25">
        <v>17005</v>
      </c>
      <c r="C69" s="25">
        <v>1</v>
      </c>
      <c r="D69" s="25">
        <v>15</v>
      </c>
      <c r="E69" s="25">
        <v>4</v>
      </c>
      <c r="F69" s="25">
        <v>75</v>
      </c>
      <c r="G69" s="25">
        <v>111</v>
      </c>
      <c r="H69" s="25">
        <v>238</v>
      </c>
      <c r="I69" s="25">
        <v>68</v>
      </c>
      <c r="J69" s="14">
        <v>512</v>
      </c>
      <c r="K69" s="26">
        <v>15.575620767494355</v>
      </c>
      <c r="L69" s="27">
        <v>3010.8791531902384</v>
      </c>
      <c r="M69" s="26">
        <v>11.742357014900017</v>
      </c>
    </row>
    <row r="70" spans="1:13" x14ac:dyDescent="0.2">
      <c r="A70" s="13" t="s">
        <v>75</v>
      </c>
      <c r="B70" s="25">
        <v>33415</v>
      </c>
      <c r="C70" s="25">
        <v>2</v>
      </c>
      <c r="D70" s="25">
        <v>11</v>
      </c>
      <c r="E70" s="25">
        <v>9</v>
      </c>
      <c r="F70" s="25">
        <v>59</v>
      </c>
      <c r="G70" s="25">
        <v>208</v>
      </c>
      <c r="H70" s="25">
        <v>284</v>
      </c>
      <c r="I70" s="25">
        <v>31</v>
      </c>
      <c r="J70" s="14">
        <v>604</v>
      </c>
      <c r="K70" s="26">
        <v>11.645101663585953</v>
      </c>
      <c r="L70" s="27">
        <v>1807.5714499476283</v>
      </c>
      <c r="M70" s="26">
        <v>6.4495866826828845</v>
      </c>
    </row>
    <row r="71" spans="1:13" x14ac:dyDescent="0.2">
      <c r="A71" s="13" t="s">
        <v>76</v>
      </c>
      <c r="B71" s="25">
        <v>19010</v>
      </c>
      <c r="C71" s="25">
        <v>2</v>
      </c>
      <c r="D71" s="25">
        <v>7</v>
      </c>
      <c r="E71" s="25">
        <v>5</v>
      </c>
      <c r="F71" s="25">
        <v>76</v>
      </c>
      <c r="G71" s="25">
        <v>115</v>
      </c>
      <c r="H71" s="25">
        <v>197</v>
      </c>
      <c r="I71" s="25">
        <v>8</v>
      </c>
      <c r="J71" s="14">
        <v>410</v>
      </c>
      <c r="K71" s="26">
        <v>12.947658402203857</v>
      </c>
      <c r="L71" s="27">
        <v>2156.7596002104156</v>
      </c>
      <c r="M71" s="26">
        <v>7.6300279829522752</v>
      </c>
    </row>
    <row r="72" spans="1:13" x14ac:dyDescent="0.2">
      <c r="A72" s="13"/>
      <c r="B72" s="25"/>
      <c r="C72" s="25"/>
      <c r="D72" s="25"/>
      <c r="E72" s="25"/>
      <c r="F72" s="25"/>
      <c r="G72" s="25"/>
      <c r="H72" s="25"/>
      <c r="I72" s="25"/>
      <c r="J72" s="14"/>
      <c r="K72" s="26"/>
      <c r="L72" s="27"/>
      <c r="M72" s="26"/>
    </row>
    <row r="73" spans="1:13" s="1" customFormat="1" x14ac:dyDescent="0.2">
      <c r="A73" s="1" t="s">
        <v>91</v>
      </c>
      <c r="B73" s="15">
        <v>14149317</v>
      </c>
      <c r="C73" s="15">
        <v>1030</v>
      </c>
      <c r="D73" s="15">
        <v>12259</v>
      </c>
      <c r="E73" s="15">
        <v>42142</v>
      </c>
      <c r="F73" s="15">
        <v>94777</v>
      </c>
      <c r="G73" s="15">
        <v>213050</v>
      </c>
      <c r="H73" s="15">
        <v>605751</v>
      </c>
      <c r="I73" s="15">
        <v>109610</v>
      </c>
      <c r="J73" s="15">
        <v>1078619</v>
      </c>
      <c r="K73" s="31">
        <v>-4.6208466895103353</v>
      </c>
      <c r="L73" s="32">
        <v>7623.1170734248162</v>
      </c>
      <c r="M73" s="31">
        <v>-6.4436673673562126</v>
      </c>
    </row>
    <row r="74" spans="1:13" x14ac:dyDescent="0.2">
      <c r="L74" s="27"/>
      <c r="M74" s="26"/>
    </row>
    <row r="75" spans="1:13" x14ac:dyDescent="0.2">
      <c r="A75" s="485" t="s">
        <v>220</v>
      </c>
    </row>
    <row r="77" spans="1:13" x14ac:dyDescent="0.2">
      <c r="A77" s="569" t="s">
        <v>79</v>
      </c>
      <c r="B77" s="572"/>
      <c r="C77" s="572"/>
      <c r="D77" s="572"/>
      <c r="E77" s="572"/>
      <c r="F77" s="572"/>
      <c r="G77" s="572"/>
      <c r="H77" s="572"/>
      <c r="I77" s="572"/>
      <c r="J77" s="572"/>
      <c r="K77" s="572"/>
      <c r="L77" s="572"/>
      <c r="M77" s="572"/>
    </row>
    <row r="78" spans="1:13" x14ac:dyDescent="0.2">
      <c r="A78" s="20"/>
      <c r="B78" s="20"/>
      <c r="C78" s="20"/>
      <c r="D78" s="20"/>
      <c r="E78" s="20"/>
      <c r="F78" s="20"/>
      <c r="G78" s="20"/>
      <c r="H78" s="20"/>
      <c r="I78" s="20"/>
      <c r="J78" s="20"/>
      <c r="K78" s="20"/>
      <c r="L78" s="20"/>
      <c r="M78" s="20"/>
    </row>
    <row r="80" spans="1:13" x14ac:dyDescent="0.2">
      <c r="A80" s="484" t="s">
        <v>90</v>
      </c>
    </row>
  </sheetData>
  <mergeCells count="1">
    <mergeCell ref="A77:M77"/>
  </mergeCells>
  <phoneticPr fontId="0" type="noConversion"/>
  <pageMargins left="0.5" right="0.5" top="1" bottom="1" header="0.5" footer="0.5"/>
  <pageSetup pageOrder="overThenDown" orientation="landscape" horizontalDpi="4294967292" verticalDpi="96" r:id="rId1"/>
  <headerFooter alignWithMargins="0">
    <oddFooter>Page &amp;P of &amp;N</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81"/>
  <sheetViews>
    <sheetView workbookViewId="0">
      <pane ySplit="3" topLeftCell="A4" activePane="bottomLeft" state="frozen"/>
      <selection pane="bottomLeft" activeCell="A4" sqref="A4"/>
    </sheetView>
  </sheetViews>
  <sheetFormatPr defaultRowHeight="12.75" x14ac:dyDescent="0.2"/>
  <cols>
    <col min="1" max="1" width="14.28515625" style="35" customWidth="1"/>
    <col min="2" max="2" width="11.140625" style="35" customWidth="1"/>
    <col min="3" max="3" width="8.140625" style="35" customWidth="1"/>
    <col min="4" max="5" width="9.140625" style="35"/>
    <col min="6" max="6" width="10.7109375" style="35" customWidth="1"/>
    <col min="7" max="7" width="8.28515625" style="35" customWidth="1"/>
    <col min="8" max="9" width="8.140625" style="35" customWidth="1"/>
    <col min="10" max="10" width="8.85546875" style="35" customWidth="1"/>
    <col min="11" max="11" width="8.85546875" style="47" customWidth="1"/>
    <col min="12" max="12" width="9.140625" style="35"/>
    <col min="13" max="13" width="9.140625" style="48"/>
    <col min="14" max="16384" width="9.140625" style="35"/>
  </cols>
  <sheetData>
    <row r="1" spans="1:13" s="23" customFormat="1" ht="18" x14ac:dyDescent="0.25">
      <c r="A1" s="440" t="s">
        <v>85</v>
      </c>
      <c r="B1" s="2"/>
      <c r="C1" s="2"/>
      <c r="D1" s="2"/>
      <c r="E1" s="2"/>
      <c r="F1" s="2"/>
      <c r="G1" s="2"/>
      <c r="H1" s="2"/>
      <c r="I1" s="2"/>
      <c r="J1" s="2"/>
      <c r="K1" s="24"/>
      <c r="L1" s="2"/>
      <c r="M1" s="24"/>
    </row>
    <row r="3" spans="1:13" ht="38.25" x14ac:dyDescent="0.2">
      <c r="A3" s="487" t="s">
        <v>0</v>
      </c>
      <c r="B3" s="486" t="s">
        <v>1</v>
      </c>
      <c r="C3" s="486" t="s">
        <v>2</v>
      </c>
      <c r="D3" s="486" t="s">
        <v>3</v>
      </c>
      <c r="E3" s="486" t="s">
        <v>4</v>
      </c>
      <c r="F3" s="486" t="s">
        <v>228</v>
      </c>
      <c r="G3" s="486" t="s">
        <v>5</v>
      </c>
      <c r="H3" s="486" t="s">
        <v>6</v>
      </c>
      <c r="I3" s="486" t="s">
        <v>7</v>
      </c>
      <c r="J3" s="486" t="s">
        <v>8</v>
      </c>
      <c r="K3" s="483" t="s">
        <v>80</v>
      </c>
      <c r="L3" s="486" t="s">
        <v>9</v>
      </c>
      <c r="M3" s="483" t="s">
        <v>81</v>
      </c>
    </row>
    <row r="4" spans="1:13" x14ac:dyDescent="0.2">
      <c r="A4" s="36" t="s">
        <v>10</v>
      </c>
      <c r="B4" s="37">
        <v>193879</v>
      </c>
      <c r="C4" s="37">
        <v>17</v>
      </c>
      <c r="D4" s="37">
        <v>308</v>
      </c>
      <c r="E4" s="37">
        <v>572</v>
      </c>
      <c r="F4" s="37">
        <v>1832</v>
      </c>
      <c r="G4" s="37">
        <v>4251</v>
      </c>
      <c r="H4" s="37">
        <v>11699</v>
      </c>
      <c r="I4" s="37">
        <v>1211</v>
      </c>
      <c r="J4" s="38">
        <v>19890</v>
      </c>
      <c r="K4" s="39">
        <v>2.5310583019743285</v>
      </c>
      <c r="L4" s="40">
        <v>10258.975959232304</v>
      </c>
      <c r="M4" s="39">
        <v>0.82607667959353415</v>
      </c>
    </row>
    <row r="5" spans="1:13" x14ac:dyDescent="0.2">
      <c r="A5" s="36" t="s">
        <v>11</v>
      </c>
      <c r="B5" s="37">
        <v>19700</v>
      </c>
      <c r="C5" s="37">
        <v>0</v>
      </c>
      <c r="D5" s="37">
        <v>18</v>
      </c>
      <c r="E5" s="37">
        <v>26</v>
      </c>
      <c r="F5" s="37">
        <v>63</v>
      </c>
      <c r="G5" s="37">
        <v>226</v>
      </c>
      <c r="H5" s="37">
        <v>21</v>
      </c>
      <c r="I5" s="37">
        <v>28</v>
      </c>
      <c r="J5" s="38">
        <v>382</v>
      </c>
      <c r="K5" s="39">
        <v>-30.79710144927536</v>
      </c>
      <c r="L5" s="40">
        <v>1939.0862944162438</v>
      </c>
      <c r="M5" s="39">
        <v>-31.404822335025379</v>
      </c>
    </row>
    <row r="6" spans="1:13" x14ac:dyDescent="0.2">
      <c r="A6" s="36" t="s">
        <v>12</v>
      </c>
      <c r="B6" s="37">
        <v>136289</v>
      </c>
      <c r="C6" s="37">
        <v>9</v>
      </c>
      <c r="D6" s="37">
        <v>112</v>
      </c>
      <c r="E6" s="37">
        <v>114</v>
      </c>
      <c r="F6" s="37">
        <v>618</v>
      </c>
      <c r="G6" s="37">
        <v>1549</v>
      </c>
      <c r="H6" s="37">
        <v>5913</v>
      </c>
      <c r="I6" s="37">
        <v>357</v>
      </c>
      <c r="J6" s="38">
        <v>8672</v>
      </c>
      <c r="K6" s="39">
        <v>-9.0699381356820812</v>
      </c>
      <c r="L6" s="40">
        <v>6362.949320928321</v>
      </c>
      <c r="M6" s="39">
        <v>-10.557762083010406</v>
      </c>
    </row>
    <row r="7" spans="1:13" x14ac:dyDescent="0.2">
      <c r="A7" s="36" t="s">
        <v>13</v>
      </c>
      <c r="B7" s="37">
        <v>24210</v>
      </c>
      <c r="C7" s="37">
        <v>0</v>
      </c>
      <c r="D7" s="37">
        <v>22</v>
      </c>
      <c r="E7" s="37">
        <v>26</v>
      </c>
      <c r="F7" s="37">
        <v>99</v>
      </c>
      <c r="G7" s="37">
        <v>317</v>
      </c>
      <c r="H7" s="37">
        <v>658</v>
      </c>
      <c r="I7" s="37">
        <v>57</v>
      </c>
      <c r="J7" s="38">
        <v>1179</v>
      </c>
      <c r="K7" s="39">
        <v>-29.904875148632581</v>
      </c>
      <c r="L7" s="40">
        <v>4869.8884758364311</v>
      </c>
      <c r="M7" s="39">
        <v>-32.504851279013749</v>
      </c>
    </row>
    <row r="8" spans="1:13" x14ac:dyDescent="0.2">
      <c r="A8" s="36" t="s">
        <v>14</v>
      </c>
      <c r="B8" s="37">
        <v>436333</v>
      </c>
      <c r="C8" s="37">
        <v>13</v>
      </c>
      <c r="D8" s="37">
        <v>413</v>
      </c>
      <c r="E8" s="37">
        <v>535</v>
      </c>
      <c r="F8" s="37">
        <v>2499</v>
      </c>
      <c r="G8" s="37">
        <v>5998</v>
      </c>
      <c r="H8" s="37">
        <v>16472</v>
      </c>
      <c r="I8" s="37">
        <v>1747</v>
      </c>
      <c r="J8" s="38">
        <v>27677</v>
      </c>
      <c r="K8" s="39">
        <v>5.6938822271442753</v>
      </c>
      <c r="L8" s="40">
        <v>6343.0911711926437</v>
      </c>
      <c r="M8" s="39">
        <v>3.4416076640285134</v>
      </c>
    </row>
    <row r="9" spans="1:13" x14ac:dyDescent="0.2">
      <c r="A9" s="36" t="s">
        <v>15</v>
      </c>
      <c r="B9" s="37">
        <v>1340220</v>
      </c>
      <c r="C9" s="37">
        <v>102</v>
      </c>
      <c r="D9" s="37">
        <v>936</v>
      </c>
      <c r="E9" s="37">
        <v>4446</v>
      </c>
      <c r="F9" s="37">
        <v>7425</v>
      </c>
      <c r="G9" s="37">
        <v>22689</v>
      </c>
      <c r="H9" s="37">
        <v>72814</v>
      </c>
      <c r="I9" s="37">
        <v>16036</v>
      </c>
      <c r="J9" s="38">
        <v>124448</v>
      </c>
      <c r="K9" s="39">
        <v>5.2850652701753793</v>
      </c>
      <c r="L9" s="40">
        <v>9285.6396710987756</v>
      </c>
      <c r="M9" s="39">
        <v>3.5011691470350463</v>
      </c>
    </row>
    <row r="10" spans="1:13" x14ac:dyDescent="0.2">
      <c r="A10" s="36" t="s">
        <v>16</v>
      </c>
      <c r="B10" s="37">
        <v>11565</v>
      </c>
      <c r="C10" s="37">
        <v>0</v>
      </c>
      <c r="D10" s="37">
        <v>0</v>
      </c>
      <c r="E10" s="37">
        <v>2</v>
      </c>
      <c r="F10" s="37">
        <v>12</v>
      </c>
      <c r="G10" s="37">
        <v>19</v>
      </c>
      <c r="H10" s="37">
        <v>54</v>
      </c>
      <c r="I10" s="37">
        <v>1</v>
      </c>
      <c r="J10" s="38">
        <v>88</v>
      </c>
      <c r="K10" s="39">
        <v>57.142857142857139</v>
      </c>
      <c r="L10" s="40">
        <v>760.91655858192826</v>
      </c>
      <c r="M10" s="39">
        <v>55.974306713606346</v>
      </c>
    </row>
    <row r="11" spans="1:13" x14ac:dyDescent="0.2">
      <c r="A11" s="36" t="s">
        <v>17</v>
      </c>
      <c r="B11" s="37">
        <v>124883</v>
      </c>
      <c r="C11" s="37">
        <v>1</v>
      </c>
      <c r="D11" s="37">
        <v>56</v>
      </c>
      <c r="E11" s="37">
        <v>106</v>
      </c>
      <c r="F11" s="37">
        <v>204</v>
      </c>
      <c r="G11" s="37">
        <v>1013</v>
      </c>
      <c r="H11" s="37">
        <v>2682</v>
      </c>
      <c r="I11" s="37">
        <v>225</v>
      </c>
      <c r="J11" s="38">
        <v>4287</v>
      </c>
      <c r="K11" s="39">
        <v>15.334947538337367</v>
      </c>
      <c r="L11" s="40">
        <v>3432.813113073837</v>
      </c>
      <c r="M11" s="39">
        <v>12.390689210524778</v>
      </c>
    </row>
    <row r="12" spans="1:13" x14ac:dyDescent="0.2">
      <c r="A12" s="36" t="s">
        <v>18</v>
      </c>
      <c r="B12" s="37">
        <v>102846</v>
      </c>
      <c r="C12" s="37">
        <v>2</v>
      </c>
      <c r="D12" s="37">
        <v>39</v>
      </c>
      <c r="E12" s="37">
        <v>25</v>
      </c>
      <c r="F12" s="37">
        <v>266</v>
      </c>
      <c r="G12" s="37">
        <v>801</v>
      </c>
      <c r="H12" s="37">
        <v>1484</v>
      </c>
      <c r="I12" s="37">
        <v>108</v>
      </c>
      <c r="J12" s="38">
        <v>2725</v>
      </c>
      <c r="K12" s="39">
        <v>-6.4217032967032956</v>
      </c>
      <c r="L12" s="40">
        <v>2649.5925947533206</v>
      </c>
      <c r="M12" s="39">
        <v>-8.2569465190993885</v>
      </c>
    </row>
    <row r="13" spans="1:13" x14ac:dyDescent="0.2">
      <c r="A13" s="36" t="s">
        <v>19</v>
      </c>
      <c r="B13" s="37">
        <v>117779</v>
      </c>
      <c r="C13" s="37">
        <v>6</v>
      </c>
      <c r="D13" s="37">
        <v>65</v>
      </c>
      <c r="E13" s="37">
        <v>64</v>
      </c>
      <c r="F13" s="37">
        <v>484</v>
      </c>
      <c r="G13" s="37">
        <v>746</v>
      </c>
      <c r="H13" s="37">
        <v>3082</v>
      </c>
      <c r="I13" s="37">
        <v>327</v>
      </c>
      <c r="J13" s="38">
        <v>4774</v>
      </c>
      <c r="K13" s="39">
        <v>-9.3601670780330348</v>
      </c>
      <c r="L13" s="40">
        <v>4053.3541633058521</v>
      </c>
      <c r="M13" s="39">
        <v>-11.561922586143563</v>
      </c>
    </row>
    <row r="14" spans="1:13" x14ac:dyDescent="0.2">
      <c r="A14" s="36" t="s">
        <v>20</v>
      </c>
      <c r="B14" s="37">
        <v>180540</v>
      </c>
      <c r="C14" s="37">
        <v>13</v>
      </c>
      <c r="D14" s="37">
        <v>153</v>
      </c>
      <c r="E14" s="37">
        <v>294</v>
      </c>
      <c r="F14" s="37">
        <v>801</v>
      </c>
      <c r="G14" s="37">
        <v>2767</v>
      </c>
      <c r="H14" s="37">
        <v>5074</v>
      </c>
      <c r="I14" s="37">
        <v>642</v>
      </c>
      <c r="J14" s="38">
        <v>9744</v>
      </c>
      <c r="K14" s="39">
        <v>3.9027511196417146</v>
      </c>
      <c r="L14" s="40">
        <v>5397.1419076105021</v>
      </c>
      <c r="M14" s="39">
        <v>0.52104864052896838</v>
      </c>
    </row>
    <row r="15" spans="1:13" x14ac:dyDescent="0.2">
      <c r="A15" s="36" t="s">
        <v>21</v>
      </c>
      <c r="B15" s="37">
        <v>48897</v>
      </c>
      <c r="C15" s="37">
        <v>2</v>
      </c>
      <c r="D15" s="37">
        <v>62</v>
      </c>
      <c r="E15" s="37">
        <v>77</v>
      </c>
      <c r="F15" s="37">
        <v>368</v>
      </c>
      <c r="G15" s="37">
        <v>732</v>
      </c>
      <c r="H15" s="37">
        <v>1778</v>
      </c>
      <c r="I15" s="37">
        <v>179</v>
      </c>
      <c r="J15" s="38">
        <v>3198</v>
      </c>
      <c r="K15" s="39">
        <v>-9.8647125140924476</v>
      </c>
      <c r="L15" s="40">
        <v>6540.2785446959933</v>
      </c>
      <c r="M15" s="39">
        <v>-14.412307545029595</v>
      </c>
    </row>
    <row r="16" spans="1:13" x14ac:dyDescent="0.2">
      <c r="A16" s="36" t="s">
        <v>22</v>
      </c>
      <c r="B16" s="37">
        <v>1990445</v>
      </c>
      <c r="C16" s="37">
        <v>310</v>
      </c>
      <c r="D16" s="37">
        <v>1699</v>
      </c>
      <c r="E16" s="37">
        <v>15298</v>
      </c>
      <c r="F16" s="37">
        <v>20815</v>
      </c>
      <c r="G16" s="37">
        <v>43259</v>
      </c>
      <c r="H16" s="37">
        <v>128592</v>
      </c>
      <c r="I16" s="37">
        <v>40734</v>
      </c>
      <c r="J16" s="38">
        <v>250707</v>
      </c>
      <c r="K16" s="39">
        <v>-3.1548166289391748</v>
      </c>
      <c r="L16" s="40">
        <v>12595.525121266852</v>
      </c>
      <c r="M16" s="39">
        <v>-5.0683707421150936</v>
      </c>
    </row>
    <row r="17" spans="1:13" x14ac:dyDescent="0.2">
      <c r="A17" s="36" t="s">
        <v>23</v>
      </c>
      <c r="B17" s="37">
        <v>26260</v>
      </c>
      <c r="C17" s="37">
        <v>7</v>
      </c>
      <c r="D17" s="37">
        <v>26</v>
      </c>
      <c r="E17" s="37">
        <v>39</v>
      </c>
      <c r="F17" s="37">
        <v>210</v>
      </c>
      <c r="G17" s="37">
        <v>463</v>
      </c>
      <c r="H17" s="37">
        <v>958</v>
      </c>
      <c r="I17" s="37">
        <v>65</v>
      </c>
      <c r="J17" s="38">
        <v>1768</v>
      </c>
      <c r="K17" s="39">
        <v>53.739130434782609</v>
      </c>
      <c r="L17" s="40">
        <v>6732.6732673267334</v>
      </c>
      <c r="M17" s="39">
        <v>49.061386138613884</v>
      </c>
    </row>
    <row r="18" spans="1:13" x14ac:dyDescent="0.2">
      <c r="A18" s="36" t="s">
        <v>24</v>
      </c>
      <c r="B18" s="37">
        <v>12150</v>
      </c>
      <c r="C18" s="37">
        <v>2</v>
      </c>
      <c r="D18" s="37">
        <v>20</v>
      </c>
      <c r="E18" s="37">
        <v>3</v>
      </c>
      <c r="F18" s="37">
        <v>56</v>
      </c>
      <c r="G18" s="37">
        <v>247</v>
      </c>
      <c r="H18" s="37">
        <v>232</v>
      </c>
      <c r="I18" s="37">
        <v>20</v>
      </c>
      <c r="J18" s="38">
        <v>580</v>
      </c>
      <c r="K18" s="39">
        <v>-3.6544850498338874</v>
      </c>
      <c r="L18" s="40">
        <v>4773.6625514403295</v>
      </c>
      <c r="M18" s="39">
        <v>-6.3505735340360543</v>
      </c>
    </row>
    <row r="19" spans="1:13" x14ac:dyDescent="0.2">
      <c r="A19" s="36" t="s">
        <v>25</v>
      </c>
      <c r="B19" s="37">
        <v>710592</v>
      </c>
      <c r="C19" s="37">
        <v>106</v>
      </c>
      <c r="D19" s="37">
        <v>1210</v>
      </c>
      <c r="E19" s="37">
        <v>3522</v>
      </c>
      <c r="F19" s="37">
        <v>5951</v>
      </c>
      <c r="G19" s="37">
        <v>14742</v>
      </c>
      <c r="H19" s="37">
        <v>35950</v>
      </c>
      <c r="I19" s="37">
        <v>6890</v>
      </c>
      <c r="J19" s="38">
        <v>68371</v>
      </c>
      <c r="K19" s="39">
        <v>-2.1229993987459559</v>
      </c>
      <c r="L19" s="40">
        <v>9621.6957128703962</v>
      </c>
      <c r="M19" s="39">
        <v>-3.3604562986289466</v>
      </c>
    </row>
    <row r="20" spans="1:13" x14ac:dyDescent="0.2">
      <c r="A20" s="36" t="s">
        <v>26</v>
      </c>
      <c r="B20" s="37">
        <v>277067</v>
      </c>
      <c r="C20" s="37">
        <v>25</v>
      </c>
      <c r="D20" s="37">
        <v>312</v>
      </c>
      <c r="E20" s="37">
        <v>684</v>
      </c>
      <c r="F20" s="37">
        <v>2418</v>
      </c>
      <c r="G20" s="37">
        <v>4468</v>
      </c>
      <c r="H20" s="37">
        <v>10561</v>
      </c>
      <c r="I20" s="37">
        <v>782</v>
      </c>
      <c r="J20" s="38">
        <v>19250</v>
      </c>
      <c r="K20" s="39">
        <v>1.6528489201035013</v>
      </c>
      <c r="L20" s="40">
        <v>6947.7779742805888</v>
      </c>
      <c r="M20" s="39">
        <v>-0.17572611415823819</v>
      </c>
    </row>
    <row r="21" spans="1:13" x14ac:dyDescent="0.2">
      <c r="A21" s="36" t="s">
        <v>27</v>
      </c>
      <c r="B21" s="37">
        <v>35292</v>
      </c>
      <c r="C21" s="37">
        <v>1</v>
      </c>
      <c r="D21" s="37">
        <v>17</v>
      </c>
      <c r="E21" s="37">
        <v>13</v>
      </c>
      <c r="F21" s="37">
        <v>137</v>
      </c>
      <c r="G21" s="37">
        <v>336</v>
      </c>
      <c r="H21" s="37">
        <v>622</v>
      </c>
      <c r="I21" s="37">
        <v>38</v>
      </c>
      <c r="J21" s="38">
        <v>1164</v>
      </c>
      <c r="K21" s="39">
        <v>13.229571984435799</v>
      </c>
      <c r="L21" s="40">
        <v>3298.1978918735126</v>
      </c>
      <c r="M21" s="39">
        <v>7.6213522227676096</v>
      </c>
    </row>
    <row r="22" spans="1:13" x14ac:dyDescent="0.2">
      <c r="A22" s="36" t="s">
        <v>28</v>
      </c>
      <c r="B22" s="37">
        <v>9995</v>
      </c>
      <c r="C22" s="37">
        <v>1</v>
      </c>
      <c r="D22" s="37">
        <v>5</v>
      </c>
      <c r="E22" s="37">
        <v>0</v>
      </c>
      <c r="F22" s="37">
        <v>14</v>
      </c>
      <c r="G22" s="37">
        <v>117</v>
      </c>
      <c r="H22" s="37">
        <v>223</v>
      </c>
      <c r="I22" s="37">
        <v>6</v>
      </c>
      <c r="J22" s="38">
        <v>366</v>
      </c>
      <c r="K22" s="39">
        <v>71.028037383177562</v>
      </c>
      <c r="L22" s="40">
        <v>3661.8309154577291</v>
      </c>
      <c r="M22" s="39">
        <v>67.26353831121169</v>
      </c>
    </row>
    <row r="23" spans="1:13" x14ac:dyDescent="0.2">
      <c r="A23" s="36" t="s">
        <v>29</v>
      </c>
      <c r="B23" s="37">
        <v>44853</v>
      </c>
      <c r="C23" s="37">
        <v>8</v>
      </c>
      <c r="D23" s="37">
        <v>32</v>
      </c>
      <c r="E23" s="37">
        <v>91</v>
      </c>
      <c r="F23" s="37">
        <v>272</v>
      </c>
      <c r="G23" s="37">
        <v>596</v>
      </c>
      <c r="H23" s="37">
        <v>1052</v>
      </c>
      <c r="I23" s="37">
        <v>213</v>
      </c>
      <c r="J23" s="38">
        <v>2264</v>
      </c>
      <c r="K23" s="39">
        <v>5.6956115779645193</v>
      </c>
      <c r="L23" s="40">
        <v>5047.599937573852</v>
      </c>
      <c r="M23" s="39">
        <v>1.8922379555349242</v>
      </c>
    </row>
    <row r="24" spans="1:13" x14ac:dyDescent="0.2">
      <c r="A24" s="36" t="s">
        <v>30</v>
      </c>
      <c r="B24" s="37">
        <v>11526</v>
      </c>
      <c r="C24" s="37">
        <v>0</v>
      </c>
      <c r="D24" s="37">
        <v>6</v>
      </c>
      <c r="E24" s="37">
        <v>0</v>
      </c>
      <c r="F24" s="37">
        <v>28</v>
      </c>
      <c r="G24" s="37">
        <v>17</v>
      </c>
      <c r="H24" s="37">
        <v>106</v>
      </c>
      <c r="I24" s="37">
        <v>6</v>
      </c>
      <c r="J24" s="38">
        <v>163</v>
      </c>
      <c r="K24" s="39">
        <v>17.266187050359711</v>
      </c>
      <c r="L24" s="40">
        <v>1414.1939961825437</v>
      </c>
      <c r="M24" s="39">
        <v>9.0862447990592301</v>
      </c>
    </row>
    <row r="25" spans="1:13" x14ac:dyDescent="0.2">
      <c r="A25" s="36" t="s">
        <v>31</v>
      </c>
      <c r="B25" s="37">
        <v>8366</v>
      </c>
      <c r="C25" s="37">
        <v>2</v>
      </c>
      <c r="D25" s="37">
        <v>6</v>
      </c>
      <c r="E25" s="37">
        <v>8</v>
      </c>
      <c r="F25" s="37">
        <v>64</v>
      </c>
      <c r="G25" s="37">
        <v>157</v>
      </c>
      <c r="H25" s="37">
        <v>228</v>
      </c>
      <c r="I25" s="37">
        <v>46</v>
      </c>
      <c r="J25" s="38">
        <v>511</v>
      </c>
      <c r="K25" s="39">
        <v>11.816192560175056</v>
      </c>
      <c r="L25" s="40">
        <v>6108.0564188381541</v>
      </c>
      <c r="M25" s="39">
        <v>10.519734195563876</v>
      </c>
    </row>
    <row r="26" spans="1:13" x14ac:dyDescent="0.2">
      <c r="A26" s="36" t="s">
        <v>32</v>
      </c>
      <c r="B26" s="37">
        <v>13265</v>
      </c>
      <c r="C26" s="37">
        <v>0</v>
      </c>
      <c r="D26" s="37">
        <v>13</v>
      </c>
      <c r="E26" s="37">
        <v>3</v>
      </c>
      <c r="F26" s="37">
        <v>35</v>
      </c>
      <c r="G26" s="37">
        <v>48</v>
      </c>
      <c r="H26" s="37">
        <v>133</v>
      </c>
      <c r="I26" s="37">
        <v>2</v>
      </c>
      <c r="J26" s="38">
        <v>234</v>
      </c>
      <c r="K26" s="39">
        <v>23.157894736842106</v>
      </c>
      <c r="L26" s="40">
        <v>1764.0407086317377</v>
      </c>
      <c r="M26" s="39">
        <v>15.061876326700666</v>
      </c>
    </row>
    <row r="27" spans="1:13" x14ac:dyDescent="0.2">
      <c r="A27" s="36" t="s">
        <v>33</v>
      </c>
      <c r="B27" s="37">
        <v>11918</v>
      </c>
      <c r="C27" s="37">
        <v>1</v>
      </c>
      <c r="D27" s="37">
        <v>1</v>
      </c>
      <c r="E27" s="37">
        <v>2</v>
      </c>
      <c r="F27" s="37">
        <v>16</v>
      </c>
      <c r="G27" s="37">
        <v>31</v>
      </c>
      <c r="H27" s="37">
        <v>16</v>
      </c>
      <c r="I27" s="37">
        <v>2</v>
      </c>
      <c r="J27" s="38">
        <v>69</v>
      </c>
      <c r="K27" s="39">
        <v>200</v>
      </c>
      <c r="L27" s="40">
        <v>578.95620070481618</v>
      </c>
      <c r="M27" s="39">
        <v>192.09598925994294</v>
      </c>
    </row>
    <row r="28" spans="1:13" x14ac:dyDescent="0.2">
      <c r="A28" s="36" t="s">
        <v>34</v>
      </c>
      <c r="B28" s="37">
        <v>22454</v>
      </c>
      <c r="C28" s="37">
        <v>0</v>
      </c>
      <c r="D28" s="37">
        <v>32</v>
      </c>
      <c r="E28" s="37">
        <v>15</v>
      </c>
      <c r="F28" s="37">
        <v>112</v>
      </c>
      <c r="G28" s="37">
        <v>394</v>
      </c>
      <c r="H28" s="37">
        <v>627</v>
      </c>
      <c r="I28" s="37">
        <v>86</v>
      </c>
      <c r="J28" s="38">
        <v>1266</v>
      </c>
      <c r="K28" s="39">
        <v>6.7453625632377738</v>
      </c>
      <c r="L28" s="40">
        <v>5638.1936403313439</v>
      </c>
      <c r="M28" s="39">
        <v>4.7534543547227353</v>
      </c>
    </row>
    <row r="29" spans="1:13" x14ac:dyDescent="0.2">
      <c r="A29" s="36" t="s">
        <v>35</v>
      </c>
      <c r="B29" s="37">
        <v>28686</v>
      </c>
      <c r="C29" s="37">
        <v>2</v>
      </c>
      <c r="D29" s="37">
        <v>22</v>
      </c>
      <c r="E29" s="37">
        <v>63</v>
      </c>
      <c r="F29" s="37">
        <v>167</v>
      </c>
      <c r="G29" s="37">
        <v>545</v>
      </c>
      <c r="H29" s="37">
        <v>358</v>
      </c>
      <c r="I29" s="37">
        <v>158</v>
      </c>
      <c r="J29" s="38">
        <v>1315</v>
      </c>
      <c r="K29" s="39">
        <v>14.050303555941024</v>
      </c>
      <c r="L29" s="40">
        <v>4584.1176880708354</v>
      </c>
      <c r="M29" s="39">
        <v>11.565417558504517</v>
      </c>
    </row>
    <row r="30" spans="1:13" x14ac:dyDescent="0.2">
      <c r="A30" s="36" t="s">
        <v>36</v>
      </c>
      <c r="B30" s="37">
        <v>114866</v>
      </c>
      <c r="C30" s="37">
        <v>2</v>
      </c>
      <c r="D30" s="37">
        <v>84</v>
      </c>
      <c r="E30" s="37">
        <v>63</v>
      </c>
      <c r="F30" s="37">
        <v>548</v>
      </c>
      <c r="G30" s="37">
        <v>1094</v>
      </c>
      <c r="H30" s="37">
        <v>3016</v>
      </c>
      <c r="I30" s="37">
        <v>198</v>
      </c>
      <c r="J30" s="38">
        <v>5005</v>
      </c>
      <c r="K30" s="39">
        <v>-4.4300171854114954</v>
      </c>
      <c r="L30" s="40">
        <v>4357.2510577542525</v>
      </c>
      <c r="M30" s="39">
        <v>-7.0683297888368815</v>
      </c>
    </row>
    <row r="31" spans="1:13" ht="13.7" customHeight="1" x14ac:dyDescent="0.2">
      <c r="A31" s="36" t="s">
        <v>37</v>
      </c>
      <c r="B31" s="37">
        <v>75860</v>
      </c>
      <c r="C31" s="37">
        <v>3</v>
      </c>
      <c r="D31" s="37">
        <v>48</v>
      </c>
      <c r="E31" s="37">
        <v>85</v>
      </c>
      <c r="F31" s="37">
        <v>313</v>
      </c>
      <c r="G31" s="37">
        <v>1248</v>
      </c>
      <c r="H31" s="37">
        <v>2169</v>
      </c>
      <c r="I31" s="37">
        <v>253</v>
      </c>
      <c r="J31" s="38">
        <v>4119</v>
      </c>
      <c r="K31" s="39">
        <v>-10.534317984361424</v>
      </c>
      <c r="L31" s="40">
        <v>5429.7389928816237</v>
      </c>
      <c r="M31" s="39">
        <v>-13.667857624692983</v>
      </c>
    </row>
    <row r="32" spans="1:13" x14ac:dyDescent="0.2">
      <c r="A32" s="36" t="s">
        <v>38</v>
      </c>
      <c r="B32" s="37">
        <v>879069</v>
      </c>
      <c r="C32" s="37">
        <v>100</v>
      </c>
      <c r="D32" s="37">
        <v>985</v>
      </c>
      <c r="E32" s="37">
        <v>4539</v>
      </c>
      <c r="F32" s="37">
        <v>9573</v>
      </c>
      <c r="G32" s="37">
        <v>16980</v>
      </c>
      <c r="H32" s="37">
        <v>46446</v>
      </c>
      <c r="I32" s="37">
        <v>16869</v>
      </c>
      <c r="J32" s="38">
        <v>95492</v>
      </c>
      <c r="K32" s="39">
        <v>8.9755440674677907</v>
      </c>
      <c r="L32" s="40">
        <v>10862.856044292314</v>
      </c>
      <c r="M32" s="39">
        <v>7.3720309615424435</v>
      </c>
    </row>
    <row r="33" spans="1:13" x14ac:dyDescent="0.2">
      <c r="A33" s="36" t="s">
        <v>39</v>
      </c>
      <c r="B33" s="37">
        <v>16926</v>
      </c>
      <c r="C33" s="37">
        <v>0</v>
      </c>
      <c r="D33" s="37">
        <v>1</v>
      </c>
      <c r="E33" s="37">
        <v>0</v>
      </c>
      <c r="F33" s="37">
        <v>10</v>
      </c>
      <c r="G33" s="37">
        <v>39</v>
      </c>
      <c r="H33" s="37">
        <v>24</v>
      </c>
      <c r="I33" s="37">
        <v>0</v>
      </c>
      <c r="J33" s="38">
        <v>74</v>
      </c>
      <c r="K33" s="39">
        <v>-63.725490196078425</v>
      </c>
      <c r="L33" s="40">
        <v>437.19721139075978</v>
      </c>
      <c r="M33" s="39">
        <v>-65.000648729301474</v>
      </c>
    </row>
    <row r="34" spans="1:13" x14ac:dyDescent="0.2">
      <c r="A34" s="36" t="s">
        <v>40</v>
      </c>
      <c r="B34" s="37">
        <v>97415</v>
      </c>
      <c r="C34" s="37">
        <v>2</v>
      </c>
      <c r="D34" s="37">
        <v>63</v>
      </c>
      <c r="E34" s="37">
        <v>100</v>
      </c>
      <c r="F34" s="37">
        <v>380</v>
      </c>
      <c r="G34" s="37">
        <v>1333</v>
      </c>
      <c r="H34" s="37">
        <v>3419</v>
      </c>
      <c r="I34" s="37">
        <v>247</v>
      </c>
      <c r="J34" s="38">
        <v>5544</v>
      </c>
      <c r="K34" s="39">
        <v>2.8762293560957506</v>
      </c>
      <c r="L34" s="40">
        <v>5691.1153313144796</v>
      </c>
      <c r="M34" s="39">
        <v>1.0027762854422213</v>
      </c>
    </row>
    <row r="35" spans="1:13" x14ac:dyDescent="0.2">
      <c r="A35" s="36" t="s">
        <v>41</v>
      </c>
      <c r="B35" s="37">
        <v>45421</v>
      </c>
      <c r="C35" s="37">
        <v>0</v>
      </c>
      <c r="D35" s="37">
        <v>18</v>
      </c>
      <c r="E35" s="37">
        <v>18</v>
      </c>
      <c r="F35" s="37">
        <v>229</v>
      </c>
      <c r="G35" s="37">
        <v>398</v>
      </c>
      <c r="H35" s="37">
        <v>729</v>
      </c>
      <c r="I35" s="37">
        <v>48</v>
      </c>
      <c r="J35" s="38">
        <v>1440</v>
      </c>
      <c r="K35" s="39">
        <v>85.089974293059129</v>
      </c>
      <c r="L35" s="40">
        <v>3170.3397107065011</v>
      </c>
      <c r="M35" s="39">
        <v>80.872362981258036</v>
      </c>
    </row>
    <row r="36" spans="1:13" x14ac:dyDescent="0.2">
      <c r="A36" s="36" t="s">
        <v>42</v>
      </c>
      <c r="B36" s="37">
        <v>13085</v>
      </c>
      <c r="C36" s="37">
        <v>0</v>
      </c>
      <c r="D36" s="37">
        <v>9</v>
      </c>
      <c r="E36" s="37">
        <v>30</v>
      </c>
      <c r="F36" s="37">
        <v>85</v>
      </c>
      <c r="G36" s="37">
        <v>83</v>
      </c>
      <c r="H36" s="37">
        <v>235</v>
      </c>
      <c r="I36" s="37">
        <v>21</v>
      </c>
      <c r="J36" s="38">
        <v>463</v>
      </c>
      <c r="K36" s="39">
        <v>0.65217391304347827</v>
      </c>
      <c r="L36" s="40">
        <v>3538.4027512418802</v>
      </c>
      <c r="M36" s="39">
        <v>-9.3967536674924204E-2</v>
      </c>
    </row>
    <row r="37" spans="1:13" x14ac:dyDescent="0.2">
      <c r="A37" s="36" t="s">
        <v>43</v>
      </c>
      <c r="B37" s="37">
        <v>5826</v>
      </c>
      <c r="C37" s="37">
        <v>0</v>
      </c>
      <c r="D37" s="37">
        <v>0</v>
      </c>
      <c r="E37" s="37">
        <v>0</v>
      </c>
      <c r="F37" s="37">
        <v>0</v>
      </c>
      <c r="G37" s="37">
        <v>0</v>
      </c>
      <c r="H37" s="37">
        <v>0</v>
      </c>
      <c r="I37" s="37">
        <v>0</v>
      </c>
      <c r="J37" s="38">
        <v>0</v>
      </c>
      <c r="K37" s="41" t="s">
        <v>84</v>
      </c>
      <c r="L37" s="42" t="s">
        <v>84</v>
      </c>
      <c r="M37" s="41" t="s">
        <v>84</v>
      </c>
    </row>
    <row r="38" spans="1:13" x14ac:dyDescent="0.2">
      <c r="A38" s="36" t="s">
        <v>44</v>
      </c>
      <c r="B38" s="37">
        <v>171168</v>
      </c>
      <c r="C38" s="37">
        <v>9</v>
      </c>
      <c r="D38" s="37">
        <v>130</v>
      </c>
      <c r="E38" s="37">
        <v>129</v>
      </c>
      <c r="F38" s="37">
        <v>888</v>
      </c>
      <c r="G38" s="37">
        <v>1925</v>
      </c>
      <c r="H38" s="37">
        <v>3650</v>
      </c>
      <c r="I38" s="37">
        <v>414</v>
      </c>
      <c r="J38" s="38">
        <v>7145</v>
      </c>
      <c r="K38" s="39">
        <v>-1.6923500275178867</v>
      </c>
      <c r="L38" s="40">
        <v>4174.2615442138722</v>
      </c>
      <c r="M38" s="39">
        <v>-3.9902614802421041</v>
      </c>
    </row>
    <row r="39" spans="1:13" x14ac:dyDescent="0.2">
      <c r="A39" s="36" t="s">
        <v>45</v>
      </c>
      <c r="B39" s="37">
        <v>367410</v>
      </c>
      <c r="C39" s="37">
        <v>28</v>
      </c>
      <c r="D39" s="37">
        <v>398</v>
      </c>
      <c r="E39" s="37">
        <v>612</v>
      </c>
      <c r="F39" s="37">
        <v>1527</v>
      </c>
      <c r="G39" s="37">
        <v>4748</v>
      </c>
      <c r="H39" s="37">
        <v>11678</v>
      </c>
      <c r="I39" s="37">
        <v>2286</v>
      </c>
      <c r="J39" s="38">
        <v>21277</v>
      </c>
      <c r="K39" s="39">
        <v>-2.2016914874057729</v>
      </c>
      <c r="L39" s="40">
        <v>5791.0780871505949</v>
      </c>
      <c r="M39" s="39">
        <v>-4.8262562023949647</v>
      </c>
    </row>
    <row r="40" spans="1:13" x14ac:dyDescent="0.2">
      <c r="A40" s="36" t="s">
        <v>46</v>
      </c>
      <c r="B40" s="37">
        <v>212107</v>
      </c>
      <c r="C40" s="37">
        <v>10</v>
      </c>
      <c r="D40" s="37">
        <v>279</v>
      </c>
      <c r="E40" s="37">
        <v>863</v>
      </c>
      <c r="F40" s="37">
        <v>1882</v>
      </c>
      <c r="G40" s="37">
        <v>4569</v>
      </c>
      <c r="H40" s="37">
        <v>13013</v>
      </c>
      <c r="I40" s="37">
        <v>1595</v>
      </c>
      <c r="J40" s="38">
        <v>22211</v>
      </c>
      <c r="K40" s="39">
        <v>-10.000405202804004</v>
      </c>
      <c r="L40" s="40">
        <v>10471.601597307019</v>
      </c>
      <c r="M40" s="39">
        <v>-12.46353771515731</v>
      </c>
    </row>
    <row r="41" spans="1:13" x14ac:dyDescent="0.2">
      <c r="A41" s="36" t="s">
        <v>47</v>
      </c>
      <c r="B41" s="37">
        <v>29111</v>
      </c>
      <c r="C41" s="37">
        <v>0</v>
      </c>
      <c r="D41" s="37">
        <v>34</v>
      </c>
      <c r="E41" s="37">
        <v>8</v>
      </c>
      <c r="F41" s="37">
        <v>169</v>
      </c>
      <c r="G41" s="37">
        <v>368</v>
      </c>
      <c r="H41" s="37">
        <v>646</v>
      </c>
      <c r="I41" s="37">
        <v>52</v>
      </c>
      <c r="J41" s="38">
        <v>1277</v>
      </c>
      <c r="K41" s="39">
        <v>1.7529880478087652</v>
      </c>
      <c r="L41" s="40">
        <v>4386.6579643433752</v>
      </c>
      <c r="M41" s="39">
        <v>-1.3054388197613149</v>
      </c>
    </row>
    <row r="42" spans="1:13" x14ac:dyDescent="0.2">
      <c r="A42" s="36" t="s">
        <v>48</v>
      </c>
      <c r="B42" s="37">
        <v>6538</v>
      </c>
      <c r="C42" s="37">
        <v>0</v>
      </c>
      <c r="D42" s="37">
        <v>2</v>
      </c>
      <c r="E42" s="37">
        <v>0</v>
      </c>
      <c r="F42" s="37">
        <v>8</v>
      </c>
      <c r="G42" s="37">
        <v>14</v>
      </c>
      <c r="H42" s="37">
        <v>17</v>
      </c>
      <c r="I42" s="37">
        <v>5</v>
      </c>
      <c r="J42" s="38">
        <v>46</v>
      </c>
      <c r="K42" s="39">
        <v>-9.8039215686274517</v>
      </c>
      <c r="L42" s="40">
        <v>703.57907617008254</v>
      </c>
      <c r="M42" s="39">
        <v>-21.088778123669169</v>
      </c>
    </row>
    <row r="43" spans="1:13" x14ac:dyDescent="0.2">
      <c r="A43" s="36" t="s">
        <v>49</v>
      </c>
      <c r="B43" s="37">
        <v>17768</v>
      </c>
      <c r="C43" s="37">
        <v>1</v>
      </c>
      <c r="D43" s="37">
        <v>3</v>
      </c>
      <c r="E43" s="37">
        <v>5</v>
      </c>
      <c r="F43" s="37">
        <v>51</v>
      </c>
      <c r="G43" s="37">
        <v>168</v>
      </c>
      <c r="H43" s="37">
        <v>199</v>
      </c>
      <c r="I43" s="37">
        <v>19</v>
      </c>
      <c r="J43" s="38">
        <v>446</v>
      </c>
      <c r="K43" s="39">
        <v>-7.4688796680497926</v>
      </c>
      <c r="L43" s="40">
        <v>2510.1305718144977</v>
      </c>
      <c r="M43" s="39">
        <v>-9.8227780465978434</v>
      </c>
    </row>
    <row r="44" spans="1:13" x14ac:dyDescent="0.2">
      <c r="A44" s="36" t="s">
        <v>50</v>
      </c>
      <c r="B44" s="37">
        <v>232047</v>
      </c>
      <c r="C44" s="37">
        <v>12</v>
      </c>
      <c r="D44" s="37">
        <v>270</v>
      </c>
      <c r="E44" s="37">
        <v>540</v>
      </c>
      <c r="F44" s="37">
        <v>2098</v>
      </c>
      <c r="G44" s="37">
        <v>4024</v>
      </c>
      <c r="H44" s="37">
        <v>9827</v>
      </c>
      <c r="I44" s="37">
        <v>969</v>
      </c>
      <c r="J44" s="38">
        <v>17740</v>
      </c>
      <c r="K44" s="39">
        <v>6.0941331260092104</v>
      </c>
      <c r="L44" s="40">
        <v>7645.0029519881755</v>
      </c>
      <c r="M44" s="39">
        <v>3.8890108703164499</v>
      </c>
    </row>
    <row r="45" spans="1:13" x14ac:dyDescent="0.2">
      <c r="A45" s="36" t="s">
        <v>51</v>
      </c>
      <c r="B45" s="37">
        <v>217862</v>
      </c>
      <c r="C45" s="37">
        <v>13</v>
      </c>
      <c r="D45" s="37">
        <v>262</v>
      </c>
      <c r="E45" s="37">
        <v>330</v>
      </c>
      <c r="F45" s="37">
        <v>1714</v>
      </c>
      <c r="G45" s="37">
        <v>3111</v>
      </c>
      <c r="H45" s="37">
        <v>7519</v>
      </c>
      <c r="I45" s="37">
        <v>600</v>
      </c>
      <c r="J45" s="38">
        <v>13549</v>
      </c>
      <c r="K45" s="39">
        <v>3.7839908081194946</v>
      </c>
      <c r="L45" s="40">
        <v>6219.0744599792524</v>
      </c>
      <c r="M45" s="39">
        <v>1.0033904540100267</v>
      </c>
    </row>
    <row r="46" spans="1:13" x14ac:dyDescent="0.2">
      <c r="A46" s="36" t="s">
        <v>52</v>
      </c>
      <c r="B46" s="37">
        <v>110227</v>
      </c>
      <c r="C46" s="37">
        <v>6</v>
      </c>
      <c r="D46" s="37">
        <v>126</v>
      </c>
      <c r="E46" s="37">
        <v>113</v>
      </c>
      <c r="F46" s="37">
        <v>403</v>
      </c>
      <c r="G46" s="37">
        <v>1319</v>
      </c>
      <c r="H46" s="37">
        <v>3462</v>
      </c>
      <c r="I46" s="37">
        <v>219</v>
      </c>
      <c r="J46" s="38">
        <v>5648</v>
      </c>
      <c r="K46" s="39">
        <v>1.9494584837545126</v>
      </c>
      <c r="L46" s="40">
        <v>5123.9714407540805</v>
      </c>
      <c r="M46" s="39">
        <v>-1.2386876455377844</v>
      </c>
    </row>
    <row r="47" spans="1:13" x14ac:dyDescent="0.2">
      <c r="A47" s="36" t="s">
        <v>53</v>
      </c>
      <c r="B47" s="37">
        <v>82252</v>
      </c>
      <c r="C47" s="37">
        <v>4</v>
      </c>
      <c r="D47" s="37">
        <v>91</v>
      </c>
      <c r="E47" s="37">
        <v>176</v>
      </c>
      <c r="F47" s="37">
        <v>517</v>
      </c>
      <c r="G47" s="37">
        <v>1247</v>
      </c>
      <c r="H47" s="37">
        <v>4717</v>
      </c>
      <c r="I47" s="37">
        <v>572</v>
      </c>
      <c r="J47" s="38">
        <v>7324</v>
      </c>
      <c r="K47" s="39">
        <v>1.0206896551724138</v>
      </c>
      <c r="L47" s="40">
        <v>8904.3427515440344</v>
      </c>
      <c r="M47" s="39">
        <v>0.42379164451716977</v>
      </c>
    </row>
    <row r="48" spans="1:13" x14ac:dyDescent="0.2">
      <c r="A48" s="36" t="s">
        <v>54</v>
      </c>
      <c r="B48" s="37">
        <v>47371</v>
      </c>
      <c r="C48" s="37">
        <v>2</v>
      </c>
      <c r="D48" s="37">
        <v>43</v>
      </c>
      <c r="E48" s="37">
        <v>32</v>
      </c>
      <c r="F48" s="37">
        <v>248</v>
      </c>
      <c r="G48" s="37">
        <v>459</v>
      </c>
      <c r="H48" s="37">
        <v>1048</v>
      </c>
      <c r="I48" s="37">
        <v>121</v>
      </c>
      <c r="J48" s="38">
        <v>1953</v>
      </c>
      <c r="K48" s="39">
        <v>2.7354024197790636</v>
      </c>
      <c r="L48" s="40">
        <v>4122.775537776276</v>
      </c>
      <c r="M48" s="39">
        <v>0.73799249327090854</v>
      </c>
    </row>
    <row r="49" spans="1:13" x14ac:dyDescent="0.2">
      <c r="A49" s="36" t="s">
        <v>55</v>
      </c>
      <c r="B49" s="37">
        <v>158318</v>
      </c>
      <c r="C49" s="37">
        <v>6</v>
      </c>
      <c r="D49" s="37">
        <v>52</v>
      </c>
      <c r="E49" s="37">
        <v>80</v>
      </c>
      <c r="F49" s="37">
        <v>452</v>
      </c>
      <c r="G49" s="37">
        <v>1086</v>
      </c>
      <c r="H49" s="37">
        <v>3768</v>
      </c>
      <c r="I49" s="37">
        <v>268</v>
      </c>
      <c r="J49" s="38">
        <v>5712</v>
      </c>
      <c r="K49" s="39">
        <v>-1.2106537530266344</v>
      </c>
      <c r="L49" s="40">
        <v>3607.9283467451587</v>
      </c>
      <c r="M49" s="39">
        <v>-3.5855716512819145</v>
      </c>
    </row>
    <row r="50" spans="1:13" x14ac:dyDescent="0.2">
      <c r="A50" s="43" t="s">
        <v>56</v>
      </c>
      <c r="B50" s="37">
        <v>32325</v>
      </c>
      <c r="C50" s="37">
        <v>2</v>
      </c>
      <c r="D50" s="37">
        <v>60</v>
      </c>
      <c r="E50" s="37">
        <v>29</v>
      </c>
      <c r="F50" s="37">
        <v>220</v>
      </c>
      <c r="G50" s="37">
        <v>387</v>
      </c>
      <c r="H50" s="37">
        <v>831</v>
      </c>
      <c r="I50" s="37">
        <v>104</v>
      </c>
      <c r="J50" s="37">
        <v>1633</v>
      </c>
      <c r="K50" s="39">
        <v>11.849315068493151</v>
      </c>
      <c r="L50" s="37">
        <v>5051.8</v>
      </c>
      <c r="M50" s="39">
        <v>9.8870304109589249</v>
      </c>
    </row>
    <row r="51" spans="1:13" x14ac:dyDescent="0.2">
      <c r="A51" s="36" t="s">
        <v>57</v>
      </c>
      <c r="B51" s="37">
        <v>740167</v>
      </c>
      <c r="C51" s="37">
        <v>44</v>
      </c>
      <c r="D51" s="37">
        <v>1038</v>
      </c>
      <c r="E51" s="37">
        <v>2689</v>
      </c>
      <c r="F51" s="37">
        <v>6805</v>
      </c>
      <c r="G51" s="37">
        <v>13651</v>
      </c>
      <c r="H51" s="37">
        <v>37530</v>
      </c>
      <c r="I51" s="37">
        <v>6265</v>
      </c>
      <c r="J51" s="38">
        <v>68022</v>
      </c>
      <c r="K51" s="39">
        <v>5.9714281263144775</v>
      </c>
      <c r="L51" s="40">
        <v>9190.0881828019901</v>
      </c>
      <c r="M51" s="39">
        <v>4.1979525725534383</v>
      </c>
    </row>
    <row r="52" spans="1:13" x14ac:dyDescent="0.2">
      <c r="A52" s="36" t="s">
        <v>58</v>
      </c>
      <c r="B52" s="37">
        <v>131111</v>
      </c>
      <c r="C52" s="37">
        <v>12</v>
      </c>
      <c r="D52" s="37">
        <v>144</v>
      </c>
      <c r="E52" s="37">
        <v>214</v>
      </c>
      <c r="F52" s="37">
        <v>759</v>
      </c>
      <c r="G52" s="37">
        <v>3183</v>
      </c>
      <c r="H52" s="37">
        <v>5056</v>
      </c>
      <c r="I52" s="37">
        <v>499</v>
      </c>
      <c r="J52" s="38">
        <v>9867</v>
      </c>
      <c r="K52" s="39">
        <v>0.82771305947271601</v>
      </c>
      <c r="L52" s="40">
        <v>7525.6843438002916</v>
      </c>
      <c r="M52" s="39">
        <v>-3.3527100033617718</v>
      </c>
    </row>
    <row r="53" spans="1:13" x14ac:dyDescent="0.2">
      <c r="A53" s="36" t="s">
        <v>59</v>
      </c>
      <c r="B53" s="37">
        <v>937190</v>
      </c>
      <c r="C53" s="37">
        <v>93</v>
      </c>
      <c r="D53" s="37">
        <v>788</v>
      </c>
      <c r="E53" s="37">
        <v>2993</v>
      </c>
      <c r="F53" s="37">
        <v>6446</v>
      </c>
      <c r="G53" s="37">
        <v>18277</v>
      </c>
      <c r="H53" s="37">
        <v>46010</v>
      </c>
      <c r="I53" s="37">
        <v>8228</v>
      </c>
      <c r="J53" s="38">
        <v>82835</v>
      </c>
      <c r="K53" s="39">
        <v>2.913405391974158</v>
      </c>
      <c r="L53" s="40">
        <v>8838.6559822447962</v>
      </c>
      <c r="M53" s="39">
        <v>0.83062755602886573</v>
      </c>
    </row>
    <row r="54" spans="1:13" x14ac:dyDescent="0.2">
      <c r="A54" s="36" t="s">
        <v>60</v>
      </c>
      <c r="B54" s="37">
        <v>298852</v>
      </c>
      <c r="C54" s="37">
        <v>4</v>
      </c>
      <c r="D54" s="37">
        <v>301</v>
      </c>
      <c r="E54" s="37">
        <v>138</v>
      </c>
      <c r="F54" s="37">
        <v>878</v>
      </c>
      <c r="G54" s="37">
        <v>2999</v>
      </c>
      <c r="H54" s="37">
        <v>7370</v>
      </c>
      <c r="I54" s="37">
        <v>647</v>
      </c>
      <c r="J54" s="38">
        <v>12337</v>
      </c>
      <c r="K54" s="39">
        <v>6.1338609772883688</v>
      </c>
      <c r="L54" s="40">
        <v>4128.1303119938966</v>
      </c>
      <c r="M54" s="39">
        <v>4.3986541032000908</v>
      </c>
    </row>
    <row r="55" spans="1:13" x14ac:dyDescent="0.2">
      <c r="A55" s="36" t="s">
        <v>61</v>
      </c>
      <c r="B55" s="37">
        <v>870722</v>
      </c>
      <c r="C55" s="37">
        <v>33</v>
      </c>
      <c r="D55" s="37">
        <v>1000</v>
      </c>
      <c r="E55" s="37">
        <v>2224</v>
      </c>
      <c r="F55" s="37">
        <v>6521</v>
      </c>
      <c r="G55" s="37">
        <v>12290</v>
      </c>
      <c r="H55" s="37">
        <v>35198</v>
      </c>
      <c r="I55" s="37">
        <v>3215</v>
      </c>
      <c r="J55" s="38">
        <v>60481</v>
      </c>
      <c r="K55" s="39">
        <v>4.5118368757560052</v>
      </c>
      <c r="L55" s="40">
        <v>6946.0746369105182</v>
      </c>
      <c r="M55" s="39">
        <v>3.8193899329473551</v>
      </c>
    </row>
    <row r="56" spans="1:13" x14ac:dyDescent="0.2">
      <c r="A56" s="36" t="s">
        <v>62</v>
      </c>
      <c r="B56" s="37">
        <v>437204</v>
      </c>
      <c r="C56" s="37">
        <v>41</v>
      </c>
      <c r="D56" s="37">
        <v>321</v>
      </c>
      <c r="E56" s="37">
        <v>917</v>
      </c>
      <c r="F56" s="37">
        <v>2467</v>
      </c>
      <c r="G56" s="37">
        <v>9351</v>
      </c>
      <c r="H56" s="37">
        <v>19321</v>
      </c>
      <c r="I56" s="37">
        <v>3699</v>
      </c>
      <c r="J56" s="38">
        <v>36117</v>
      </c>
      <c r="K56" s="39">
        <v>-0.11891592920353983</v>
      </c>
      <c r="L56" s="40">
        <v>8260.9033769132948</v>
      </c>
      <c r="M56" s="39">
        <v>-1.7777217759891388</v>
      </c>
    </row>
    <row r="57" spans="1:13" x14ac:dyDescent="0.2">
      <c r="A57" s="36" t="s">
        <v>63</v>
      </c>
      <c r="B57" s="37">
        <v>68980</v>
      </c>
      <c r="C57" s="37">
        <v>10</v>
      </c>
      <c r="D57" s="37">
        <v>170</v>
      </c>
      <c r="E57" s="37">
        <v>118</v>
      </c>
      <c r="F57" s="37">
        <v>549</v>
      </c>
      <c r="G57" s="37">
        <v>1797</v>
      </c>
      <c r="H57" s="37">
        <v>2756</v>
      </c>
      <c r="I57" s="37">
        <v>256</v>
      </c>
      <c r="J57" s="38">
        <v>5656</v>
      </c>
      <c r="K57" s="39">
        <v>-4.2978003384094761</v>
      </c>
      <c r="L57" s="40">
        <v>8199.4781095969847</v>
      </c>
      <c r="M57" s="39">
        <v>-6.1777145242815488</v>
      </c>
    </row>
    <row r="58" spans="1:13" x14ac:dyDescent="0.2">
      <c r="A58" s="36" t="s">
        <v>64</v>
      </c>
      <c r="B58" s="37">
        <v>94758</v>
      </c>
      <c r="C58" s="37">
        <v>9</v>
      </c>
      <c r="D58" s="37">
        <v>53</v>
      </c>
      <c r="E58" s="37">
        <v>88</v>
      </c>
      <c r="F58" s="37">
        <v>494</v>
      </c>
      <c r="G58" s="37">
        <v>1044</v>
      </c>
      <c r="H58" s="37">
        <v>3056</v>
      </c>
      <c r="I58" s="37">
        <v>193</v>
      </c>
      <c r="J58" s="38">
        <v>4937</v>
      </c>
      <c r="K58" s="39">
        <v>-1.8098647573587909</v>
      </c>
      <c r="L58" s="40">
        <v>5210.1141856096583</v>
      </c>
      <c r="M58" s="39">
        <v>-5.4998441954964186</v>
      </c>
    </row>
    <row r="59" spans="1:13" x14ac:dyDescent="0.2">
      <c r="A59" s="36" t="s">
        <v>65</v>
      </c>
      <c r="B59" s="37">
        <v>166803</v>
      </c>
      <c r="C59" s="37">
        <v>18</v>
      </c>
      <c r="D59" s="37">
        <v>144</v>
      </c>
      <c r="E59" s="37">
        <v>350</v>
      </c>
      <c r="F59" s="37">
        <v>921</v>
      </c>
      <c r="G59" s="37">
        <v>2621</v>
      </c>
      <c r="H59" s="37">
        <v>4949</v>
      </c>
      <c r="I59" s="37">
        <v>586</v>
      </c>
      <c r="J59" s="38">
        <v>9589</v>
      </c>
      <c r="K59" s="39">
        <v>-9.4352096713260298</v>
      </c>
      <c r="L59" s="40">
        <v>5748.6975653915097</v>
      </c>
      <c r="M59" s="39">
        <v>-11.395782669874272</v>
      </c>
    </row>
    <row r="60" spans="1:13" x14ac:dyDescent="0.2">
      <c r="A60" s="36" t="s">
        <v>66</v>
      </c>
      <c r="B60" s="37">
        <v>93813</v>
      </c>
      <c r="C60" s="37">
        <v>3</v>
      </c>
      <c r="D60" s="37">
        <v>84</v>
      </c>
      <c r="E60" s="37">
        <v>16</v>
      </c>
      <c r="F60" s="37">
        <v>407</v>
      </c>
      <c r="G60" s="37">
        <v>1172</v>
      </c>
      <c r="H60" s="37">
        <v>2069</v>
      </c>
      <c r="I60" s="37">
        <v>180</v>
      </c>
      <c r="J60" s="38">
        <v>3931</v>
      </c>
      <c r="K60" s="39">
        <v>2.0508826583592938</v>
      </c>
      <c r="L60" s="40">
        <v>4190.2508181168914</v>
      </c>
      <c r="M60" s="39">
        <v>-1.8152002615751592</v>
      </c>
    </row>
    <row r="61" spans="1:13" x14ac:dyDescent="0.2">
      <c r="A61" s="36" t="s">
        <v>67</v>
      </c>
      <c r="B61" s="37">
        <v>292238</v>
      </c>
      <c r="C61" s="37">
        <v>6</v>
      </c>
      <c r="D61" s="37">
        <v>188</v>
      </c>
      <c r="E61" s="37">
        <v>489</v>
      </c>
      <c r="F61" s="37">
        <v>1135</v>
      </c>
      <c r="G61" s="37">
        <v>3930</v>
      </c>
      <c r="H61" s="37">
        <v>10437</v>
      </c>
      <c r="I61" s="37">
        <v>785</v>
      </c>
      <c r="J61" s="38">
        <v>16970</v>
      </c>
      <c r="K61" s="39">
        <v>-2.7451429881368563</v>
      </c>
      <c r="L61" s="40">
        <v>5806.9108055762772</v>
      </c>
      <c r="M61" s="39">
        <v>-4.5229249540597447</v>
      </c>
    </row>
    <row r="62" spans="1:13" x14ac:dyDescent="0.2">
      <c r="A62" s="36" t="s">
        <v>68</v>
      </c>
      <c r="B62" s="37">
        <v>316555</v>
      </c>
      <c r="C62" s="37">
        <v>17</v>
      </c>
      <c r="D62" s="37">
        <v>211</v>
      </c>
      <c r="E62" s="37">
        <v>513</v>
      </c>
      <c r="F62" s="37">
        <v>1566</v>
      </c>
      <c r="G62" s="37">
        <v>4105</v>
      </c>
      <c r="H62" s="37">
        <v>9813</v>
      </c>
      <c r="I62" s="37">
        <v>1372</v>
      </c>
      <c r="J62" s="38">
        <v>17597</v>
      </c>
      <c r="K62" s="39">
        <v>-1.6707644166294142</v>
      </c>
      <c r="L62" s="40">
        <v>5558.9076147904789</v>
      </c>
      <c r="M62" s="39">
        <v>-3.4304432072970577</v>
      </c>
    </row>
    <row r="63" spans="1:13" x14ac:dyDescent="0.2">
      <c r="A63" s="36" t="s">
        <v>69</v>
      </c>
      <c r="B63" s="37">
        <v>35189</v>
      </c>
      <c r="C63" s="37">
        <v>1</v>
      </c>
      <c r="D63" s="37">
        <v>20</v>
      </c>
      <c r="E63" s="37">
        <v>13</v>
      </c>
      <c r="F63" s="37">
        <v>248</v>
      </c>
      <c r="G63" s="37">
        <v>291</v>
      </c>
      <c r="H63" s="37">
        <v>643</v>
      </c>
      <c r="I63" s="37">
        <v>53</v>
      </c>
      <c r="J63" s="38">
        <v>1269</v>
      </c>
      <c r="K63" s="39">
        <v>4.7029702970297027</v>
      </c>
      <c r="L63" s="40">
        <v>3606.2405865469318</v>
      </c>
      <c r="M63" s="39">
        <v>0.61173200783660309</v>
      </c>
    </row>
    <row r="64" spans="1:13" x14ac:dyDescent="0.2">
      <c r="A64" s="36" t="s">
        <v>70</v>
      </c>
      <c r="B64" s="37">
        <v>29299</v>
      </c>
      <c r="C64" s="37">
        <v>1</v>
      </c>
      <c r="D64" s="37">
        <v>12</v>
      </c>
      <c r="E64" s="37">
        <v>19</v>
      </c>
      <c r="F64" s="37">
        <v>66</v>
      </c>
      <c r="G64" s="37">
        <v>264</v>
      </c>
      <c r="H64" s="37">
        <v>646</v>
      </c>
      <c r="I64" s="37">
        <v>52</v>
      </c>
      <c r="J64" s="38">
        <v>1060</v>
      </c>
      <c r="K64" s="39">
        <v>23.543123543123542</v>
      </c>
      <c r="L64" s="40">
        <v>3617.8709170961465</v>
      </c>
      <c r="M64" s="39">
        <v>20.587263970997189</v>
      </c>
    </row>
    <row r="65" spans="1:13" x14ac:dyDescent="0.2">
      <c r="A65" s="36" t="s">
        <v>71</v>
      </c>
      <c r="B65" s="37">
        <v>17461</v>
      </c>
      <c r="C65" s="37">
        <v>4</v>
      </c>
      <c r="D65" s="37">
        <v>18</v>
      </c>
      <c r="E65" s="37">
        <v>27</v>
      </c>
      <c r="F65" s="37">
        <v>221</v>
      </c>
      <c r="G65" s="37">
        <v>337</v>
      </c>
      <c r="H65" s="37">
        <v>663</v>
      </c>
      <c r="I65" s="37">
        <v>56</v>
      </c>
      <c r="J65" s="38">
        <v>1326</v>
      </c>
      <c r="K65" s="39">
        <v>47.497219132369302</v>
      </c>
      <c r="L65" s="40">
        <v>7594.0667773896121</v>
      </c>
      <c r="M65" s="39">
        <v>46.76230944423483</v>
      </c>
    </row>
    <row r="66" spans="1:13" x14ac:dyDescent="0.2">
      <c r="A66" s="36" t="s">
        <v>72</v>
      </c>
      <c r="B66" s="37">
        <v>12534</v>
      </c>
      <c r="C66" s="37">
        <v>0</v>
      </c>
      <c r="D66" s="37">
        <v>1</v>
      </c>
      <c r="E66" s="37">
        <v>3</v>
      </c>
      <c r="F66" s="37">
        <v>7</v>
      </c>
      <c r="G66" s="37">
        <v>22</v>
      </c>
      <c r="H66" s="37">
        <v>22</v>
      </c>
      <c r="I66" s="37">
        <v>18</v>
      </c>
      <c r="J66" s="38">
        <v>73</v>
      </c>
      <c r="K66" s="39">
        <v>7.3529411764705888</v>
      </c>
      <c r="L66" s="40">
        <v>582.41582894526891</v>
      </c>
      <c r="M66" s="39">
        <v>3.0447770300077988</v>
      </c>
    </row>
    <row r="67" spans="1:13" x14ac:dyDescent="0.2">
      <c r="A67" s="36" t="s">
        <v>73</v>
      </c>
      <c r="B67" s="37">
        <v>396631</v>
      </c>
      <c r="C67" s="37">
        <v>20</v>
      </c>
      <c r="D67" s="37">
        <v>338</v>
      </c>
      <c r="E67" s="37">
        <v>654</v>
      </c>
      <c r="F67" s="37">
        <v>2068</v>
      </c>
      <c r="G67" s="37">
        <v>6120</v>
      </c>
      <c r="H67" s="37">
        <v>13246</v>
      </c>
      <c r="I67" s="37">
        <v>1825</v>
      </c>
      <c r="J67" s="38">
        <v>24271</v>
      </c>
      <c r="K67" s="39">
        <v>2.7561388653683316</v>
      </c>
      <c r="L67" s="40">
        <v>6119.2897176468805</v>
      </c>
      <c r="M67" s="39">
        <v>1.0553286623051616</v>
      </c>
    </row>
    <row r="68" spans="1:13" x14ac:dyDescent="0.2">
      <c r="A68" s="36" t="s">
        <v>74</v>
      </c>
      <c r="B68" s="37">
        <v>16441</v>
      </c>
      <c r="C68" s="37">
        <v>0</v>
      </c>
      <c r="D68" s="37">
        <v>19</v>
      </c>
      <c r="E68" s="37">
        <v>7</v>
      </c>
      <c r="F68" s="37">
        <v>55</v>
      </c>
      <c r="G68" s="37">
        <v>110</v>
      </c>
      <c r="H68" s="37">
        <v>215</v>
      </c>
      <c r="I68" s="37">
        <v>37</v>
      </c>
      <c r="J68" s="38">
        <v>443</v>
      </c>
      <c r="K68" s="39">
        <v>66.541353383458642</v>
      </c>
      <c r="L68" s="40">
        <v>2694.4833039352839</v>
      </c>
      <c r="M68" s="39">
        <v>56.006531443260577</v>
      </c>
    </row>
    <row r="69" spans="1:13" x14ac:dyDescent="0.2">
      <c r="A69" s="36" t="s">
        <v>75</v>
      </c>
      <c r="B69" s="37">
        <v>31860</v>
      </c>
      <c r="C69" s="37">
        <v>2</v>
      </c>
      <c r="D69" s="37">
        <v>12</v>
      </c>
      <c r="E69" s="37">
        <v>5</v>
      </c>
      <c r="F69" s="37">
        <v>72</v>
      </c>
      <c r="G69" s="37">
        <v>192</v>
      </c>
      <c r="H69" s="37">
        <v>228</v>
      </c>
      <c r="I69" s="37">
        <v>30</v>
      </c>
      <c r="J69" s="38">
        <v>541</v>
      </c>
      <c r="K69" s="39">
        <v>-15.070643642072213</v>
      </c>
      <c r="L69" s="40">
        <v>1698.0539861895793</v>
      </c>
      <c r="M69" s="39">
        <v>-18.514734301659256</v>
      </c>
    </row>
    <row r="70" spans="1:13" x14ac:dyDescent="0.2">
      <c r="A70" s="36" t="s">
        <v>76</v>
      </c>
      <c r="B70" s="37">
        <v>18115</v>
      </c>
      <c r="C70" s="37">
        <v>4</v>
      </c>
      <c r="D70" s="37">
        <v>8</v>
      </c>
      <c r="E70" s="37">
        <v>6</v>
      </c>
      <c r="F70" s="37">
        <v>41</v>
      </c>
      <c r="G70" s="37">
        <v>122</v>
      </c>
      <c r="H70" s="37">
        <v>165</v>
      </c>
      <c r="I70" s="37">
        <v>17</v>
      </c>
      <c r="J70" s="38">
        <v>363</v>
      </c>
      <c r="K70" s="39">
        <v>28.723404255319153</v>
      </c>
      <c r="L70" s="40">
        <v>2003.8642009384489</v>
      </c>
      <c r="M70" s="39">
        <v>24.736993557707571</v>
      </c>
    </row>
    <row r="71" spans="1:13" x14ac:dyDescent="0.2">
      <c r="A71" s="36"/>
      <c r="B71" s="37"/>
      <c r="C71" s="37"/>
      <c r="D71" s="37"/>
      <c r="E71" s="37"/>
      <c r="F71" s="37"/>
      <c r="G71" s="37"/>
      <c r="H71" s="37"/>
      <c r="I71" s="37"/>
      <c r="J71" s="38"/>
      <c r="K71" s="39"/>
      <c r="L71" s="40"/>
      <c r="M71" s="39"/>
    </row>
    <row r="72" spans="1:13" s="23" customFormat="1" x14ac:dyDescent="0.2">
      <c r="A72" s="23" t="s">
        <v>77</v>
      </c>
      <c r="B72" s="44">
        <v>13878905</v>
      </c>
      <c r="C72" s="44">
        <v>1152</v>
      </c>
      <c r="D72" s="44">
        <v>13413</v>
      </c>
      <c r="E72" s="44">
        <v>45263</v>
      </c>
      <c r="F72" s="44">
        <v>98007</v>
      </c>
      <c r="G72" s="44">
        <v>233006</v>
      </c>
      <c r="H72" s="44">
        <v>617195</v>
      </c>
      <c r="I72" s="44">
        <v>122839</v>
      </c>
      <c r="J72" s="44">
        <v>1130875</v>
      </c>
      <c r="K72" s="45">
        <v>1.2814278050488686</v>
      </c>
      <c r="L72" s="46">
        <v>8148.1572213369864</v>
      </c>
      <c r="M72" s="45">
        <v>-0.69092820893732232</v>
      </c>
    </row>
    <row r="73" spans="1:13" x14ac:dyDescent="0.2">
      <c r="L73" s="40"/>
      <c r="M73" s="39"/>
    </row>
    <row r="74" spans="1:13" x14ac:dyDescent="0.2">
      <c r="A74" s="485" t="s">
        <v>220</v>
      </c>
    </row>
    <row r="76" spans="1:13" x14ac:dyDescent="0.2">
      <c r="A76" s="569" t="s">
        <v>79</v>
      </c>
      <c r="B76" s="572"/>
      <c r="C76" s="572"/>
      <c r="D76" s="572"/>
      <c r="E76" s="572"/>
      <c r="F76" s="572"/>
      <c r="G76" s="572"/>
      <c r="H76" s="572"/>
      <c r="I76" s="572"/>
      <c r="J76" s="572"/>
      <c r="K76" s="572"/>
      <c r="L76" s="572"/>
      <c r="M76" s="572"/>
    </row>
    <row r="77" spans="1:13" x14ac:dyDescent="0.2">
      <c r="A77" s="491"/>
      <c r="B77" s="491"/>
      <c r="C77" s="491"/>
      <c r="D77" s="491"/>
      <c r="E77" s="491"/>
      <c r="F77" s="491"/>
      <c r="G77" s="491"/>
      <c r="H77" s="491"/>
      <c r="I77" s="491"/>
      <c r="J77" s="491"/>
      <c r="K77" s="491"/>
      <c r="L77" s="491"/>
      <c r="M77" s="491"/>
    </row>
    <row r="78" spans="1:13" x14ac:dyDescent="0.2">
      <c r="A78" s="488"/>
      <c r="B78" s="488"/>
      <c r="C78" s="488"/>
      <c r="D78" s="488"/>
      <c r="E78" s="488"/>
      <c r="F78" s="488"/>
      <c r="G78" s="488"/>
      <c r="H78" s="488"/>
      <c r="I78" s="488"/>
      <c r="J78" s="488"/>
      <c r="K78" s="489"/>
      <c r="L78" s="488"/>
      <c r="M78" s="490"/>
    </row>
    <row r="79" spans="1:13" x14ac:dyDescent="0.2">
      <c r="A79" s="484" t="s">
        <v>90</v>
      </c>
      <c r="B79" s="488"/>
      <c r="C79" s="488"/>
      <c r="D79" s="488"/>
      <c r="E79" s="488"/>
      <c r="F79" s="488"/>
      <c r="G79" s="488"/>
      <c r="H79" s="488"/>
      <c r="I79" s="488"/>
      <c r="J79" s="488"/>
      <c r="K79" s="489"/>
      <c r="L79" s="488"/>
      <c r="M79" s="490"/>
    </row>
    <row r="80" spans="1:13" x14ac:dyDescent="0.2">
      <c r="A80" s="488"/>
      <c r="B80" s="488"/>
      <c r="C80" s="488"/>
      <c r="D80" s="488"/>
      <c r="E80" s="488"/>
      <c r="F80" s="488"/>
      <c r="G80" s="488"/>
      <c r="H80" s="488"/>
      <c r="I80" s="488"/>
      <c r="J80" s="488"/>
      <c r="K80" s="489"/>
      <c r="L80" s="488"/>
      <c r="M80" s="490"/>
    </row>
    <row r="81" spans="1:1" x14ac:dyDescent="0.2">
      <c r="A81" s="441" t="s">
        <v>221</v>
      </c>
    </row>
  </sheetData>
  <mergeCells count="1">
    <mergeCell ref="A76:M76"/>
  </mergeCells>
  <phoneticPr fontId="0" type="noConversion"/>
  <pageMargins left="0.5" right="0.5" top="1" bottom="1" header="0.5" footer="0.5"/>
  <pageSetup pageOrder="overThenDown" orientation="landscape" horizontalDpi="4294967292" verticalDpi="96" r:id="rId1"/>
  <headerFooter alignWithMargins="0">
    <oddFooter>Page &amp;P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81"/>
  <sheetViews>
    <sheetView workbookViewId="0">
      <pane ySplit="3" topLeftCell="A4" activePane="bottomLeft" state="frozen"/>
      <selection pane="bottomLeft" activeCell="A4" sqref="A4"/>
    </sheetView>
  </sheetViews>
  <sheetFormatPr defaultRowHeight="12.75" x14ac:dyDescent="0.2"/>
  <cols>
    <col min="1" max="1" width="17.140625" style="49" customWidth="1"/>
    <col min="2" max="2" width="11.42578125" style="49" customWidth="1"/>
    <col min="3" max="3" width="7.42578125" style="49" customWidth="1"/>
    <col min="4" max="4" width="8.28515625" style="49" customWidth="1"/>
    <col min="5" max="5" width="8.7109375" style="49" customWidth="1"/>
    <col min="6" max="6" width="11.42578125" style="49" customWidth="1"/>
    <col min="7" max="7" width="8.28515625" style="49" customWidth="1"/>
    <col min="8" max="8" width="8.140625" style="49" customWidth="1"/>
    <col min="9" max="9" width="9.140625" style="49"/>
    <col min="10" max="11" width="9" style="49" customWidth="1"/>
    <col min="12" max="12" width="9.140625" style="49"/>
    <col min="13" max="13" width="9.140625" style="70"/>
    <col min="14" max="16384" width="9.140625" style="49"/>
  </cols>
  <sheetData>
    <row r="1" spans="1:13" s="23" customFormat="1" ht="18" x14ac:dyDescent="0.25">
      <c r="A1" s="440" t="s">
        <v>86</v>
      </c>
      <c r="B1" s="2"/>
      <c r="C1" s="2"/>
      <c r="D1" s="2"/>
      <c r="E1" s="2"/>
      <c r="F1" s="2"/>
      <c r="G1" s="2"/>
      <c r="H1" s="2"/>
      <c r="I1" s="2"/>
      <c r="J1" s="2"/>
      <c r="K1" s="2"/>
      <c r="L1" s="2"/>
      <c r="M1" s="2"/>
    </row>
    <row r="3" spans="1:13" ht="38.25" x14ac:dyDescent="0.2">
      <c r="A3" s="492" t="s">
        <v>0</v>
      </c>
      <c r="B3" s="493" t="s">
        <v>1</v>
      </c>
      <c r="C3" s="493" t="s">
        <v>2</v>
      </c>
      <c r="D3" s="493" t="s">
        <v>3</v>
      </c>
      <c r="E3" s="493" t="s">
        <v>4</v>
      </c>
      <c r="F3" s="493" t="s">
        <v>228</v>
      </c>
      <c r="G3" s="493" t="s">
        <v>5</v>
      </c>
      <c r="H3" s="493" t="s">
        <v>6</v>
      </c>
      <c r="I3" s="493" t="s">
        <v>7</v>
      </c>
      <c r="J3" s="493" t="s">
        <v>8</v>
      </c>
      <c r="K3" s="494" t="s">
        <v>80</v>
      </c>
      <c r="L3" s="495" t="s">
        <v>83</v>
      </c>
      <c r="M3" s="494" t="s">
        <v>81</v>
      </c>
    </row>
    <row r="4" spans="1:13" x14ac:dyDescent="0.2">
      <c r="A4" s="50" t="s">
        <v>10</v>
      </c>
      <c r="B4" s="51">
        <v>190655</v>
      </c>
      <c r="C4" s="51">
        <v>11</v>
      </c>
      <c r="D4" s="51">
        <v>294</v>
      </c>
      <c r="E4" s="51">
        <v>581</v>
      </c>
      <c r="F4" s="51">
        <v>1679</v>
      </c>
      <c r="G4" s="51">
        <v>4460</v>
      </c>
      <c r="H4" s="51">
        <v>11053</v>
      </c>
      <c r="I4" s="51">
        <v>1321</v>
      </c>
      <c r="J4" s="51">
        <v>19399</v>
      </c>
      <c r="K4" s="52">
        <v>-5.3384082369589612</v>
      </c>
      <c r="L4" s="53">
        <v>10174.923290760798</v>
      </c>
      <c r="M4" s="52">
        <v>-7.5498515755159632</v>
      </c>
    </row>
    <row r="5" spans="1:13" x14ac:dyDescent="0.2">
      <c r="A5" s="50" t="s">
        <v>11</v>
      </c>
      <c r="B5" s="51">
        <v>19527</v>
      </c>
      <c r="C5" s="51">
        <v>3</v>
      </c>
      <c r="D5" s="51">
        <v>17</v>
      </c>
      <c r="E5" s="51">
        <v>18</v>
      </c>
      <c r="F5" s="51">
        <v>88</v>
      </c>
      <c r="G5" s="51">
        <v>220</v>
      </c>
      <c r="H5" s="51">
        <v>174</v>
      </c>
      <c r="I5" s="51">
        <v>32</v>
      </c>
      <c r="J5" s="51">
        <v>552</v>
      </c>
      <c r="K5" s="52">
        <v>-22.797202797202797</v>
      </c>
      <c r="L5" s="53">
        <v>2826.8551236749117</v>
      </c>
      <c r="M5" s="52">
        <v>-24.252143616101208</v>
      </c>
    </row>
    <row r="6" spans="1:13" x14ac:dyDescent="0.2">
      <c r="A6" s="50" t="s">
        <v>12</v>
      </c>
      <c r="B6" s="51">
        <v>134059</v>
      </c>
      <c r="C6" s="51">
        <v>9</v>
      </c>
      <c r="D6" s="51">
        <v>152</v>
      </c>
      <c r="E6" s="51">
        <v>120</v>
      </c>
      <c r="F6" s="51">
        <v>616</v>
      </c>
      <c r="G6" s="51">
        <v>1972</v>
      </c>
      <c r="H6" s="51">
        <v>6230</v>
      </c>
      <c r="I6" s="51">
        <v>438</v>
      </c>
      <c r="J6" s="51">
        <v>9537</v>
      </c>
      <c r="K6" s="52">
        <v>-3.0595649522260624</v>
      </c>
      <c r="L6" s="53">
        <v>7114.0318814850179</v>
      </c>
      <c r="M6" s="52">
        <v>-5.0206601405354077</v>
      </c>
    </row>
    <row r="7" spans="1:13" x14ac:dyDescent="0.2">
      <c r="A7" s="50" t="s">
        <v>13</v>
      </c>
      <c r="B7" s="51">
        <v>23312</v>
      </c>
      <c r="C7" s="51">
        <v>5</v>
      </c>
      <c r="D7" s="51">
        <v>30</v>
      </c>
      <c r="E7" s="51">
        <v>45</v>
      </c>
      <c r="F7" s="51">
        <v>144</v>
      </c>
      <c r="G7" s="51">
        <v>477</v>
      </c>
      <c r="H7" s="51">
        <v>915</v>
      </c>
      <c r="I7" s="51">
        <v>66</v>
      </c>
      <c r="J7" s="51">
        <v>1682</v>
      </c>
      <c r="K7" s="52">
        <v>-2.9428736295441431</v>
      </c>
      <c r="L7" s="53">
        <v>7215.168153740563</v>
      </c>
      <c r="M7" s="52">
        <v>-4.0087034318278016</v>
      </c>
    </row>
    <row r="8" spans="1:13" s="57" customFormat="1" x14ac:dyDescent="0.2">
      <c r="A8" s="54" t="s">
        <v>14</v>
      </c>
      <c r="B8" s="55">
        <v>427035</v>
      </c>
      <c r="C8" s="55">
        <v>28</v>
      </c>
      <c r="D8" s="55">
        <v>431</v>
      </c>
      <c r="E8" s="55">
        <v>503</v>
      </c>
      <c r="F8" s="55">
        <v>2243</v>
      </c>
      <c r="G8" s="51">
        <v>5572</v>
      </c>
      <c r="H8" s="55">
        <v>16105</v>
      </c>
      <c r="I8" s="55">
        <v>1304</v>
      </c>
      <c r="J8" s="51">
        <v>26186</v>
      </c>
      <c r="K8" s="52">
        <v>-7.5581600593073741</v>
      </c>
      <c r="L8" s="56">
        <v>6132.0500661538281</v>
      </c>
      <c r="M8" s="52">
        <v>-9.5702829584813109</v>
      </c>
    </row>
    <row r="9" spans="1:13" x14ac:dyDescent="0.2">
      <c r="A9" s="50" t="s">
        <v>15</v>
      </c>
      <c r="B9" s="51">
        <v>1317512</v>
      </c>
      <c r="C9" s="51">
        <v>104</v>
      </c>
      <c r="D9" s="51">
        <v>952</v>
      </c>
      <c r="E9" s="51">
        <v>4845</v>
      </c>
      <c r="F9" s="51">
        <v>7407</v>
      </c>
      <c r="G9" s="51">
        <v>23815</v>
      </c>
      <c r="H9" s="51">
        <v>68020</v>
      </c>
      <c r="I9" s="51">
        <v>13058</v>
      </c>
      <c r="J9" s="51">
        <v>118201</v>
      </c>
      <c r="K9" s="52">
        <v>5.7083832656638469</v>
      </c>
      <c r="L9" s="53">
        <v>8971.5311890897392</v>
      </c>
      <c r="M9" s="52">
        <v>3.8291580647940409</v>
      </c>
    </row>
    <row r="10" spans="1:13" x14ac:dyDescent="0.2">
      <c r="A10" s="50" t="s">
        <v>16</v>
      </c>
      <c r="B10" s="51">
        <v>11479</v>
      </c>
      <c r="C10" s="51">
        <v>1</v>
      </c>
      <c r="D10" s="51">
        <v>0</v>
      </c>
      <c r="E10" s="51">
        <v>1</v>
      </c>
      <c r="F10" s="51">
        <v>9</v>
      </c>
      <c r="G10" s="51">
        <v>12</v>
      </c>
      <c r="H10" s="51">
        <v>32</v>
      </c>
      <c r="I10" s="51">
        <v>1</v>
      </c>
      <c r="J10" s="51">
        <v>56</v>
      </c>
      <c r="K10" s="52">
        <v>-36.363636363636367</v>
      </c>
      <c r="L10" s="53">
        <v>487.84737346458746</v>
      </c>
      <c r="M10" s="52">
        <v>-34.428878030237044</v>
      </c>
    </row>
    <row r="11" spans="1:13" x14ac:dyDescent="0.2">
      <c r="A11" s="50" t="s">
        <v>17</v>
      </c>
      <c r="B11" s="51">
        <v>121695</v>
      </c>
      <c r="C11" s="51">
        <v>6</v>
      </c>
      <c r="D11" s="51">
        <v>59</v>
      </c>
      <c r="E11" s="51">
        <v>79</v>
      </c>
      <c r="F11" s="51">
        <v>241</v>
      </c>
      <c r="G11" s="51">
        <v>948</v>
      </c>
      <c r="H11" s="51">
        <v>2186</v>
      </c>
      <c r="I11" s="51">
        <v>198</v>
      </c>
      <c r="J11" s="51">
        <v>3717</v>
      </c>
      <c r="K11" s="52">
        <v>-15.522727272727272</v>
      </c>
      <c r="L11" s="53">
        <v>3054.3572044866264</v>
      </c>
      <c r="M11" s="52">
        <v>-17.614267785708684</v>
      </c>
    </row>
    <row r="12" spans="1:13" x14ac:dyDescent="0.2">
      <c r="A12" s="50" t="s">
        <v>18</v>
      </c>
      <c r="B12" s="51">
        <v>100829</v>
      </c>
      <c r="C12" s="51">
        <v>3</v>
      </c>
      <c r="D12" s="51">
        <v>35</v>
      </c>
      <c r="E12" s="51">
        <v>20</v>
      </c>
      <c r="F12" s="51">
        <v>268</v>
      </c>
      <c r="G12" s="51">
        <v>954</v>
      </c>
      <c r="H12" s="51">
        <v>1518</v>
      </c>
      <c r="I12" s="51">
        <v>114</v>
      </c>
      <c r="J12" s="51">
        <v>2912</v>
      </c>
      <c r="K12" s="52">
        <v>6.4327485380116958</v>
      </c>
      <c r="L12" s="53">
        <v>2888.0579991867417</v>
      </c>
      <c r="M12" s="52">
        <v>4.1041462184919668</v>
      </c>
    </row>
    <row r="13" spans="1:13" x14ac:dyDescent="0.2">
      <c r="A13" s="50" t="s">
        <v>19</v>
      </c>
      <c r="B13" s="51">
        <v>114918</v>
      </c>
      <c r="C13" s="51">
        <v>7</v>
      </c>
      <c r="D13" s="51">
        <v>92</v>
      </c>
      <c r="E13" s="51">
        <v>67</v>
      </c>
      <c r="F13" s="51">
        <v>597</v>
      </c>
      <c r="G13" s="51">
        <v>1052</v>
      </c>
      <c r="H13" s="51">
        <v>3161</v>
      </c>
      <c r="I13" s="51">
        <v>291</v>
      </c>
      <c r="J13" s="51">
        <v>5267</v>
      </c>
      <c r="K13" s="52">
        <v>-4.9792531120331951</v>
      </c>
      <c r="L13" s="53">
        <v>4583.2680694060118</v>
      </c>
      <c r="M13" s="52">
        <v>-6.2493053860017209</v>
      </c>
    </row>
    <row r="14" spans="1:13" x14ac:dyDescent="0.2">
      <c r="A14" s="50" t="s">
        <v>20</v>
      </c>
      <c r="B14" s="51">
        <v>174664</v>
      </c>
      <c r="C14" s="51">
        <v>11</v>
      </c>
      <c r="D14" s="51">
        <v>159</v>
      </c>
      <c r="E14" s="51">
        <v>305</v>
      </c>
      <c r="F14" s="51">
        <v>823</v>
      </c>
      <c r="G14" s="51">
        <v>2511</v>
      </c>
      <c r="H14" s="51">
        <v>4840</v>
      </c>
      <c r="I14" s="51">
        <v>729</v>
      </c>
      <c r="J14" s="51">
        <v>9378</v>
      </c>
      <c r="K14" s="52">
        <v>-9.5877277085330767E-2</v>
      </c>
      <c r="L14" s="53">
        <v>5369.1659414647556</v>
      </c>
      <c r="M14" s="52">
        <v>-3.6135475167793927</v>
      </c>
    </row>
    <row r="15" spans="1:13" x14ac:dyDescent="0.2">
      <c r="A15" s="50" t="s">
        <v>21</v>
      </c>
      <c r="B15" s="51">
        <v>46430</v>
      </c>
      <c r="C15" s="51">
        <v>3</v>
      </c>
      <c r="D15" s="51">
        <v>47</v>
      </c>
      <c r="E15" s="51">
        <v>58</v>
      </c>
      <c r="F15" s="51">
        <v>361</v>
      </c>
      <c r="G15" s="51">
        <v>825</v>
      </c>
      <c r="H15" s="51">
        <v>2088</v>
      </c>
      <c r="I15" s="51">
        <v>166</v>
      </c>
      <c r="J15" s="51">
        <v>3548</v>
      </c>
      <c r="K15" s="52">
        <v>10.152126668736418</v>
      </c>
      <c r="L15" s="53">
        <v>7641.6110273530039</v>
      </c>
      <c r="M15" s="52">
        <v>7.2150529488161892</v>
      </c>
    </row>
    <row r="16" spans="1:13" x14ac:dyDescent="0.2">
      <c r="A16" s="50" t="s">
        <v>22</v>
      </c>
      <c r="B16" s="51">
        <v>1951116</v>
      </c>
      <c r="C16" s="51">
        <v>339</v>
      </c>
      <c r="D16" s="51">
        <v>1659</v>
      </c>
      <c r="E16" s="51">
        <v>17705</v>
      </c>
      <c r="F16" s="51">
        <v>21819</v>
      </c>
      <c r="G16" s="51">
        <v>49574</v>
      </c>
      <c r="H16" s="51">
        <v>127723</v>
      </c>
      <c r="I16" s="51">
        <v>40055</v>
      </c>
      <c r="J16" s="51">
        <v>258874</v>
      </c>
      <c r="K16" s="52">
        <v>8.176526386607998</v>
      </c>
      <c r="L16" s="53">
        <v>13267.996367207279</v>
      </c>
      <c r="M16" s="52">
        <v>9.9387952067080345</v>
      </c>
    </row>
    <row r="17" spans="1:13" x14ac:dyDescent="0.2">
      <c r="A17" s="50" t="s">
        <v>23</v>
      </c>
      <c r="B17" s="51">
        <v>25461</v>
      </c>
      <c r="C17" s="51">
        <v>2</v>
      </c>
      <c r="D17" s="51">
        <v>19</v>
      </c>
      <c r="E17" s="51">
        <v>56</v>
      </c>
      <c r="F17" s="51">
        <v>161</v>
      </c>
      <c r="G17" s="51">
        <v>173</v>
      </c>
      <c r="H17" s="51">
        <v>684</v>
      </c>
      <c r="I17" s="51">
        <v>55</v>
      </c>
      <c r="J17" s="51">
        <v>1150</v>
      </c>
      <c r="K17" s="52">
        <v>-17.680744452397995</v>
      </c>
      <c r="L17" s="53">
        <v>4516.7118337850043</v>
      </c>
      <c r="M17" s="52">
        <v>-19.720862682260805</v>
      </c>
    </row>
    <row r="18" spans="1:13" x14ac:dyDescent="0.2">
      <c r="A18" s="50" t="s">
        <v>24</v>
      </c>
      <c r="B18" s="51">
        <v>11810</v>
      </c>
      <c r="C18" s="51">
        <v>0</v>
      </c>
      <c r="D18" s="51">
        <v>31</v>
      </c>
      <c r="E18" s="51">
        <v>9</v>
      </c>
      <c r="F18" s="51">
        <v>62</v>
      </c>
      <c r="G18" s="51">
        <v>269</v>
      </c>
      <c r="H18" s="51">
        <v>207</v>
      </c>
      <c r="I18" s="51">
        <v>24</v>
      </c>
      <c r="J18" s="51">
        <v>602</v>
      </c>
      <c r="K18" s="52">
        <v>28.085106382978726</v>
      </c>
      <c r="L18" s="53">
        <v>5097.3751058425059</v>
      </c>
      <c r="M18" s="52">
        <v>18.57362134505556</v>
      </c>
    </row>
    <row r="19" spans="1:13" x14ac:dyDescent="0.2">
      <c r="A19" s="50" t="s">
        <v>25</v>
      </c>
      <c r="B19" s="51">
        <v>701608</v>
      </c>
      <c r="C19" s="51">
        <v>127</v>
      </c>
      <c r="D19" s="51">
        <v>1295</v>
      </c>
      <c r="E19" s="51">
        <v>3679</v>
      </c>
      <c r="F19" s="51">
        <v>6630</v>
      </c>
      <c r="G19" s="51">
        <v>15550</v>
      </c>
      <c r="H19" s="51">
        <v>35306</v>
      </c>
      <c r="I19" s="51">
        <v>7267</v>
      </c>
      <c r="J19" s="51">
        <v>69854</v>
      </c>
      <c r="K19" s="52">
        <v>-2.7590623085917922</v>
      </c>
      <c r="L19" s="53">
        <v>9956.2718783138153</v>
      </c>
      <c r="M19" s="52">
        <v>-3.8764333187116051</v>
      </c>
    </row>
    <row r="20" spans="1:13" x14ac:dyDescent="0.2">
      <c r="A20" s="50" t="s">
        <v>26</v>
      </c>
      <c r="B20" s="51">
        <v>272083</v>
      </c>
      <c r="C20" s="51">
        <v>29</v>
      </c>
      <c r="D20" s="51">
        <v>317</v>
      </c>
      <c r="E20" s="51">
        <v>642</v>
      </c>
      <c r="F20" s="51">
        <v>2483</v>
      </c>
      <c r="G20" s="51">
        <v>4516</v>
      </c>
      <c r="H20" s="51">
        <v>10174</v>
      </c>
      <c r="I20" s="51">
        <v>776</v>
      </c>
      <c r="J20" s="51">
        <v>18937</v>
      </c>
      <c r="K20" s="52">
        <v>-4.9060962137189916</v>
      </c>
      <c r="L20" s="53">
        <v>6960.0085268098337</v>
      </c>
      <c r="M20" s="52">
        <v>-6.4030188068859459</v>
      </c>
    </row>
    <row r="21" spans="1:13" x14ac:dyDescent="0.2">
      <c r="A21" s="50" t="s">
        <v>27</v>
      </c>
      <c r="B21" s="51">
        <v>33544</v>
      </c>
      <c r="C21" s="51">
        <v>3</v>
      </c>
      <c r="D21" s="51">
        <v>25</v>
      </c>
      <c r="E21" s="51">
        <v>12</v>
      </c>
      <c r="F21" s="51">
        <v>95</v>
      </c>
      <c r="G21" s="51">
        <v>293</v>
      </c>
      <c r="H21" s="51">
        <v>573</v>
      </c>
      <c r="I21" s="51">
        <v>27</v>
      </c>
      <c r="J21" s="51">
        <v>1028</v>
      </c>
      <c r="K21" s="52">
        <v>-17.628205128205128</v>
      </c>
      <c r="L21" s="53">
        <v>3064.6315287383736</v>
      </c>
      <c r="M21" s="52">
        <v>-21.422160025561521</v>
      </c>
    </row>
    <row r="22" spans="1:13" x14ac:dyDescent="0.2">
      <c r="A22" s="50" t="s">
        <v>28</v>
      </c>
      <c r="B22" s="51">
        <v>9775</v>
      </c>
      <c r="C22" s="51">
        <v>3</v>
      </c>
      <c r="D22" s="51">
        <v>5</v>
      </c>
      <c r="E22" s="51">
        <v>1</v>
      </c>
      <c r="F22" s="51">
        <v>10</v>
      </c>
      <c r="G22" s="51">
        <v>61</v>
      </c>
      <c r="H22" s="51">
        <v>132</v>
      </c>
      <c r="I22" s="51">
        <v>2</v>
      </c>
      <c r="J22" s="51">
        <v>214</v>
      </c>
      <c r="K22" s="52">
        <v>-4.0358744394618835</v>
      </c>
      <c r="L22" s="53">
        <v>2189.2583120204604</v>
      </c>
      <c r="M22" s="52">
        <v>-8.0315162914454135</v>
      </c>
    </row>
    <row r="23" spans="1:13" x14ac:dyDescent="0.2">
      <c r="A23" s="50" t="s">
        <v>29</v>
      </c>
      <c r="B23" s="51">
        <v>43239</v>
      </c>
      <c r="C23" s="51">
        <v>7</v>
      </c>
      <c r="D23" s="51">
        <v>33</v>
      </c>
      <c r="E23" s="51">
        <v>118</v>
      </c>
      <c r="F23" s="51">
        <v>290</v>
      </c>
      <c r="G23" s="51">
        <v>551</v>
      </c>
      <c r="H23" s="51">
        <v>960</v>
      </c>
      <c r="I23" s="51">
        <v>183</v>
      </c>
      <c r="J23" s="51">
        <v>2142</v>
      </c>
      <c r="K23" s="52">
        <v>-0.41841004184100417</v>
      </c>
      <c r="L23" s="53">
        <v>4953.8610976202035</v>
      </c>
      <c r="M23" s="52">
        <v>-2.184849587110516</v>
      </c>
    </row>
    <row r="24" spans="1:13" x14ac:dyDescent="0.2">
      <c r="A24" s="50" t="s">
        <v>30</v>
      </c>
      <c r="B24" s="51">
        <v>10722</v>
      </c>
      <c r="C24" s="51">
        <v>0</v>
      </c>
      <c r="D24" s="51">
        <v>1</v>
      </c>
      <c r="E24" s="51">
        <v>0</v>
      </c>
      <c r="F24" s="51">
        <v>26</v>
      </c>
      <c r="G24" s="51">
        <v>3</v>
      </c>
      <c r="H24" s="51">
        <v>107</v>
      </c>
      <c r="I24" s="51">
        <v>2</v>
      </c>
      <c r="J24" s="51">
        <v>139</v>
      </c>
      <c r="K24" s="52">
        <v>-4.1379310344827589</v>
      </c>
      <c r="L24" s="53">
        <v>1296.3999253870547</v>
      </c>
      <c r="M24" s="52">
        <v>-8.8407335224385459</v>
      </c>
    </row>
    <row r="25" spans="1:13" x14ac:dyDescent="0.2">
      <c r="A25" s="50" t="s">
        <v>31</v>
      </c>
      <c r="B25" s="51">
        <v>8269</v>
      </c>
      <c r="C25" s="51">
        <v>3</v>
      </c>
      <c r="D25" s="51">
        <v>8</v>
      </c>
      <c r="E25" s="51">
        <v>4</v>
      </c>
      <c r="F25" s="51">
        <v>62</v>
      </c>
      <c r="G25" s="51">
        <v>121</v>
      </c>
      <c r="H25" s="51">
        <v>229</v>
      </c>
      <c r="I25" s="51">
        <v>30</v>
      </c>
      <c r="J25" s="51">
        <v>457</v>
      </c>
      <c r="K25" s="52">
        <v>36.417910447761194</v>
      </c>
      <c r="L25" s="53">
        <v>5526.6658604426175</v>
      </c>
      <c r="M25" s="52">
        <v>34.207244103584159</v>
      </c>
    </row>
    <row r="26" spans="1:13" x14ac:dyDescent="0.2">
      <c r="A26" s="50" t="s">
        <v>32</v>
      </c>
      <c r="B26" s="51">
        <v>12393</v>
      </c>
      <c r="C26" s="51">
        <v>0</v>
      </c>
      <c r="D26" s="51">
        <v>8</v>
      </c>
      <c r="E26" s="51">
        <v>4</v>
      </c>
      <c r="F26" s="51">
        <v>44</v>
      </c>
      <c r="G26" s="51">
        <v>14</v>
      </c>
      <c r="H26" s="51">
        <v>117</v>
      </c>
      <c r="I26" s="51">
        <v>3</v>
      </c>
      <c r="J26" s="51">
        <v>190</v>
      </c>
      <c r="K26" s="52">
        <v>-23.076923076923077</v>
      </c>
      <c r="L26" s="53">
        <v>1533.1235374808359</v>
      </c>
      <c r="M26" s="52">
        <v>-27.378358750907779</v>
      </c>
    </row>
    <row r="27" spans="1:13" x14ac:dyDescent="0.2">
      <c r="A27" s="50" t="s">
        <v>33</v>
      </c>
      <c r="B27" s="51">
        <v>11604</v>
      </c>
      <c r="C27" s="51">
        <v>0</v>
      </c>
      <c r="D27" s="51">
        <v>0</v>
      </c>
      <c r="E27" s="51">
        <v>0</v>
      </c>
      <c r="F27" s="51">
        <v>9</v>
      </c>
      <c r="G27" s="51">
        <v>6</v>
      </c>
      <c r="H27" s="51">
        <v>7</v>
      </c>
      <c r="I27" s="51">
        <v>1</v>
      </c>
      <c r="J27" s="51">
        <v>23</v>
      </c>
      <c r="K27" s="52">
        <v>15</v>
      </c>
      <c r="L27" s="53">
        <v>198.20751465012063</v>
      </c>
      <c r="M27" s="52">
        <v>14.31618407445707</v>
      </c>
    </row>
    <row r="28" spans="1:13" x14ac:dyDescent="0.2">
      <c r="A28" s="50" t="s">
        <v>34</v>
      </c>
      <c r="B28" s="51">
        <v>22035</v>
      </c>
      <c r="C28" s="51">
        <v>3</v>
      </c>
      <c r="D28" s="51">
        <v>21</v>
      </c>
      <c r="E28" s="51">
        <v>22</v>
      </c>
      <c r="F28" s="51">
        <v>108</v>
      </c>
      <c r="G28" s="51">
        <v>420</v>
      </c>
      <c r="H28" s="51">
        <v>553</v>
      </c>
      <c r="I28" s="51">
        <v>59</v>
      </c>
      <c r="J28" s="51">
        <v>1186</v>
      </c>
      <c r="K28" s="52">
        <v>6.9431920649233554</v>
      </c>
      <c r="L28" s="53">
        <v>5382.3462673020194</v>
      </c>
      <c r="M28" s="52">
        <v>2.2014857500864959</v>
      </c>
    </row>
    <row r="29" spans="1:13" x14ac:dyDescent="0.2">
      <c r="A29" s="50" t="s">
        <v>35</v>
      </c>
      <c r="B29" s="51">
        <v>28061</v>
      </c>
      <c r="C29" s="51">
        <v>6</v>
      </c>
      <c r="D29" s="51">
        <v>18</v>
      </c>
      <c r="E29" s="51">
        <v>54</v>
      </c>
      <c r="F29" s="51">
        <v>135</v>
      </c>
      <c r="G29" s="51">
        <v>538</v>
      </c>
      <c r="H29" s="51">
        <v>274</v>
      </c>
      <c r="I29" s="51">
        <v>128</v>
      </c>
      <c r="J29" s="51">
        <v>1153</v>
      </c>
      <c r="K29" s="52">
        <v>-10.411810411810411</v>
      </c>
      <c r="L29" s="53">
        <v>4108.9055985175155</v>
      </c>
      <c r="M29" s="52">
        <v>-11.104609568670011</v>
      </c>
    </row>
    <row r="30" spans="1:13" x14ac:dyDescent="0.2">
      <c r="A30" s="50" t="s">
        <v>36</v>
      </c>
      <c r="B30" s="51">
        <v>111695</v>
      </c>
      <c r="C30" s="51">
        <v>13</v>
      </c>
      <c r="D30" s="51">
        <v>86</v>
      </c>
      <c r="E30" s="51">
        <v>57</v>
      </c>
      <c r="F30" s="51">
        <v>610</v>
      </c>
      <c r="G30" s="51">
        <v>1135</v>
      </c>
      <c r="H30" s="51">
        <v>3123</v>
      </c>
      <c r="I30" s="51">
        <v>213</v>
      </c>
      <c r="J30" s="51">
        <v>5237</v>
      </c>
      <c r="K30" s="52">
        <v>0.69217458181119018</v>
      </c>
      <c r="L30" s="53">
        <v>4688.6610859931061</v>
      </c>
      <c r="M30" s="52">
        <v>-2.5378720767377883</v>
      </c>
    </row>
    <row r="31" spans="1:13" x14ac:dyDescent="0.2">
      <c r="A31" s="50" t="s">
        <v>37</v>
      </c>
      <c r="B31" s="51">
        <v>73203</v>
      </c>
      <c r="C31" s="51">
        <v>3</v>
      </c>
      <c r="D31" s="51">
        <v>84</v>
      </c>
      <c r="E31" s="51">
        <v>76</v>
      </c>
      <c r="F31" s="51">
        <v>435</v>
      </c>
      <c r="G31" s="51">
        <v>1379</v>
      </c>
      <c r="H31" s="51">
        <v>2333</v>
      </c>
      <c r="I31" s="51">
        <v>294</v>
      </c>
      <c r="J31" s="51">
        <v>4604</v>
      </c>
      <c r="K31" s="52">
        <v>1.2090569355902396</v>
      </c>
      <c r="L31" s="53">
        <v>6289.3597256943021</v>
      </c>
      <c r="M31" s="52">
        <v>-0.23712250452324399</v>
      </c>
    </row>
    <row r="32" spans="1:13" x14ac:dyDescent="0.2">
      <c r="A32" s="50" t="s">
        <v>38</v>
      </c>
      <c r="B32" s="51">
        <v>866134</v>
      </c>
      <c r="C32" s="51">
        <v>74</v>
      </c>
      <c r="D32" s="51">
        <v>1149</v>
      </c>
      <c r="E32" s="51">
        <v>4137</v>
      </c>
      <c r="F32" s="51">
        <v>9237</v>
      </c>
      <c r="G32" s="51">
        <v>17831</v>
      </c>
      <c r="H32" s="51">
        <v>41959</v>
      </c>
      <c r="I32" s="51">
        <v>13240</v>
      </c>
      <c r="J32" s="51">
        <v>87627</v>
      </c>
      <c r="K32" s="52">
        <v>-1.4618732218561292</v>
      </c>
      <c r="L32" s="53">
        <v>10117.025771993709</v>
      </c>
      <c r="M32" s="52">
        <v>-2.8434689236687656</v>
      </c>
    </row>
    <row r="33" spans="1:13" x14ac:dyDescent="0.2">
      <c r="A33" s="50" t="s">
        <v>39</v>
      </c>
      <c r="B33" s="51">
        <v>16331</v>
      </c>
      <c r="C33" s="51">
        <v>0</v>
      </c>
      <c r="D33" s="51">
        <v>6</v>
      </c>
      <c r="E33" s="51">
        <v>0</v>
      </c>
      <c r="F33" s="51">
        <v>34</v>
      </c>
      <c r="G33" s="51">
        <v>120</v>
      </c>
      <c r="H33" s="51">
        <v>37</v>
      </c>
      <c r="I33" s="51">
        <v>7</v>
      </c>
      <c r="J33" s="51">
        <v>204</v>
      </c>
      <c r="K33" s="52">
        <v>5.6994818652849739</v>
      </c>
      <c r="L33" s="53">
        <v>1249.1580429857327</v>
      </c>
      <c r="M33" s="52">
        <v>4.7739398956116137</v>
      </c>
    </row>
    <row r="34" spans="1:13" x14ac:dyDescent="0.2">
      <c r="A34" s="50" t="s">
        <v>40</v>
      </c>
      <c r="B34" s="51">
        <v>95641</v>
      </c>
      <c r="C34" s="51">
        <v>3</v>
      </c>
      <c r="D34" s="51">
        <v>58</v>
      </c>
      <c r="E34" s="51">
        <v>92</v>
      </c>
      <c r="F34" s="51">
        <v>362</v>
      </c>
      <c r="G34" s="51">
        <v>1475</v>
      </c>
      <c r="H34" s="51">
        <v>3084</v>
      </c>
      <c r="I34" s="51">
        <v>315</v>
      </c>
      <c r="J34" s="51">
        <v>5389</v>
      </c>
      <c r="K34" s="52">
        <v>-1.3545670876807616</v>
      </c>
      <c r="L34" s="53">
        <v>5634.6127706736652</v>
      </c>
      <c r="M34" s="52">
        <v>-2.9532582453860869</v>
      </c>
    </row>
    <row r="35" spans="1:13" x14ac:dyDescent="0.2">
      <c r="A35" s="50" t="s">
        <v>41</v>
      </c>
      <c r="B35" s="51">
        <v>44386</v>
      </c>
      <c r="C35" s="51">
        <v>2</v>
      </c>
      <c r="D35" s="51">
        <v>13</v>
      </c>
      <c r="E35" s="51">
        <v>10</v>
      </c>
      <c r="F35" s="51">
        <v>108</v>
      </c>
      <c r="G35" s="51">
        <v>251</v>
      </c>
      <c r="H35" s="51">
        <v>360</v>
      </c>
      <c r="I35" s="51">
        <v>34</v>
      </c>
      <c r="J35" s="51">
        <v>778</v>
      </c>
      <c r="K35" s="52">
        <v>-16.702355460385441</v>
      </c>
      <c r="L35" s="53">
        <v>1752.8049384941198</v>
      </c>
      <c r="M35" s="52">
        <v>-20.097242113207557</v>
      </c>
    </row>
    <row r="36" spans="1:13" x14ac:dyDescent="0.2">
      <c r="A36" s="50" t="s">
        <v>42</v>
      </c>
      <c r="B36" s="51">
        <v>12988</v>
      </c>
      <c r="C36" s="51">
        <v>3</v>
      </c>
      <c r="D36" s="51">
        <v>11</v>
      </c>
      <c r="E36" s="51">
        <v>27</v>
      </c>
      <c r="F36" s="51">
        <v>60</v>
      </c>
      <c r="G36" s="51">
        <v>94</v>
      </c>
      <c r="H36" s="51">
        <v>221</v>
      </c>
      <c r="I36" s="51">
        <v>44</v>
      </c>
      <c r="J36" s="51">
        <v>460</v>
      </c>
      <c r="K36" s="52">
        <v>-19.439579684763572</v>
      </c>
      <c r="L36" s="53">
        <v>3541.7308284570377</v>
      </c>
      <c r="M36" s="52">
        <v>-23.471322309101687</v>
      </c>
    </row>
    <row r="37" spans="1:13" s="62" customFormat="1" x14ac:dyDescent="0.2">
      <c r="A37" s="58" t="s">
        <v>43</v>
      </c>
      <c r="B37" s="59">
        <v>5603</v>
      </c>
      <c r="C37" s="59">
        <v>0</v>
      </c>
      <c r="D37" s="59">
        <v>0</v>
      </c>
      <c r="E37" s="59">
        <v>0</v>
      </c>
      <c r="F37" s="59">
        <v>0</v>
      </c>
      <c r="G37" s="59">
        <v>0</v>
      </c>
      <c r="H37" s="59">
        <v>0</v>
      </c>
      <c r="I37" s="59">
        <v>0</v>
      </c>
      <c r="J37" s="59">
        <v>0</v>
      </c>
      <c r="K37" s="60" t="s">
        <v>84</v>
      </c>
      <c r="L37" s="61" t="s">
        <v>84</v>
      </c>
      <c r="M37" s="60" t="s">
        <v>84</v>
      </c>
    </row>
    <row r="38" spans="1:13" s="57" customFormat="1" x14ac:dyDescent="0.2">
      <c r="A38" s="54" t="s">
        <v>44</v>
      </c>
      <c r="B38" s="55">
        <v>167167</v>
      </c>
      <c r="C38" s="55">
        <v>10</v>
      </c>
      <c r="D38" s="55">
        <v>154</v>
      </c>
      <c r="E38" s="55">
        <v>145</v>
      </c>
      <c r="F38" s="55">
        <v>923</v>
      </c>
      <c r="G38" s="51">
        <v>2111</v>
      </c>
      <c r="H38" s="55">
        <v>3522</v>
      </c>
      <c r="I38" s="55">
        <v>403</v>
      </c>
      <c r="J38" s="51">
        <v>7268</v>
      </c>
      <c r="K38" s="52">
        <v>-0.4247157144814358</v>
      </c>
      <c r="L38" s="56">
        <v>4347.7480603229105</v>
      </c>
      <c r="M38" s="52">
        <v>-3.1576199617429044</v>
      </c>
    </row>
    <row r="39" spans="1:13" x14ac:dyDescent="0.2">
      <c r="A39" s="50" t="s">
        <v>45</v>
      </c>
      <c r="B39" s="51">
        <v>357550</v>
      </c>
      <c r="C39" s="51">
        <v>19</v>
      </c>
      <c r="D39" s="51">
        <v>402</v>
      </c>
      <c r="E39" s="51">
        <v>699</v>
      </c>
      <c r="F39" s="51">
        <v>1419</v>
      </c>
      <c r="G39" s="51">
        <v>5113</v>
      </c>
      <c r="H39" s="51">
        <v>11399</v>
      </c>
      <c r="I39" s="51">
        <v>2705</v>
      </c>
      <c r="J39" s="51">
        <v>21756</v>
      </c>
      <c r="K39" s="52">
        <v>-1.3243831640058055</v>
      </c>
      <c r="L39" s="53">
        <v>6084.7433925325131</v>
      </c>
      <c r="M39" s="52">
        <v>-3.1847448843006871</v>
      </c>
    </row>
    <row r="40" spans="1:13" x14ac:dyDescent="0.2">
      <c r="A40" s="50" t="s">
        <v>46</v>
      </c>
      <c r="B40" s="51">
        <v>206302</v>
      </c>
      <c r="C40" s="51">
        <v>11</v>
      </c>
      <c r="D40" s="51">
        <v>321</v>
      </c>
      <c r="E40" s="51">
        <v>934</v>
      </c>
      <c r="F40" s="51">
        <v>2172</v>
      </c>
      <c r="G40" s="51">
        <v>5487</v>
      </c>
      <c r="H40" s="51">
        <v>13250</v>
      </c>
      <c r="I40" s="51">
        <v>2504</v>
      </c>
      <c r="J40" s="51">
        <v>24679</v>
      </c>
      <c r="K40" s="52">
        <v>0.92009487200457996</v>
      </c>
      <c r="L40" s="53">
        <v>11962.559742513402</v>
      </c>
      <c r="M40" s="52">
        <v>-0.905548088617811</v>
      </c>
    </row>
    <row r="41" spans="1:13" x14ac:dyDescent="0.2">
      <c r="A41" s="50" t="s">
        <v>47</v>
      </c>
      <c r="B41" s="51">
        <v>28236</v>
      </c>
      <c r="C41" s="51">
        <v>1</v>
      </c>
      <c r="D41" s="51">
        <v>36</v>
      </c>
      <c r="E41" s="51">
        <v>19</v>
      </c>
      <c r="F41" s="51">
        <v>177</v>
      </c>
      <c r="G41" s="51">
        <v>426</v>
      </c>
      <c r="H41" s="51">
        <v>556</v>
      </c>
      <c r="I41" s="51">
        <v>40</v>
      </c>
      <c r="J41" s="51">
        <v>1255</v>
      </c>
      <c r="K41" s="52">
        <v>4.4093178036605662</v>
      </c>
      <c r="L41" s="53">
        <v>4444.680549652925</v>
      </c>
      <c r="M41" s="52">
        <v>1.5287802427790129</v>
      </c>
    </row>
    <row r="42" spans="1:13" x14ac:dyDescent="0.2">
      <c r="A42" s="50" t="s">
        <v>48</v>
      </c>
      <c r="B42" s="51">
        <v>5720</v>
      </c>
      <c r="C42" s="51">
        <v>0</v>
      </c>
      <c r="D42" s="51">
        <v>2</v>
      </c>
      <c r="E42" s="51">
        <v>2</v>
      </c>
      <c r="F42" s="51">
        <v>10</v>
      </c>
      <c r="G42" s="51">
        <v>11</v>
      </c>
      <c r="H42" s="51">
        <v>22</v>
      </c>
      <c r="I42" s="51">
        <v>4</v>
      </c>
      <c r="J42" s="51">
        <v>51</v>
      </c>
      <c r="K42" s="52">
        <v>27.5</v>
      </c>
      <c r="L42" s="53">
        <v>891.60839160839157</v>
      </c>
      <c r="M42" s="52">
        <v>22.729895104895085</v>
      </c>
    </row>
    <row r="43" spans="1:13" x14ac:dyDescent="0.2">
      <c r="A43" s="50" t="s">
        <v>49</v>
      </c>
      <c r="B43" s="51">
        <v>17316</v>
      </c>
      <c r="C43" s="51">
        <v>3</v>
      </c>
      <c r="D43" s="51">
        <v>7</v>
      </c>
      <c r="E43" s="51">
        <v>12</v>
      </c>
      <c r="F43" s="51">
        <v>64</v>
      </c>
      <c r="G43" s="51">
        <v>166</v>
      </c>
      <c r="H43" s="51">
        <v>222</v>
      </c>
      <c r="I43" s="51">
        <v>8</v>
      </c>
      <c r="J43" s="51">
        <v>482</v>
      </c>
      <c r="K43" s="52">
        <v>-6.9498069498069501</v>
      </c>
      <c r="L43" s="53">
        <v>2783.5527835527837</v>
      </c>
      <c r="M43" s="52">
        <v>-8.4651773840962985</v>
      </c>
    </row>
    <row r="44" spans="1:13" x14ac:dyDescent="0.2">
      <c r="A44" s="50" t="s">
        <v>50</v>
      </c>
      <c r="B44" s="51">
        <v>227224</v>
      </c>
      <c r="C44" s="51">
        <v>12</v>
      </c>
      <c r="D44" s="51">
        <v>258</v>
      </c>
      <c r="E44" s="51">
        <v>554</v>
      </c>
      <c r="F44" s="51">
        <v>1942</v>
      </c>
      <c r="G44" s="51">
        <v>4231</v>
      </c>
      <c r="H44" s="51">
        <v>8687</v>
      </c>
      <c r="I44" s="51">
        <v>1037</v>
      </c>
      <c r="J44" s="51">
        <v>16721</v>
      </c>
      <c r="K44" s="52">
        <v>-9.8695558430357924</v>
      </c>
      <c r="L44" s="53">
        <v>7358.8177305214231</v>
      </c>
      <c r="M44" s="52">
        <v>-11.559323174429784</v>
      </c>
    </row>
    <row r="45" spans="1:13" x14ac:dyDescent="0.2">
      <c r="A45" s="50" t="s">
        <v>51</v>
      </c>
      <c r="B45" s="51">
        <v>212025</v>
      </c>
      <c r="C45" s="51">
        <v>8</v>
      </c>
      <c r="D45" s="51">
        <v>324</v>
      </c>
      <c r="E45" s="51">
        <v>432</v>
      </c>
      <c r="F45" s="51">
        <v>1645</v>
      </c>
      <c r="G45" s="51">
        <v>3052</v>
      </c>
      <c r="H45" s="51">
        <v>7051</v>
      </c>
      <c r="I45" s="51">
        <v>543</v>
      </c>
      <c r="J45" s="51">
        <v>13055</v>
      </c>
      <c r="K45" s="52">
        <v>-4.7844796149077382</v>
      </c>
      <c r="L45" s="53">
        <v>6157.2927720787648</v>
      </c>
      <c r="M45" s="52">
        <v>-7.2018603305448163</v>
      </c>
    </row>
    <row r="46" spans="1:13" x14ac:dyDescent="0.2">
      <c r="A46" s="50" t="s">
        <v>52</v>
      </c>
      <c r="B46" s="51">
        <v>106780</v>
      </c>
      <c r="C46" s="51">
        <v>10</v>
      </c>
      <c r="D46" s="51">
        <v>80</v>
      </c>
      <c r="E46" s="51">
        <v>144</v>
      </c>
      <c r="F46" s="51">
        <v>331</v>
      </c>
      <c r="G46" s="51">
        <v>1373</v>
      </c>
      <c r="H46" s="51">
        <v>3302</v>
      </c>
      <c r="I46" s="51">
        <v>300</v>
      </c>
      <c r="J46" s="51">
        <v>5540</v>
      </c>
      <c r="K46" s="52">
        <v>-4.9416609471516812</v>
      </c>
      <c r="L46" s="53">
        <v>5188.237497658738</v>
      </c>
      <c r="M46" s="52">
        <v>-6.4986663320873577</v>
      </c>
    </row>
    <row r="47" spans="1:13" x14ac:dyDescent="0.2">
      <c r="A47" s="50" t="s">
        <v>53</v>
      </c>
      <c r="B47" s="51">
        <v>81766</v>
      </c>
      <c r="C47" s="51">
        <v>7</v>
      </c>
      <c r="D47" s="51">
        <v>69</v>
      </c>
      <c r="E47" s="51">
        <v>195</v>
      </c>
      <c r="F47" s="51">
        <v>591</v>
      </c>
      <c r="G47" s="51">
        <v>1389</v>
      </c>
      <c r="H47" s="51">
        <v>4516</v>
      </c>
      <c r="I47" s="51">
        <v>483</v>
      </c>
      <c r="J47" s="51">
        <v>7250</v>
      </c>
      <c r="K47" s="52">
        <v>-4.8806087641039095</v>
      </c>
      <c r="L47" s="53">
        <v>8866.7661375143707</v>
      </c>
      <c r="M47" s="52">
        <v>-5.8089319571944937</v>
      </c>
    </row>
    <row r="48" spans="1:13" x14ac:dyDescent="0.2">
      <c r="A48" s="50" t="s">
        <v>54</v>
      </c>
      <c r="B48" s="51">
        <v>46450</v>
      </c>
      <c r="C48" s="51">
        <v>6</v>
      </c>
      <c r="D48" s="51">
        <v>29</v>
      </c>
      <c r="E48" s="51">
        <v>30</v>
      </c>
      <c r="F48" s="51">
        <v>183</v>
      </c>
      <c r="G48" s="51">
        <v>473</v>
      </c>
      <c r="H48" s="51">
        <v>1106</v>
      </c>
      <c r="I48" s="51">
        <v>74</v>
      </c>
      <c r="J48" s="51">
        <v>1901</v>
      </c>
      <c r="K48" s="52">
        <v>-3.8442083965604454</v>
      </c>
      <c r="L48" s="53">
        <v>4092.5726587728745</v>
      </c>
      <c r="M48" s="52">
        <v>-5.7155719188318823</v>
      </c>
    </row>
    <row r="49" spans="1:13" x14ac:dyDescent="0.2">
      <c r="A49" s="50" t="s">
        <v>55</v>
      </c>
      <c r="B49" s="51">
        <v>154512</v>
      </c>
      <c r="C49" s="51">
        <v>7</v>
      </c>
      <c r="D49" s="51">
        <v>55</v>
      </c>
      <c r="E49" s="51">
        <v>90</v>
      </c>
      <c r="F49" s="51">
        <v>415</v>
      </c>
      <c r="G49" s="51">
        <v>1151</v>
      </c>
      <c r="H49" s="51">
        <v>3752</v>
      </c>
      <c r="I49" s="51">
        <v>312</v>
      </c>
      <c r="J49" s="51">
        <v>5782</v>
      </c>
      <c r="K49" s="52">
        <v>2.0653133274492497</v>
      </c>
      <c r="L49" s="53">
        <v>3742.1041731386558</v>
      </c>
      <c r="M49" s="52">
        <v>-0.91714039571421435</v>
      </c>
    </row>
    <row r="50" spans="1:13" x14ac:dyDescent="0.2">
      <c r="A50" s="50" t="s">
        <v>56</v>
      </c>
      <c r="B50" s="51">
        <v>31758</v>
      </c>
      <c r="C50" s="51">
        <v>0</v>
      </c>
      <c r="D50" s="51">
        <v>62</v>
      </c>
      <c r="E50" s="51">
        <v>25</v>
      </c>
      <c r="F50" s="51">
        <v>179</v>
      </c>
      <c r="G50" s="51">
        <v>391</v>
      </c>
      <c r="H50" s="51">
        <v>735</v>
      </c>
      <c r="I50" s="51">
        <v>68</v>
      </c>
      <c r="J50" s="51">
        <v>1460</v>
      </c>
      <c r="K50" s="52">
        <v>0.41265474552957354</v>
      </c>
      <c r="L50" s="53">
        <v>4597.2668304049366</v>
      </c>
      <c r="M50" s="52">
        <v>-1.661490399412431</v>
      </c>
    </row>
    <row r="51" spans="1:13" s="57" customFormat="1" x14ac:dyDescent="0.2">
      <c r="A51" s="54" t="s">
        <v>57</v>
      </c>
      <c r="B51" s="55">
        <v>727780</v>
      </c>
      <c r="C51" s="55">
        <v>40</v>
      </c>
      <c r="D51" s="55">
        <v>987</v>
      </c>
      <c r="E51" s="55">
        <v>2446</v>
      </c>
      <c r="F51" s="55">
        <v>6778</v>
      </c>
      <c r="G51" s="51">
        <v>14422</v>
      </c>
      <c r="H51" s="55">
        <v>34029</v>
      </c>
      <c r="I51" s="55">
        <v>5487</v>
      </c>
      <c r="J51" s="51">
        <v>64189</v>
      </c>
      <c r="K51" s="52">
        <v>1.8258828008502808</v>
      </c>
      <c r="L51" s="56">
        <v>8819.8356646239245</v>
      </c>
      <c r="M51" s="52">
        <v>-0.29281975109299868</v>
      </c>
    </row>
    <row r="52" spans="1:13" s="57" customFormat="1" x14ac:dyDescent="0.2">
      <c r="A52" s="54" t="s">
        <v>58</v>
      </c>
      <c r="B52" s="55">
        <v>125675</v>
      </c>
      <c r="C52" s="55">
        <v>7</v>
      </c>
      <c r="D52" s="55">
        <v>151</v>
      </c>
      <c r="E52" s="55">
        <v>190</v>
      </c>
      <c r="F52" s="55">
        <v>713</v>
      </c>
      <c r="G52" s="51">
        <v>3209</v>
      </c>
      <c r="H52" s="55">
        <v>5013</v>
      </c>
      <c r="I52" s="55">
        <v>503</v>
      </c>
      <c r="J52" s="51">
        <v>9786</v>
      </c>
      <c r="K52" s="52">
        <v>1.8950437317784257</v>
      </c>
      <c r="L52" s="56">
        <v>7786.7515416749548</v>
      </c>
      <c r="M52" s="52">
        <v>-2.9007325457108877</v>
      </c>
    </row>
    <row r="53" spans="1:13" x14ac:dyDescent="0.2">
      <c r="A53" s="50" t="s">
        <v>59</v>
      </c>
      <c r="B53" s="51">
        <v>918223</v>
      </c>
      <c r="C53" s="51">
        <v>78</v>
      </c>
      <c r="D53" s="51">
        <v>725</v>
      </c>
      <c r="E53" s="51">
        <v>2804</v>
      </c>
      <c r="F53" s="51">
        <v>6155</v>
      </c>
      <c r="G53" s="51">
        <v>18172</v>
      </c>
      <c r="H53" s="51">
        <v>45347</v>
      </c>
      <c r="I53" s="51">
        <v>7209</v>
      </c>
      <c r="J53" s="51">
        <v>80490</v>
      </c>
      <c r="K53" s="52">
        <v>-1.3010263516081961</v>
      </c>
      <c r="L53" s="53">
        <v>8765.8444626196469</v>
      </c>
      <c r="M53" s="52">
        <v>-3.5854924202530323</v>
      </c>
    </row>
    <row r="54" spans="1:13" x14ac:dyDescent="0.2">
      <c r="A54" s="50" t="s">
        <v>60</v>
      </c>
      <c r="B54" s="51">
        <v>293966</v>
      </c>
      <c r="C54" s="51">
        <v>4</v>
      </c>
      <c r="D54" s="51">
        <v>245</v>
      </c>
      <c r="E54" s="51">
        <v>148</v>
      </c>
      <c r="F54" s="51">
        <v>892</v>
      </c>
      <c r="G54" s="51">
        <v>3229</v>
      </c>
      <c r="H54" s="51">
        <v>6540</v>
      </c>
      <c r="I54" s="51">
        <v>566</v>
      </c>
      <c r="J54" s="51">
        <v>11624</v>
      </c>
      <c r="K54" s="52">
        <v>-9.0738423028785995</v>
      </c>
      <c r="L54" s="53">
        <v>3954.1987848934909</v>
      </c>
      <c r="M54" s="52">
        <v>-10.215808973234276</v>
      </c>
    </row>
    <row r="55" spans="1:13" x14ac:dyDescent="0.2">
      <c r="A55" s="50" t="s">
        <v>61</v>
      </c>
      <c r="B55" s="51">
        <v>864953</v>
      </c>
      <c r="C55" s="51">
        <v>39</v>
      </c>
      <c r="D55" s="51">
        <v>1027</v>
      </c>
      <c r="E55" s="51">
        <v>2259</v>
      </c>
      <c r="F55" s="51">
        <v>6165</v>
      </c>
      <c r="G55" s="51">
        <v>12046</v>
      </c>
      <c r="H55" s="51">
        <v>33615</v>
      </c>
      <c r="I55" s="51">
        <v>2719</v>
      </c>
      <c r="J55" s="51">
        <v>57870</v>
      </c>
      <c r="K55" s="52">
        <v>-8.1661800177732644</v>
      </c>
      <c r="L55" s="53">
        <v>6690.5369424697064</v>
      </c>
      <c r="M55" s="52">
        <v>-8.6139074883584286</v>
      </c>
    </row>
    <row r="56" spans="1:13" x14ac:dyDescent="0.2">
      <c r="A56" s="50" t="s">
        <v>62</v>
      </c>
      <c r="B56" s="51">
        <v>429943</v>
      </c>
      <c r="C56" s="51">
        <v>34</v>
      </c>
      <c r="D56" s="51">
        <v>324</v>
      </c>
      <c r="E56" s="51">
        <v>938</v>
      </c>
      <c r="F56" s="51">
        <v>2724</v>
      </c>
      <c r="G56" s="51">
        <v>8718</v>
      </c>
      <c r="H56" s="51">
        <v>19807</v>
      </c>
      <c r="I56" s="51">
        <v>3615</v>
      </c>
      <c r="J56" s="51">
        <v>36160</v>
      </c>
      <c r="K56" s="52">
        <v>-3.1290184312044578</v>
      </c>
      <c r="L56" s="53">
        <v>8410.4171948374551</v>
      </c>
      <c r="M56" s="52">
        <v>-5.1698874558196977</v>
      </c>
    </row>
    <row r="57" spans="1:13" x14ac:dyDescent="0.2">
      <c r="A57" s="50" t="s">
        <v>63</v>
      </c>
      <c r="B57" s="51">
        <v>67625</v>
      </c>
      <c r="C57" s="51">
        <v>8</v>
      </c>
      <c r="D57" s="51">
        <v>170</v>
      </c>
      <c r="E57" s="51">
        <v>120</v>
      </c>
      <c r="F57" s="51">
        <v>628</v>
      </c>
      <c r="G57" s="51">
        <v>1991</v>
      </c>
      <c r="H57" s="51">
        <v>2769</v>
      </c>
      <c r="I57" s="51">
        <v>224</v>
      </c>
      <c r="J57" s="51">
        <v>5910</v>
      </c>
      <c r="K57" s="52">
        <v>4.6573401806268819</v>
      </c>
      <c r="L57" s="53">
        <v>8739.3715341959341</v>
      </c>
      <c r="M57" s="52">
        <v>4.8538870523893962</v>
      </c>
    </row>
    <row r="58" spans="1:13" x14ac:dyDescent="0.2">
      <c r="A58" s="50" t="s">
        <v>64</v>
      </c>
      <c r="B58" s="51">
        <v>91197</v>
      </c>
      <c r="C58" s="51">
        <v>5</v>
      </c>
      <c r="D58" s="51">
        <v>59</v>
      </c>
      <c r="E58" s="51">
        <v>111</v>
      </c>
      <c r="F58" s="51">
        <v>680</v>
      </c>
      <c r="G58" s="51">
        <v>1029</v>
      </c>
      <c r="H58" s="51">
        <v>2949</v>
      </c>
      <c r="I58" s="51">
        <v>195</v>
      </c>
      <c r="J58" s="51">
        <v>5028</v>
      </c>
      <c r="K58" s="52">
        <v>-18.11074918566775</v>
      </c>
      <c r="L58" s="53">
        <v>5513.3392545807428</v>
      </c>
      <c r="M58" s="52">
        <v>-20.607016796047954</v>
      </c>
    </row>
    <row r="59" spans="1:13" x14ac:dyDescent="0.2">
      <c r="A59" s="50" t="s">
        <v>65</v>
      </c>
      <c r="B59" s="51">
        <v>163192</v>
      </c>
      <c r="C59" s="51">
        <v>17</v>
      </c>
      <c r="D59" s="51">
        <v>148</v>
      </c>
      <c r="E59" s="51">
        <v>309</v>
      </c>
      <c r="F59" s="51">
        <v>1045</v>
      </c>
      <c r="G59" s="51">
        <v>2890</v>
      </c>
      <c r="H59" s="51">
        <v>5010</v>
      </c>
      <c r="I59" s="51">
        <v>1169</v>
      </c>
      <c r="J59" s="51">
        <v>10588</v>
      </c>
      <c r="K59" s="52">
        <v>2.4777390631049165</v>
      </c>
      <c r="L59" s="53">
        <v>6488.0631403500174</v>
      </c>
      <c r="M59" s="52">
        <v>-0.1942226734600514</v>
      </c>
    </row>
    <row r="60" spans="1:13" x14ac:dyDescent="0.2">
      <c r="A60" s="50" t="s">
        <v>66</v>
      </c>
      <c r="B60" s="51">
        <v>90259</v>
      </c>
      <c r="C60" s="51">
        <v>2</v>
      </c>
      <c r="D60" s="51">
        <v>130</v>
      </c>
      <c r="E60" s="51">
        <v>36</v>
      </c>
      <c r="F60" s="51">
        <v>473</v>
      </c>
      <c r="G60" s="51">
        <v>1060</v>
      </c>
      <c r="H60" s="51">
        <v>1990</v>
      </c>
      <c r="I60" s="51">
        <v>161</v>
      </c>
      <c r="J60" s="51">
        <v>3852</v>
      </c>
      <c r="K60" s="52">
        <v>8.9366515837104075</v>
      </c>
      <c r="L60" s="53">
        <v>4267.7184546693406</v>
      </c>
      <c r="M60" s="52">
        <v>6.2005323142716628</v>
      </c>
    </row>
    <row r="61" spans="1:13" x14ac:dyDescent="0.2">
      <c r="A61" s="50" t="s">
        <v>67</v>
      </c>
      <c r="B61" s="51">
        <v>286896</v>
      </c>
      <c r="C61" s="51">
        <v>8</v>
      </c>
      <c r="D61" s="51">
        <v>192</v>
      </c>
      <c r="E61" s="51">
        <v>572</v>
      </c>
      <c r="F61" s="51">
        <v>1183</v>
      </c>
      <c r="G61" s="51">
        <v>4251</v>
      </c>
      <c r="H61" s="51">
        <v>10415</v>
      </c>
      <c r="I61" s="51">
        <v>828</v>
      </c>
      <c r="J61" s="51">
        <v>17449</v>
      </c>
      <c r="K61" s="52">
        <v>-11.015350094344434</v>
      </c>
      <c r="L61" s="53">
        <v>6081.9948692209027</v>
      </c>
      <c r="M61" s="52">
        <v>-12.052536633315047</v>
      </c>
    </row>
    <row r="62" spans="1:13" s="57" customFormat="1" x14ac:dyDescent="0.2">
      <c r="A62" s="54" t="s">
        <v>68</v>
      </c>
      <c r="B62" s="55">
        <v>310890</v>
      </c>
      <c r="C62" s="55">
        <v>12</v>
      </c>
      <c r="D62" s="55">
        <v>223</v>
      </c>
      <c r="E62" s="55">
        <v>453</v>
      </c>
      <c r="F62" s="55">
        <v>1535</v>
      </c>
      <c r="G62" s="51">
        <v>4466</v>
      </c>
      <c r="H62" s="55">
        <v>10035</v>
      </c>
      <c r="I62" s="55">
        <v>1172</v>
      </c>
      <c r="J62" s="51">
        <v>17896</v>
      </c>
      <c r="K62" s="52">
        <v>-1.9128528363935324</v>
      </c>
      <c r="L62" s="56">
        <v>5756.3768535494874</v>
      </c>
      <c r="M62" s="52">
        <v>-3.4960536613379749</v>
      </c>
    </row>
    <row r="63" spans="1:13" x14ac:dyDescent="0.2">
      <c r="A63" s="50" t="s">
        <v>69</v>
      </c>
      <c r="B63" s="51">
        <v>33814</v>
      </c>
      <c r="C63" s="51">
        <v>2</v>
      </c>
      <c r="D63" s="51">
        <v>36</v>
      </c>
      <c r="E63" s="51">
        <v>29</v>
      </c>
      <c r="F63" s="51">
        <v>167</v>
      </c>
      <c r="G63" s="51">
        <v>369</v>
      </c>
      <c r="H63" s="51">
        <v>562</v>
      </c>
      <c r="I63" s="51">
        <v>47</v>
      </c>
      <c r="J63" s="51">
        <v>1212</v>
      </c>
      <c r="K63" s="52">
        <v>-7.9027355623100304</v>
      </c>
      <c r="L63" s="53">
        <v>3584.3141893890102</v>
      </c>
      <c r="M63" s="52">
        <v>-9.9645333141090315</v>
      </c>
    </row>
    <row r="64" spans="1:13" x14ac:dyDescent="0.2">
      <c r="A64" s="50" t="s">
        <v>70</v>
      </c>
      <c r="B64" s="51">
        <v>28598</v>
      </c>
      <c r="C64" s="51">
        <v>2</v>
      </c>
      <c r="D64" s="51">
        <v>12</v>
      </c>
      <c r="E64" s="51">
        <v>26</v>
      </c>
      <c r="F64" s="51">
        <v>62</v>
      </c>
      <c r="G64" s="51">
        <v>200</v>
      </c>
      <c r="H64" s="51">
        <v>523</v>
      </c>
      <c r="I64" s="51">
        <v>33</v>
      </c>
      <c r="J64" s="51">
        <v>858</v>
      </c>
      <c r="K64" s="52">
        <v>-4.2410714285714288</v>
      </c>
      <c r="L64" s="53">
        <v>3000.2098048814605</v>
      </c>
      <c r="M64" s="52">
        <v>-7.7100640154656137</v>
      </c>
    </row>
    <row r="65" spans="1:13" x14ac:dyDescent="0.2">
      <c r="A65" s="50" t="s">
        <v>71</v>
      </c>
      <c r="B65" s="51">
        <v>17374</v>
      </c>
      <c r="C65" s="51">
        <v>0</v>
      </c>
      <c r="D65" s="51">
        <v>20</v>
      </c>
      <c r="E65" s="51">
        <v>29</v>
      </c>
      <c r="F65" s="51">
        <v>229</v>
      </c>
      <c r="G65" s="51">
        <v>150</v>
      </c>
      <c r="H65" s="51">
        <v>440</v>
      </c>
      <c r="I65" s="51">
        <v>31</v>
      </c>
      <c r="J65" s="51">
        <v>899</v>
      </c>
      <c r="K65" s="52">
        <v>43.610223642172521</v>
      </c>
      <c r="L65" s="53">
        <v>5174.3985265339015</v>
      </c>
      <c r="M65" s="52">
        <v>44.023514259307824</v>
      </c>
    </row>
    <row r="66" spans="1:13" x14ac:dyDescent="0.2">
      <c r="A66" s="50" t="s">
        <v>72</v>
      </c>
      <c r="B66" s="51">
        <v>12031</v>
      </c>
      <c r="C66" s="51">
        <v>0</v>
      </c>
      <c r="D66" s="51">
        <v>2</v>
      </c>
      <c r="E66" s="51">
        <v>2</v>
      </c>
      <c r="F66" s="51">
        <v>4</v>
      </c>
      <c r="G66" s="51">
        <v>14</v>
      </c>
      <c r="H66" s="51">
        <v>40</v>
      </c>
      <c r="I66" s="51">
        <v>6</v>
      </c>
      <c r="J66" s="51">
        <v>68</v>
      </c>
      <c r="K66" s="52">
        <v>-6.8493150684931505</v>
      </c>
      <c r="L66" s="53">
        <v>565.20654974648824</v>
      </c>
      <c r="M66" s="52">
        <v>-11.409680243844953</v>
      </c>
    </row>
    <row r="67" spans="1:13" s="57" customFormat="1" x14ac:dyDescent="0.2">
      <c r="A67" s="54" t="s">
        <v>73</v>
      </c>
      <c r="B67" s="55">
        <v>390066</v>
      </c>
      <c r="C67" s="55">
        <v>20</v>
      </c>
      <c r="D67" s="55">
        <v>364</v>
      </c>
      <c r="E67" s="55">
        <v>624</v>
      </c>
      <c r="F67" s="55">
        <v>2178</v>
      </c>
      <c r="G67" s="51">
        <v>6162</v>
      </c>
      <c r="H67" s="55">
        <v>12632</v>
      </c>
      <c r="I67" s="55">
        <v>1640</v>
      </c>
      <c r="J67" s="51">
        <v>23620</v>
      </c>
      <c r="K67" s="52">
        <v>-0.10150566739976315</v>
      </c>
      <c r="L67" s="56">
        <v>6055.3854988642952</v>
      </c>
      <c r="M67" s="52">
        <v>-1.6594023849429638</v>
      </c>
    </row>
    <row r="68" spans="1:13" x14ac:dyDescent="0.2">
      <c r="A68" s="50" t="s">
        <v>74</v>
      </c>
      <c r="B68" s="51">
        <v>15401</v>
      </c>
      <c r="C68" s="51">
        <v>1</v>
      </c>
      <c r="D68" s="51">
        <v>7</v>
      </c>
      <c r="E68" s="51">
        <v>10</v>
      </c>
      <c r="F68" s="51">
        <v>57</v>
      </c>
      <c r="G68" s="51">
        <v>105</v>
      </c>
      <c r="H68" s="51">
        <v>63</v>
      </c>
      <c r="I68" s="51">
        <v>23</v>
      </c>
      <c r="J68" s="51">
        <v>266</v>
      </c>
      <c r="K68" s="52">
        <v>-22.89855072463768</v>
      </c>
      <c r="L68" s="53">
        <v>1727.1605739887018</v>
      </c>
      <c r="M68" s="52">
        <v>-26.613197524346727</v>
      </c>
    </row>
    <row r="69" spans="1:13" x14ac:dyDescent="0.2">
      <c r="A69" s="50" t="s">
        <v>75</v>
      </c>
      <c r="B69" s="51">
        <v>30568</v>
      </c>
      <c r="C69" s="51">
        <v>0</v>
      </c>
      <c r="D69" s="51">
        <v>10</v>
      </c>
      <c r="E69" s="51">
        <v>5</v>
      </c>
      <c r="F69" s="51">
        <v>84</v>
      </c>
      <c r="G69" s="51">
        <v>220</v>
      </c>
      <c r="H69" s="51">
        <v>279</v>
      </c>
      <c r="I69" s="51">
        <v>39</v>
      </c>
      <c r="J69" s="51">
        <v>637</v>
      </c>
      <c r="K69" s="52">
        <v>1.92</v>
      </c>
      <c r="L69" s="53">
        <v>2083.8785658204661</v>
      </c>
      <c r="M69" s="52">
        <v>-1.0107668149698894</v>
      </c>
    </row>
    <row r="70" spans="1:13" x14ac:dyDescent="0.2">
      <c r="A70" s="50" t="s">
        <v>76</v>
      </c>
      <c r="B70" s="51">
        <v>17554</v>
      </c>
      <c r="C70" s="51">
        <v>3</v>
      </c>
      <c r="D70" s="51">
        <v>6</v>
      </c>
      <c r="E70" s="51">
        <v>3</v>
      </c>
      <c r="F70" s="51">
        <v>49</v>
      </c>
      <c r="G70" s="51">
        <v>84</v>
      </c>
      <c r="H70" s="51">
        <v>130</v>
      </c>
      <c r="I70" s="51">
        <v>7</v>
      </c>
      <c r="J70" s="51">
        <v>282</v>
      </c>
      <c r="K70" s="52">
        <v>74.074074074074076</v>
      </c>
      <c r="L70" s="53">
        <v>1606.4714594964109</v>
      </c>
      <c r="M70" s="52">
        <v>72.884095215187841</v>
      </c>
    </row>
    <row r="71" spans="1:13" x14ac:dyDescent="0.2">
      <c r="K71" s="52"/>
      <c r="L71" s="53"/>
      <c r="M71" s="52"/>
    </row>
    <row r="72" spans="1:13" s="67" customFormat="1" x14ac:dyDescent="0.2">
      <c r="A72" s="63" t="s">
        <v>77</v>
      </c>
      <c r="B72" s="64">
        <v>13608627</v>
      </c>
      <c r="C72" s="64">
        <v>1187</v>
      </c>
      <c r="D72" s="64">
        <v>13752</v>
      </c>
      <c r="E72" s="64">
        <v>47742</v>
      </c>
      <c r="F72" s="64">
        <v>99108</v>
      </c>
      <c r="G72" s="64">
        <v>245353</v>
      </c>
      <c r="H72" s="64">
        <v>594793</v>
      </c>
      <c r="I72" s="64">
        <v>114632</v>
      </c>
      <c r="J72" s="64">
        <v>1116567</v>
      </c>
      <c r="K72" s="65">
        <v>0.34338474368813732</v>
      </c>
      <c r="L72" s="66">
        <v>8204.8468225339711</v>
      </c>
      <c r="M72" s="65">
        <v>-1.0148974141680187</v>
      </c>
    </row>
    <row r="73" spans="1:13" x14ac:dyDescent="0.2">
      <c r="A73" s="68"/>
      <c r="C73" s="69"/>
      <c r="L73" s="53"/>
      <c r="M73" s="52"/>
    </row>
    <row r="75" spans="1:13" x14ac:dyDescent="0.2">
      <c r="A75" s="485" t="s">
        <v>220</v>
      </c>
    </row>
    <row r="76" spans="1:13" x14ac:dyDescent="0.2">
      <c r="A76" s="569" t="s">
        <v>79</v>
      </c>
      <c r="B76" s="572"/>
      <c r="C76" s="572"/>
      <c r="D76" s="572"/>
      <c r="E76" s="572"/>
      <c r="F76" s="572"/>
      <c r="G76" s="572"/>
      <c r="H76" s="572"/>
      <c r="I76" s="572"/>
      <c r="J76" s="572"/>
      <c r="K76" s="572"/>
      <c r="L76" s="572"/>
      <c r="M76" s="572"/>
    </row>
    <row r="77" spans="1:13" x14ac:dyDescent="0.2">
      <c r="A77" s="491"/>
      <c r="B77" s="491"/>
      <c r="C77" s="491"/>
      <c r="D77" s="491"/>
      <c r="E77" s="491"/>
      <c r="F77" s="491"/>
      <c r="G77" s="491"/>
      <c r="H77" s="491"/>
      <c r="I77" s="491"/>
      <c r="J77" s="491"/>
      <c r="K77" s="491"/>
      <c r="L77" s="491"/>
      <c r="M77" s="491"/>
    </row>
    <row r="78" spans="1:13" x14ac:dyDescent="0.2">
      <c r="A78" s="496"/>
      <c r="B78" s="497"/>
      <c r="C78" s="497"/>
      <c r="D78" s="497"/>
      <c r="E78" s="497"/>
      <c r="F78" s="497"/>
      <c r="G78" s="497"/>
      <c r="H78" s="497"/>
      <c r="I78" s="497"/>
      <c r="J78" s="497"/>
      <c r="K78" s="497"/>
      <c r="L78" s="497"/>
      <c r="M78" s="498"/>
    </row>
    <row r="79" spans="1:13" x14ac:dyDescent="0.2">
      <c r="A79" s="484" t="s">
        <v>90</v>
      </c>
      <c r="B79" s="497"/>
      <c r="C79" s="497"/>
      <c r="D79" s="497"/>
      <c r="E79" s="497"/>
      <c r="F79" s="497"/>
      <c r="G79" s="497"/>
      <c r="H79" s="497"/>
      <c r="I79" s="497"/>
      <c r="J79" s="497"/>
      <c r="K79" s="497"/>
      <c r="L79" s="497"/>
      <c r="M79" s="498"/>
    </row>
    <row r="81" spans="1:1" x14ac:dyDescent="0.2">
      <c r="A81" s="499" t="s">
        <v>222</v>
      </c>
    </row>
  </sheetData>
  <mergeCells count="1">
    <mergeCell ref="A76:M76"/>
  </mergeCells>
  <phoneticPr fontId="0" type="noConversion"/>
  <pageMargins left="0.5" right="0.5" top="1" bottom="1" header="0.5" footer="0.5"/>
  <pageSetup pageOrder="overThenDown" orientation="landscape" horizontalDpi="4294967292" verticalDpi="96" r:id="rId1"/>
  <headerFooter alignWithMargins="0">
    <oddFooter>Page &amp;P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81"/>
  <sheetViews>
    <sheetView workbookViewId="0">
      <pane ySplit="3" topLeftCell="A4" activePane="bottomLeft" state="frozen"/>
      <selection pane="bottomLeft" activeCell="A4" sqref="A4"/>
    </sheetView>
  </sheetViews>
  <sheetFormatPr defaultRowHeight="12.75" x14ac:dyDescent="0.2"/>
  <cols>
    <col min="1" max="1" width="16.7109375" style="71" customWidth="1"/>
    <col min="2" max="2" width="11.7109375" style="71" customWidth="1"/>
    <col min="3" max="3" width="7.42578125" style="71" customWidth="1"/>
    <col min="4" max="4" width="8.42578125" style="71" customWidth="1"/>
    <col min="5" max="5" width="7.7109375" style="71" customWidth="1"/>
    <col min="6" max="6" width="10.42578125" style="71" customWidth="1"/>
    <col min="7" max="7" width="8.7109375" style="71" customWidth="1"/>
    <col min="8" max="8" width="8.140625" style="71" customWidth="1"/>
    <col min="9" max="9" width="9.140625" style="71"/>
    <col min="10" max="11" width="9.28515625" style="71" customWidth="1"/>
    <col min="12" max="12" width="8.42578125" style="71" customWidth="1"/>
    <col min="13" max="13" width="9.140625" style="77"/>
    <col min="14" max="16384" width="9.140625" style="71"/>
  </cols>
  <sheetData>
    <row r="1" spans="1:13" s="23" customFormat="1" ht="18" x14ac:dyDescent="0.25">
      <c r="A1" s="440" t="s">
        <v>200</v>
      </c>
      <c r="B1" s="2"/>
      <c r="C1" s="2"/>
      <c r="D1" s="2"/>
      <c r="E1" s="2"/>
      <c r="F1" s="2"/>
      <c r="G1" s="2"/>
      <c r="H1" s="2"/>
      <c r="I1" s="2"/>
      <c r="J1" s="2"/>
      <c r="K1" s="2"/>
      <c r="L1" s="2"/>
      <c r="M1" s="2"/>
    </row>
    <row r="3" spans="1:13" ht="38.25" x14ac:dyDescent="0.2">
      <c r="A3" s="500" t="s">
        <v>0</v>
      </c>
      <c r="B3" s="501" t="s">
        <v>1</v>
      </c>
      <c r="C3" s="502" t="s">
        <v>2</v>
      </c>
      <c r="D3" s="502" t="s">
        <v>3</v>
      </c>
      <c r="E3" s="502" t="s">
        <v>4</v>
      </c>
      <c r="F3" s="502" t="s">
        <v>228</v>
      </c>
      <c r="G3" s="502" t="s">
        <v>5</v>
      </c>
      <c r="H3" s="502" t="s">
        <v>6</v>
      </c>
      <c r="I3" s="502" t="s">
        <v>7</v>
      </c>
      <c r="J3" s="503" t="s">
        <v>82</v>
      </c>
      <c r="K3" s="301" t="s">
        <v>80</v>
      </c>
      <c r="L3" s="503" t="s">
        <v>83</v>
      </c>
      <c r="M3" s="301" t="s">
        <v>81</v>
      </c>
    </row>
    <row r="4" spans="1:13" x14ac:dyDescent="0.2">
      <c r="A4" s="72" t="s">
        <v>10</v>
      </c>
      <c r="B4" s="73">
        <v>186201</v>
      </c>
      <c r="C4" s="73">
        <v>16</v>
      </c>
      <c r="D4" s="73">
        <v>253</v>
      </c>
      <c r="E4" s="73">
        <v>582</v>
      </c>
      <c r="F4" s="73">
        <v>1626</v>
      </c>
      <c r="G4" s="73">
        <v>5077</v>
      </c>
      <c r="H4" s="73">
        <v>11666</v>
      </c>
      <c r="I4" s="73">
        <v>1273</v>
      </c>
      <c r="J4" s="73">
        <v>20493</v>
      </c>
      <c r="K4" s="74">
        <v>9.4711538461538467</v>
      </c>
      <c r="L4" s="75">
        <v>11005.848518536421</v>
      </c>
      <c r="M4" s="74">
        <v>8.0436858865915539</v>
      </c>
    </row>
    <row r="5" spans="1:13" x14ac:dyDescent="0.2">
      <c r="A5" s="72" t="s">
        <v>11</v>
      </c>
      <c r="B5" s="73">
        <v>19159</v>
      </c>
      <c r="C5" s="73">
        <v>1</v>
      </c>
      <c r="D5" s="73">
        <v>13</v>
      </c>
      <c r="E5" s="73">
        <v>18</v>
      </c>
      <c r="F5" s="73">
        <v>99</v>
      </c>
      <c r="G5" s="73">
        <v>212</v>
      </c>
      <c r="H5" s="73">
        <v>327</v>
      </c>
      <c r="I5" s="73">
        <v>45</v>
      </c>
      <c r="J5" s="73">
        <v>715</v>
      </c>
      <c r="K5" s="74">
        <v>-10.28858218318695</v>
      </c>
      <c r="L5" s="75">
        <v>3731.9275536301475</v>
      </c>
      <c r="M5" s="74">
        <v>-11.477929232900944</v>
      </c>
    </row>
    <row r="6" spans="1:13" x14ac:dyDescent="0.2">
      <c r="A6" s="72" t="s">
        <v>12</v>
      </c>
      <c r="B6" s="73">
        <v>131347</v>
      </c>
      <c r="C6" s="73">
        <v>8</v>
      </c>
      <c r="D6" s="73">
        <v>191</v>
      </c>
      <c r="E6" s="73">
        <v>132</v>
      </c>
      <c r="F6" s="73">
        <v>854</v>
      </c>
      <c r="G6" s="73">
        <v>1964</v>
      </c>
      <c r="H6" s="73">
        <v>6217</v>
      </c>
      <c r="I6" s="73">
        <v>472</v>
      </c>
      <c r="J6" s="73">
        <v>9838</v>
      </c>
      <c r="K6" s="74">
        <v>10.155637666554696</v>
      </c>
      <c r="L6" s="75">
        <v>7490.0835192276945</v>
      </c>
      <c r="M6" s="74">
        <v>7.8308687139962707</v>
      </c>
    </row>
    <row r="7" spans="1:13" x14ac:dyDescent="0.2">
      <c r="A7" s="72" t="s">
        <v>13</v>
      </c>
      <c r="B7" s="73">
        <v>23056</v>
      </c>
      <c r="C7" s="73">
        <v>3</v>
      </c>
      <c r="D7" s="73">
        <v>22</v>
      </c>
      <c r="E7" s="73">
        <v>24</v>
      </c>
      <c r="F7" s="73">
        <v>169</v>
      </c>
      <c r="G7" s="73">
        <v>429</v>
      </c>
      <c r="H7" s="73">
        <v>1018</v>
      </c>
      <c r="I7" s="73">
        <v>68</v>
      </c>
      <c r="J7" s="73">
        <v>1733</v>
      </c>
      <c r="K7" s="74">
        <v>14.844267726971506</v>
      </c>
      <c r="L7" s="75">
        <v>7516.4816099930604</v>
      </c>
      <c r="M7" s="74">
        <v>13.31506967908026</v>
      </c>
    </row>
    <row r="8" spans="1:13" x14ac:dyDescent="0.2">
      <c r="A8" s="72" t="s">
        <v>14</v>
      </c>
      <c r="B8" s="73">
        <v>417740</v>
      </c>
      <c r="C8" s="73">
        <v>17</v>
      </c>
      <c r="D8" s="73">
        <v>403</v>
      </c>
      <c r="E8" s="73">
        <v>593</v>
      </c>
      <c r="F8" s="73">
        <v>2239</v>
      </c>
      <c r="G8" s="73">
        <v>5813</v>
      </c>
      <c r="H8" s="73">
        <v>17728</v>
      </c>
      <c r="I8" s="73">
        <v>1534</v>
      </c>
      <c r="J8" s="73">
        <v>28327</v>
      </c>
      <c r="K8" s="74">
        <v>-2.7399141630901287</v>
      </c>
      <c r="L8" s="75">
        <v>6781.0121127974344</v>
      </c>
      <c r="M8" s="74">
        <v>-4.6886548114717401</v>
      </c>
    </row>
    <row r="9" spans="1:13" x14ac:dyDescent="0.2">
      <c r="A9" s="72" t="s">
        <v>15</v>
      </c>
      <c r="B9" s="73">
        <v>1294090</v>
      </c>
      <c r="C9" s="73">
        <v>85</v>
      </c>
      <c r="D9" s="73">
        <v>985</v>
      </c>
      <c r="E9" s="73">
        <v>4591</v>
      </c>
      <c r="F9" s="73">
        <v>7181</v>
      </c>
      <c r="G9" s="73">
        <v>23770</v>
      </c>
      <c r="H9" s="73">
        <v>64016</v>
      </c>
      <c r="I9" s="73">
        <v>11190</v>
      </c>
      <c r="J9" s="73">
        <v>111818</v>
      </c>
      <c r="K9" s="74">
        <v>0.1836703609794558</v>
      </c>
      <c r="L9" s="75">
        <v>8640.6664142370319</v>
      </c>
      <c r="M9" s="74">
        <v>-1.032230176610311</v>
      </c>
    </row>
    <row r="10" spans="1:13" x14ac:dyDescent="0.2">
      <c r="A10" s="72" t="s">
        <v>16</v>
      </c>
      <c r="B10" s="73">
        <v>11828</v>
      </c>
      <c r="C10" s="73">
        <v>1</v>
      </c>
      <c r="D10" s="73">
        <v>1</v>
      </c>
      <c r="E10" s="73">
        <v>1</v>
      </c>
      <c r="F10" s="73">
        <v>10</v>
      </c>
      <c r="G10" s="73">
        <v>21</v>
      </c>
      <c r="H10" s="73">
        <v>54</v>
      </c>
      <c r="I10" s="73">
        <v>0</v>
      </c>
      <c r="J10" s="73">
        <v>88</v>
      </c>
      <c r="K10" s="74">
        <v>25.714285714285712</v>
      </c>
      <c r="L10" s="75">
        <v>743.99729455529257</v>
      </c>
      <c r="M10" s="74">
        <v>19.209623653316605</v>
      </c>
    </row>
    <row r="11" spans="1:13" x14ac:dyDescent="0.2">
      <c r="A11" s="72" t="s">
        <v>17</v>
      </c>
      <c r="B11" s="73">
        <v>118682</v>
      </c>
      <c r="C11" s="73">
        <v>9</v>
      </c>
      <c r="D11" s="73">
        <v>45</v>
      </c>
      <c r="E11" s="73">
        <v>66</v>
      </c>
      <c r="F11" s="73">
        <v>215</v>
      </c>
      <c r="G11" s="73">
        <v>1099</v>
      </c>
      <c r="H11" s="73">
        <v>2678</v>
      </c>
      <c r="I11" s="73">
        <v>288</v>
      </c>
      <c r="J11" s="73">
        <v>4400</v>
      </c>
      <c r="K11" s="74">
        <v>7.8960274644433541</v>
      </c>
      <c r="L11" s="75">
        <v>3707.3861242648422</v>
      </c>
      <c r="M11" s="74">
        <v>5.0550314766239302</v>
      </c>
    </row>
    <row r="12" spans="1:13" x14ac:dyDescent="0.2">
      <c r="A12" s="72" t="s">
        <v>18</v>
      </c>
      <c r="B12" s="73">
        <v>98623</v>
      </c>
      <c r="C12" s="73">
        <v>1</v>
      </c>
      <c r="D12" s="73">
        <v>44</v>
      </c>
      <c r="E12" s="73">
        <v>27</v>
      </c>
      <c r="F12" s="73">
        <v>236</v>
      </c>
      <c r="G12" s="73">
        <v>1018</v>
      </c>
      <c r="H12" s="73">
        <v>1325</v>
      </c>
      <c r="I12" s="73">
        <v>85</v>
      </c>
      <c r="J12" s="73">
        <v>2736</v>
      </c>
      <c r="K12" s="74">
        <v>-13.142857142857142</v>
      </c>
      <c r="L12" s="75">
        <v>2774.2007442482991</v>
      </c>
      <c r="M12" s="74">
        <v>-15.527789084261718</v>
      </c>
    </row>
    <row r="13" spans="1:13" x14ac:dyDescent="0.2">
      <c r="A13" s="72" t="s">
        <v>19</v>
      </c>
      <c r="B13" s="73">
        <v>113382</v>
      </c>
      <c r="C13" s="73">
        <v>4</v>
      </c>
      <c r="D13" s="73">
        <v>135</v>
      </c>
      <c r="E13" s="73">
        <v>77</v>
      </c>
      <c r="F13" s="73">
        <v>578</v>
      </c>
      <c r="G13" s="73">
        <v>1089</v>
      </c>
      <c r="H13" s="73">
        <v>3310</v>
      </c>
      <c r="I13" s="73">
        <v>350</v>
      </c>
      <c r="J13" s="73">
        <v>5543</v>
      </c>
      <c r="K13" s="74">
        <v>15.503229839549906</v>
      </c>
      <c r="L13" s="75">
        <v>4888.7830519835597</v>
      </c>
      <c r="M13" s="74">
        <v>10.215112977110499</v>
      </c>
    </row>
    <row r="14" spans="1:13" x14ac:dyDescent="0.2">
      <c r="A14" s="72" t="s">
        <v>20</v>
      </c>
      <c r="B14" s="73">
        <v>168514</v>
      </c>
      <c r="C14" s="73">
        <v>7</v>
      </c>
      <c r="D14" s="73">
        <v>184</v>
      </c>
      <c r="E14" s="73">
        <v>237</v>
      </c>
      <c r="F14" s="73">
        <v>848</v>
      </c>
      <c r="G14" s="73">
        <v>2484</v>
      </c>
      <c r="H14" s="73">
        <v>5035</v>
      </c>
      <c r="I14" s="73">
        <v>592</v>
      </c>
      <c r="J14" s="73">
        <v>9387</v>
      </c>
      <c r="K14" s="74">
        <v>-2.3001665278934222</v>
      </c>
      <c r="L14" s="75">
        <v>5570.4570540133163</v>
      </c>
      <c r="M14" s="74">
        <v>-6.308715661058284</v>
      </c>
    </row>
    <row r="15" spans="1:13" x14ac:dyDescent="0.2">
      <c r="A15" s="72" t="s">
        <v>21</v>
      </c>
      <c r="B15" s="73">
        <v>45192</v>
      </c>
      <c r="C15" s="73">
        <v>3</v>
      </c>
      <c r="D15" s="73">
        <v>67</v>
      </c>
      <c r="E15" s="73">
        <v>57</v>
      </c>
      <c r="F15" s="73">
        <v>383</v>
      </c>
      <c r="G15" s="73">
        <v>753</v>
      </c>
      <c r="H15" s="73">
        <v>1819</v>
      </c>
      <c r="I15" s="73">
        <v>139</v>
      </c>
      <c r="J15" s="73">
        <v>3221</v>
      </c>
      <c r="K15" s="74">
        <v>10.763411279229711</v>
      </c>
      <c r="L15" s="75">
        <v>7127.3676756948134</v>
      </c>
      <c r="M15" s="74">
        <v>6.6997332853156815</v>
      </c>
    </row>
    <row r="16" spans="1:13" x14ac:dyDescent="0.2">
      <c r="A16" s="72" t="s">
        <v>22</v>
      </c>
      <c r="B16" s="73">
        <v>1982901</v>
      </c>
      <c r="C16" s="73">
        <v>331</v>
      </c>
      <c r="D16" s="73">
        <v>1785</v>
      </c>
      <c r="E16" s="73">
        <v>17775</v>
      </c>
      <c r="F16" s="73">
        <v>20089</v>
      </c>
      <c r="G16" s="73">
        <v>45645</v>
      </c>
      <c r="H16" s="73">
        <v>119746</v>
      </c>
      <c r="I16" s="73">
        <v>33936</v>
      </c>
      <c r="J16" s="73">
        <v>239307</v>
      </c>
      <c r="K16" s="74">
        <v>-5.8750648982866851</v>
      </c>
      <c r="L16" s="75">
        <v>12068.529896348835</v>
      </c>
      <c r="M16" s="74">
        <v>-6.8817250889376718</v>
      </c>
    </row>
    <row r="17" spans="1:13" x14ac:dyDescent="0.2">
      <c r="A17" s="72" t="s">
        <v>23</v>
      </c>
      <c r="B17" s="73">
        <v>24830</v>
      </c>
      <c r="C17" s="73">
        <v>2</v>
      </c>
      <c r="D17" s="73">
        <v>23</v>
      </c>
      <c r="E17" s="73">
        <v>54</v>
      </c>
      <c r="F17" s="73">
        <v>174</v>
      </c>
      <c r="G17" s="73">
        <v>153</v>
      </c>
      <c r="H17" s="73">
        <v>881</v>
      </c>
      <c r="I17" s="73">
        <v>110</v>
      </c>
      <c r="J17" s="73">
        <v>1397</v>
      </c>
      <c r="K17" s="74">
        <v>28.755760368663598</v>
      </c>
      <c r="L17" s="75">
        <v>5626.258558195731</v>
      </c>
      <c r="M17" s="74">
        <v>27.220854808086685</v>
      </c>
    </row>
    <row r="18" spans="1:13" x14ac:dyDescent="0.2">
      <c r="A18" s="72" t="s">
        <v>24</v>
      </c>
      <c r="B18" s="73">
        <v>10933</v>
      </c>
      <c r="C18" s="73">
        <v>0</v>
      </c>
      <c r="D18" s="73">
        <v>22</v>
      </c>
      <c r="E18" s="73">
        <v>8</v>
      </c>
      <c r="F18" s="73">
        <v>71</v>
      </c>
      <c r="G18" s="73">
        <v>182</v>
      </c>
      <c r="H18" s="73">
        <v>174</v>
      </c>
      <c r="I18" s="73">
        <v>13</v>
      </c>
      <c r="J18" s="73">
        <v>470</v>
      </c>
      <c r="K18" s="74">
        <v>-11.487758945386064</v>
      </c>
      <c r="L18" s="75">
        <v>4298.9115521814692</v>
      </c>
      <c r="M18" s="74">
        <v>-14.718014518494158</v>
      </c>
    </row>
    <row r="19" spans="1:13" x14ac:dyDescent="0.2">
      <c r="A19" s="72" t="s">
        <v>25</v>
      </c>
      <c r="B19" s="73">
        <v>693546</v>
      </c>
      <c r="C19" s="73">
        <v>124</v>
      </c>
      <c r="D19" s="73">
        <v>1275</v>
      </c>
      <c r="E19" s="73">
        <v>3697</v>
      </c>
      <c r="F19" s="73">
        <v>6584</v>
      </c>
      <c r="G19" s="73">
        <v>16738</v>
      </c>
      <c r="H19" s="73">
        <v>36208</v>
      </c>
      <c r="I19" s="73">
        <v>7210</v>
      </c>
      <c r="J19" s="73">
        <v>71836</v>
      </c>
      <c r="K19" s="74">
        <v>-0.33713009336977484</v>
      </c>
      <c r="L19" s="75">
        <v>10357.784487258235</v>
      </c>
      <c r="M19" s="74">
        <v>-2.0493209140759552</v>
      </c>
    </row>
    <row r="20" spans="1:13" x14ac:dyDescent="0.2">
      <c r="A20" s="72" t="s">
        <v>26</v>
      </c>
      <c r="B20" s="73">
        <v>267800</v>
      </c>
      <c r="C20" s="73">
        <v>24</v>
      </c>
      <c r="D20" s="73">
        <v>310</v>
      </c>
      <c r="E20" s="73">
        <v>785</v>
      </c>
      <c r="F20" s="73">
        <v>2638</v>
      </c>
      <c r="G20" s="73">
        <v>5056</v>
      </c>
      <c r="H20" s="73">
        <v>10364</v>
      </c>
      <c r="I20" s="73">
        <v>737</v>
      </c>
      <c r="J20" s="73">
        <v>19914</v>
      </c>
      <c r="K20" s="74">
        <v>19.963855421686745</v>
      </c>
      <c r="L20" s="75">
        <v>7436.1463778939515</v>
      </c>
      <c r="M20" s="74">
        <v>18.76242502496919</v>
      </c>
    </row>
    <row r="21" spans="1:13" x14ac:dyDescent="0.2">
      <c r="A21" s="72" t="s">
        <v>27</v>
      </c>
      <c r="B21" s="73">
        <v>31999</v>
      </c>
      <c r="C21" s="73">
        <v>3</v>
      </c>
      <c r="D21" s="73">
        <v>17</v>
      </c>
      <c r="E21" s="73">
        <v>23</v>
      </c>
      <c r="F21" s="73">
        <v>101</v>
      </c>
      <c r="G21" s="73">
        <v>348</v>
      </c>
      <c r="H21" s="73">
        <v>718</v>
      </c>
      <c r="I21" s="73">
        <v>38</v>
      </c>
      <c r="J21" s="73">
        <v>1248</v>
      </c>
      <c r="K21" s="74">
        <v>-7.2118959107806688</v>
      </c>
      <c r="L21" s="75">
        <v>3900.1218788087126</v>
      </c>
      <c r="M21" s="74">
        <v>-11.660064655830917</v>
      </c>
    </row>
    <row r="22" spans="1:13" x14ac:dyDescent="0.2">
      <c r="A22" s="72" t="s">
        <v>28</v>
      </c>
      <c r="B22" s="73">
        <v>9368</v>
      </c>
      <c r="C22" s="73">
        <v>0</v>
      </c>
      <c r="D22" s="73">
        <v>3</v>
      </c>
      <c r="E22" s="73">
        <v>2</v>
      </c>
      <c r="F22" s="73">
        <v>12</v>
      </c>
      <c r="G22" s="73">
        <v>95</v>
      </c>
      <c r="H22" s="73">
        <v>110</v>
      </c>
      <c r="I22" s="73">
        <v>1</v>
      </c>
      <c r="J22" s="73">
        <v>223</v>
      </c>
      <c r="K22" s="76" t="s">
        <v>84</v>
      </c>
      <c r="L22" s="75">
        <v>2380.4440649017934</v>
      </c>
      <c r="M22" s="76" t="s">
        <v>84</v>
      </c>
    </row>
    <row r="23" spans="1:13" x14ac:dyDescent="0.2">
      <c r="A23" s="72" t="s">
        <v>29</v>
      </c>
      <c r="B23" s="73">
        <v>42472</v>
      </c>
      <c r="C23" s="73">
        <v>5</v>
      </c>
      <c r="D23" s="73">
        <v>49</v>
      </c>
      <c r="E23" s="73">
        <v>72</v>
      </c>
      <c r="F23" s="73">
        <v>386</v>
      </c>
      <c r="G23" s="73">
        <v>556</v>
      </c>
      <c r="H23" s="73">
        <v>991</v>
      </c>
      <c r="I23" s="73">
        <v>92</v>
      </c>
      <c r="J23" s="73">
        <v>2151</v>
      </c>
      <c r="K23" s="74">
        <v>5.029296875</v>
      </c>
      <c r="L23" s="75">
        <v>5064.5130909775853</v>
      </c>
      <c r="M23" s="74">
        <v>4.3418287894083241</v>
      </c>
    </row>
    <row r="24" spans="1:13" x14ac:dyDescent="0.2">
      <c r="A24" s="72" t="s">
        <v>30</v>
      </c>
      <c r="B24" s="73">
        <v>10196</v>
      </c>
      <c r="C24" s="73">
        <v>0</v>
      </c>
      <c r="D24" s="73">
        <v>3</v>
      </c>
      <c r="E24" s="73">
        <v>0</v>
      </c>
      <c r="F24" s="73">
        <v>15</v>
      </c>
      <c r="G24" s="73">
        <v>56</v>
      </c>
      <c r="H24" s="73">
        <v>68</v>
      </c>
      <c r="I24" s="73">
        <v>3</v>
      </c>
      <c r="J24" s="73">
        <v>145</v>
      </c>
      <c r="K24" s="74">
        <v>16.93548387096774</v>
      </c>
      <c r="L24" s="75">
        <v>1422.1263240486464</v>
      </c>
      <c r="M24" s="74">
        <v>14.504106607271666</v>
      </c>
    </row>
    <row r="25" spans="1:13" x14ac:dyDescent="0.2">
      <c r="A25" s="72" t="s">
        <v>31</v>
      </c>
      <c r="B25" s="73">
        <v>8135</v>
      </c>
      <c r="C25" s="73">
        <v>1</v>
      </c>
      <c r="D25" s="73">
        <v>1</v>
      </c>
      <c r="E25" s="73">
        <v>2</v>
      </c>
      <c r="F25" s="73">
        <v>58</v>
      </c>
      <c r="G25" s="73">
        <v>7</v>
      </c>
      <c r="H25" s="73">
        <v>266</v>
      </c>
      <c r="I25" s="73">
        <v>0</v>
      </c>
      <c r="J25" s="73">
        <v>335</v>
      </c>
      <c r="K25" s="74">
        <v>-23.340961098398168</v>
      </c>
      <c r="L25" s="75">
        <v>4118.0086047940995</v>
      </c>
      <c r="M25" s="74">
        <v>-25.348136917210855</v>
      </c>
    </row>
    <row r="26" spans="1:13" x14ac:dyDescent="0.2">
      <c r="A26" s="72" t="s">
        <v>32</v>
      </c>
      <c r="B26" s="73">
        <v>11700</v>
      </c>
      <c r="C26" s="73">
        <v>0</v>
      </c>
      <c r="D26" s="73">
        <v>3</v>
      </c>
      <c r="E26" s="73">
        <v>18</v>
      </c>
      <c r="F26" s="73">
        <v>44</v>
      </c>
      <c r="G26" s="73">
        <v>3</v>
      </c>
      <c r="H26" s="73">
        <v>176</v>
      </c>
      <c r="I26" s="73">
        <v>3</v>
      </c>
      <c r="J26" s="73">
        <v>247</v>
      </c>
      <c r="K26" s="74">
        <v>-14.53287197231834</v>
      </c>
      <c r="L26" s="75">
        <v>2111.1111111111113</v>
      </c>
      <c r="M26" s="74">
        <v>-15.438677431757004</v>
      </c>
    </row>
    <row r="27" spans="1:13" x14ac:dyDescent="0.2">
      <c r="A27" s="72" t="s">
        <v>33</v>
      </c>
      <c r="B27" s="73">
        <v>11535</v>
      </c>
      <c r="C27" s="73">
        <v>0</v>
      </c>
      <c r="D27" s="73">
        <v>0</v>
      </c>
      <c r="E27" s="73">
        <v>1</v>
      </c>
      <c r="F27" s="73">
        <v>8</v>
      </c>
      <c r="G27" s="73">
        <v>7</v>
      </c>
      <c r="H27" s="73">
        <v>4</v>
      </c>
      <c r="I27" s="73">
        <v>0</v>
      </c>
      <c r="J27" s="73">
        <v>20</v>
      </c>
      <c r="K27" s="74">
        <v>-62.962962962962962</v>
      </c>
      <c r="L27" s="75">
        <v>173.38534893801474</v>
      </c>
      <c r="M27" s="74">
        <v>-64.693605612547955</v>
      </c>
    </row>
    <row r="28" spans="1:13" x14ac:dyDescent="0.2">
      <c r="A28" s="72" t="s">
        <v>34</v>
      </c>
      <c r="B28" s="73">
        <v>21058</v>
      </c>
      <c r="C28" s="73">
        <v>3</v>
      </c>
      <c r="D28" s="73">
        <v>24</v>
      </c>
      <c r="E28" s="73">
        <v>33</v>
      </c>
      <c r="F28" s="73">
        <v>78</v>
      </c>
      <c r="G28" s="73">
        <v>397</v>
      </c>
      <c r="H28" s="73">
        <v>538</v>
      </c>
      <c r="I28" s="73">
        <v>36</v>
      </c>
      <c r="J28" s="73">
        <v>1109</v>
      </c>
      <c r="K28" s="74">
        <v>-16.175359032501891</v>
      </c>
      <c r="L28" s="75">
        <v>5266.4070661981195</v>
      </c>
      <c r="M28" s="74">
        <v>-21.135255634529752</v>
      </c>
    </row>
    <row r="29" spans="1:13" x14ac:dyDescent="0.2">
      <c r="A29" s="72" t="s">
        <v>35</v>
      </c>
      <c r="B29" s="73">
        <v>27844</v>
      </c>
      <c r="C29" s="73">
        <v>3</v>
      </c>
      <c r="D29" s="73">
        <v>16</v>
      </c>
      <c r="E29" s="73">
        <v>66</v>
      </c>
      <c r="F29" s="73">
        <v>155</v>
      </c>
      <c r="G29" s="73">
        <v>516</v>
      </c>
      <c r="H29" s="73">
        <v>387</v>
      </c>
      <c r="I29" s="73">
        <v>144</v>
      </c>
      <c r="J29" s="73">
        <v>1287</v>
      </c>
      <c r="K29" s="74">
        <v>-11.0573600552868</v>
      </c>
      <c r="L29" s="75">
        <v>4622.1807211607529</v>
      </c>
      <c r="M29" s="74">
        <v>-13.015478080215301</v>
      </c>
    </row>
    <row r="30" spans="1:13" x14ac:dyDescent="0.2">
      <c r="A30" s="72" t="s">
        <v>36</v>
      </c>
      <c r="B30" s="73">
        <v>108112</v>
      </c>
      <c r="C30" s="73">
        <v>4</v>
      </c>
      <c r="D30" s="73">
        <v>89</v>
      </c>
      <c r="E30" s="73">
        <v>52</v>
      </c>
      <c r="F30" s="73">
        <v>600</v>
      </c>
      <c r="G30" s="73">
        <v>1239</v>
      </c>
      <c r="H30" s="73">
        <v>3048</v>
      </c>
      <c r="I30" s="73">
        <v>169</v>
      </c>
      <c r="J30" s="73">
        <v>5201</v>
      </c>
      <c r="K30" s="74">
        <v>-9.3586615545486236</v>
      </c>
      <c r="L30" s="75">
        <v>4810.7518129347336</v>
      </c>
      <c r="M30" s="74">
        <v>-12.475840927237964</v>
      </c>
    </row>
    <row r="31" spans="1:13" x14ac:dyDescent="0.2">
      <c r="A31" s="72" t="s">
        <v>37</v>
      </c>
      <c r="B31" s="73">
        <v>72157</v>
      </c>
      <c r="C31" s="73">
        <v>6</v>
      </c>
      <c r="D31" s="73">
        <v>82</v>
      </c>
      <c r="E31" s="73">
        <v>98</v>
      </c>
      <c r="F31" s="73">
        <v>341</v>
      </c>
      <c r="G31" s="73">
        <v>1278</v>
      </c>
      <c r="H31" s="73">
        <v>2437</v>
      </c>
      <c r="I31" s="73">
        <v>307</v>
      </c>
      <c r="J31" s="73">
        <v>4549</v>
      </c>
      <c r="K31" s="74">
        <v>5.2035152636447739</v>
      </c>
      <c r="L31" s="75">
        <v>6304.3086602824396</v>
      </c>
      <c r="M31" s="74">
        <v>2.9465610994178455</v>
      </c>
    </row>
    <row r="32" spans="1:13" x14ac:dyDescent="0.2">
      <c r="A32" s="72" t="s">
        <v>38</v>
      </c>
      <c r="B32" s="73">
        <v>853990</v>
      </c>
      <c r="C32" s="73">
        <v>81</v>
      </c>
      <c r="D32" s="73">
        <v>1190</v>
      </c>
      <c r="E32" s="73">
        <v>4070</v>
      </c>
      <c r="F32" s="73">
        <v>9885</v>
      </c>
      <c r="G32" s="73">
        <v>18900</v>
      </c>
      <c r="H32" s="73">
        <v>42636</v>
      </c>
      <c r="I32" s="73">
        <v>12165</v>
      </c>
      <c r="J32" s="73">
        <v>88927</v>
      </c>
      <c r="K32" s="74">
        <v>-2.859795728876509</v>
      </c>
      <c r="L32" s="75">
        <v>10413.119591564304</v>
      </c>
      <c r="M32" s="74">
        <v>-4.0868023489453789</v>
      </c>
    </row>
    <row r="33" spans="1:13" x14ac:dyDescent="0.2">
      <c r="A33" s="72" t="s">
        <v>39</v>
      </c>
      <c r="B33" s="73">
        <v>16188</v>
      </c>
      <c r="C33" s="73">
        <v>0</v>
      </c>
      <c r="D33" s="73">
        <v>4</v>
      </c>
      <c r="E33" s="73">
        <v>1</v>
      </c>
      <c r="F33" s="73">
        <v>67</v>
      </c>
      <c r="G33" s="73">
        <v>60</v>
      </c>
      <c r="H33" s="73">
        <v>52</v>
      </c>
      <c r="I33" s="73">
        <v>9</v>
      </c>
      <c r="J33" s="73">
        <v>193</v>
      </c>
      <c r="K33" s="74">
        <v>48.46153846153846</v>
      </c>
      <c r="L33" s="75">
        <v>1192.2411662960217</v>
      </c>
      <c r="M33" s="74">
        <v>46.737374313356511</v>
      </c>
    </row>
    <row r="34" spans="1:13" x14ac:dyDescent="0.2">
      <c r="A34" s="72" t="s">
        <v>40</v>
      </c>
      <c r="B34" s="73">
        <v>94091</v>
      </c>
      <c r="C34" s="73">
        <v>3</v>
      </c>
      <c r="D34" s="73">
        <v>53</v>
      </c>
      <c r="E34" s="73">
        <v>102</v>
      </c>
      <c r="F34" s="73">
        <v>334</v>
      </c>
      <c r="G34" s="73">
        <v>1324</v>
      </c>
      <c r="H34" s="73">
        <v>3283</v>
      </c>
      <c r="I34" s="73">
        <v>364</v>
      </c>
      <c r="J34" s="73">
        <v>5463</v>
      </c>
      <c r="K34" s="74">
        <v>-2.4638457418318156</v>
      </c>
      <c r="L34" s="75">
        <v>5806.0813467813077</v>
      </c>
      <c r="M34" s="74">
        <v>-4.1867000889752743</v>
      </c>
    </row>
    <row r="35" spans="1:13" x14ac:dyDescent="0.2">
      <c r="A35" s="72" t="s">
        <v>41</v>
      </c>
      <c r="B35" s="73">
        <v>42577</v>
      </c>
      <c r="C35" s="73">
        <v>2</v>
      </c>
      <c r="D35" s="73">
        <v>7</v>
      </c>
      <c r="E35" s="73">
        <v>10</v>
      </c>
      <c r="F35" s="73">
        <v>121</v>
      </c>
      <c r="G35" s="73">
        <v>304</v>
      </c>
      <c r="H35" s="73">
        <v>455</v>
      </c>
      <c r="I35" s="73">
        <v>35</v>
      </c>
      <c r="J35" s="73">
        <v>934</v>
      </c>
      <c r="K35" s="74">
        <v>-15.855855855855856</v>
      </c>
      <c r="L35" s="75">
        <v>2193.6726401578317</v>
      </c>
      <c r="M35" s="74">
        <v>-17.828184950340102</v>
      </c>
    </row>
    <row r="36" spans="1:13" x14ac:dyDescent="0.2">
      <c r="A36" s="72" t="s">
        <v>42</v>
      </c>
      <c r="B36" s="73">
        <v>12338</v>
      </c>
      <c r="C36" s="73">
        <v>4</v>
      </c>
      <c r="D36" s="73">
        <v>9</v>
      </c>
      <c r="E36" s="73">
        <v>29</v>
      </c>
      <c r="F36" s="73">
        <v>72</v>
      </c>
      <c r="G36" s="73">
        <v>143</v>
      </c>
      <c r="H36" s="73">
        <v>270</v>
      </c>
      <c r="I36" s="73">
        <v>44</v>
      </c>
      <c r="J36" s="73">
        <v>571</v>
      </c>
      <c r="K36" s="74">
        <v>-1.3816925734024179</v>
      </c>
      <c r="L36" s="75">
        <v>4627.9786026908732</v>
      </c>
      <c r="M36" s="74">
        <v>-4.1073241856953144</v>
      </c>
    </row>
    <row r="37" spans="1:13" x14ac:dyDescent="0.2">
      <c r="A37" s="72" t="s">
        <v>43</v>
      </c>
      <c r="B37" s="73">
        <v>5593</v>
      </c>
      <c r="C37" s="73">
        <v>0</v>
      </c>
      <c r="D37" s="73">
        <v>0</v>
      </c>
      <c r="E37" s="73">
        <v>0</v>
      </c>
      <c r="F37" s="73">
        <v>19</v>
      </c>
      <c r="G37" s="73">
        <v>6</v>
      </c>
      <c r="H37" s="73">
        <v>8</v>
      </c>
      <c r="I37" s="73">
        <v>0</v>
      </c>
      <c r="J37" s="73">
        <v>33</v>
      </c>
      <c r="K37" s="74">
        <v>43.478260869565219</v>
      </c>
      <c r="L37" s="75">
        <v>590.02324333988918</v>
      </c>
      <c r="M37" s="74">
        <v>45.556168813501372</v>
      </c>
    </row>
    <row r="38" spans="1:13" x14ac:dyDescent="0.2">
      <c r="A38" s="72" t="s">
        <v>44</v>
      </c>
      <c r="B38" s="73">
        <v>162579</v>
      </c>
      <c r="C38" s="73">
        <v>7</v>
      </c>
      <c r="D38" s="73">
        <v>136</v>
      </c>
      <c r="E38" s="73">
        <v>155</v>
      </c>
      <c r="F38" s="73">
        <v>825</v>
      </c>
      <c r="G38" s="73">
        <v>1938</v>
      </c>
      <c r="H38" s="73">
        <v>3788</v>
      </c>
      <c r="I38" s="73">
        <v>450</v>
      </c>
      <c r="J38" s="73">
        <v>7299</v>
      </c>
      <c r="K38" s="74">
        <v>-4.1119285338938525</v>
      </c>
      <c r="L38" s="75">
        <v>4489.5097152768803</v>
      </c>
      <c r="M38" s="74">
        <v>-7.3664102218730783</v>
      </c>
    </row>
    <row r="39" spans="1:13" x14ac:dyDescent="0.2">
      <c r="A39" s="72" t="s">
        <v>45</v>
      </c>
      <c r="B39" s="73">
        <v>350809</v>
      </c>
      <c r="C39" s="73">
        <v>34</v>
      </c>
      <c r="D39" s="73">
        <v>312</v>
      </c>
      <c r="E39" s="73">
        <v>952</v>
      </c>
      <c r="F39" s="73">
        <v>1359</v>
      </c>
      <c r="G39" s="73">
        <v>5669</v>
      </c>
      <c r="H39" s="73">
        <v>11062</v>
      </c>
      <c r="I39" s="73">
        <v>2660</v>
      </c>
      <c r="J39" s="73">
        <v>22048</v>
      </c>
      <c r="K39" s="74">
        <v>9.757068896853843</v>
      </c>
      <c r="L39" s="75">
        <v>6284.9014706008111</v>
      </c>
      <c r="M39" s="74">
        <v>7.6367593953473882</v>
      </c>
    </row>
    <row r="40" spans="1:13" x14ac:dyDescent="0.2">
      <c r="A40" s="72" t="s">
        <v>46</v>
      </c>
      <c r="B40" s="73">
        <v>202570</v>
      </c>
      <c r="C40" s="73">
        <v>17</v>
      </c>
      <c r="D40" s="73">
        <v>296</v>
      </c>
      <c r="E40" s="73">
        <v>795</v>
      </c>
      <c r="F40" s="73">
        <v>2373</v>
      </c>
      <c r="G40" s="73">
        <v>5900</v>
      </c>
      <c r="H40" s="73">
        <v>12781</v>
      </c>
      <c r="I40" s="73">
        <v>2292</v>
      </c>
      <c r="J40" s="73">
        <v>24454</v>
      </c>
      <c r="K40" s="74">
        <v>-3.1946478761727564</v>
      </c>
      <c r="L40" s="75">
        <v>12071.876388408944</v>
      </c>
      <c r="M40" s="74">
        <v>-5.250035245894745</v>
      </c>
    </row>
    <row r="41" spans="1:13" x14ac:dyDescent="0.2">
      <c r="A41" s="72" t="s">
        <v>47</v>
      </c>
      <c r="B41" s="73">
        <v>27457</v>
      </c>
      <c r="C41" s="73">
        <v>1</v>
      </c>
      <c r="D41" s="73">
        <v>32</v>
      </c>
      <c r="E41" s="73">
        <v>18</v>
      </c>
      <c r="F41" s="73">
        <v>132</v>
      </c>
      <c r="G41" s="73">
        <v>435</v>
      </c>
      <c r="H41" s="73">
        <v>536</v>
      </c>
      <c r="I41" s="73">
        <v>48</v>
      </c>
      <c r="J41" s="73">
        <v>1202</v>
      </c>
      <c r="K41" s="74">
        <v>-11.160384331116038</v>
      </c>
      <c r="L41" s="75">
        <v>4377.7543067341658</v>
      </c>
      <c r="M41" s="74">
        <v>-13.667967174958608</v>
      </c>
    </row>
    <row r="42" spans="1:13" x14ac:dyDescent="0.2">
      <c r="A42" s="72" t="s">
        <v>48</v>
      </c>
      <c r="B42" s="73">
        <v>5506</v>
      </c>
      <c r="C42" s="73">
        <v>0</v>
      </c>
      <c r="D42" s="73">
        <v>1</v>
      </c>
      <c r="E42" s="73">
        <v>1</v>
      </c>
      <c r="F42" s="73">
        <v>11</v>
      </c>
      <c r="G42" s="73">
        <v>18</v>
      </c>
      <c r="H42" s="73">
        <v>8</v>
      </c>
      <c r="I42" s="73">
        <v>1</v>
      </c>
      <c r="J42" s="73">
        <v>40</v>
      </c>
      <c r="K42" s="74">
        <v>29.032258064516132</v>
      </c>
      <c r="L42" s="75">
        <v>726.48020341445704</v>
      </c>
      <c r="M42" s="74">
        <v>31.703830425459635</v>
      </c>
    </row>
    <row r="43" spans="1:13" x14ac:dyDescent="0.2">
      <c r="A43" s="72" t="s">
        <v>49</v>
      </c>
      <c r="B43" s="73">
        <v>17034</v>
      </c>
      <c r="C43" s="73">
        <v>4</v>
      </c>
      <c r="D43" s="73">
        <v>8</v>
      </c>
      <c r="E43" s="73">
        <v>5</v>
      </c>
      <c r="F43" s="73">
        <v>86</v>
      </c>
      <c r="G43" s="73">
        <v>219</v>
      </c>
      <c r="H43" s="73">
        <v>174</v>
      </c>
      <c r="I43" s="73">
        <v>22</v>
      </c>
      <c r="J43" s="73">
        <v>518</v>
      </c>
      <c r="K43" s="74">
        <v>11.397849462365592</v>
      </c>
      <c r="L43" s="75">
        <v>3040.9768697898321</v>
      </c>
      <c r="M43" s="74">
        <v>7.9906474211602099</v>
      </c>
    </row>
    <row r="44" spans="1:13" x14ac:dyDescent="0.2">
      <c r="A44" s="72" t="s">
        <v>50</v>
      </c>
      <c r="B44" s="73">
        <v>222964</v>
      </c>
      <c r="C44" s="73">
        <v>15</v>
      </c>
      <c r="D44" s="73">
        <v>269</v>
      </c>
      <c r="E44" s="73">
        <v>555</v>
      </c>
      <c r="F44" s="73">
        <v>1845</v>
      </c>
      <c r="G44" s="73">
        <v>5005</v>
      </c>
      <c r="H44" s="73">
        <v>9626</v>
      </c>
      <c r="I44" s="73">
        <v>1237</v>
      </c>
      <c r="J44" s="73">
        <v>18552</v>
      </c>
      <c r="K44" s="74">
        <v>6.8355888281025052</v>
      </c>
      <c r="L44" s="75">
        <v>8320.6257512423526</v>
      </c>
      <c r="M44" s="74">
        <v>4.7890934302587809</v>
      </c>
    </row>
    <row r="45" spans="1:13" x14ac:dyDescent="0.2">
      <c r="A45" s="72" t="s">
        <v>51</v>
      </c>
      <c r="B45" s="73">
        <v>206642</v>
      </c>
      <c r="C45" s="73">
        <v>25</v>
      </c>
      <c r="D45" s="73">
        <v>235</v>
      </c>
      <c r="E45" s="73">
        <v>516</v>
      </c>
      <c r="F45" s="73">
        <v>1578</v>
      </c>
      <c r="G45" s="73">
        <v>3571</v>
      </c>
      <c r="H45" s="73">
        <v>7190</v>
      </c>
      <c r="I45" s="73">
        <v>596</v>
      </c>
      <c r="J45" s="73">
        <v>13711</v>
      </c>
      <c r="K45" s="74">
        <v>-1.1962239677163653</v>
      </c>
      <c r="L45" s="75">
        <v>6635.1467755828926</v>
      </c>
      <c r="M45" s="74">
        <v>-4.2218929736894433</v>
      </c>
    </row>
    <row r="46" spans="1:13" x14ac:dyDescent="0.2">
      <c r="A46" s="72" t="s">
        <v>52</v>
      </c>
      <c r="B46" s="73">
        <v>105031</v>
      </c>
      <c r="C46" s="73">
        <v>3</v>
      </c>
      <c r="D46" s="73">
        <v>48</v>
      </c>
      <c r="E46" s="73">
        <v>154</v>
      </c>
      <c r="F46" s="73">
        <v>271</v>
      </c>
      <c r="G46" s="73">
        <v>1462</v>
      </c>
      <c r="H46" s="73">
        <v>3682</v>
      </c>
      <c r="I46" s="73">
        <v>208</v>
      </c>
      <c r="J46" s="73">
        <v>5828</v>
      </c>
      <c r="K46" s="74">
        <v>10.190962374740026</v>
      </c>
      <c r="L46" s="75">
        <v>5548.837962125468</v>
      </c>
      <c r="M46" s="74">
        <v>8.1472610417431657</v>
      </c>
    </row>
    <row r="47" spans="1:13" x14ac:dyDescent="0.2">
      <c r="A47" s="72" t="s">
        <v>53</v>
      </c>
      <c r="B47" s="73">
        <v>80968</v>
      </c>
      <c r="C47" s="73">
        <v>2</v>
      </c>
      <c r="D47" s="73">
        <v>86</v>
      </c>
      <c r="E47" s="73">
        <v>191</v>
      </c>
      <c r="F47" s="73">
        <v>641</v>
      </c>
      <c r="G47" s="73">
        <v>1653</v>
      </c>
      <c r="H47" s="73">
        <v>4643</v>
      </c>
      <c r="I47" s="73">
        <v>406</v>
      </c>
      <c r="J47" s="73">
        <v>7622</v>
      </c>
      <c r="K47" s="74">
        <v>-12.168702466005993</v>
      </c>
      <c r="L47" s="75">
        <v>9413.5954945163521</v>
      </c>
      <c r="M47" s="74">
        <v>-13.722086742123466</v>
      </c>
    </row>
    <row r="48" spans="1:13" x14ac:dyDescent="0.2">
      <c r="A48" s="72" t="s">
        <v>54</v>
      </c>
      <c r="B48" s="73">
        <v>45546</v>
      </c>
      <c r="C48" s="73">
        <v>4</v>
      </c>
      <c r="D48" s="73">
        <v>38</v>
      </c>
      <c r="E48" s="73">
        <v>39</v>
      </c>
      <c r="F48" s="73">
        <v>201</v>
      </c>
      <c r="G48" s="73">
        <v>216</v>
      </c>
      <c r="H48" s="73">
        <v>1365</v>
      </c>
      <c r="I48" s="73">
        <v>114</v>
      </c>
      <c r="J48" s="73">
        <v>1977</v>
      </c>
      <c r="K48" s="74">
        <v>22.642679900744415</v>
      </c>
      <c r="L48" s="75">
        <v>4340.6665788433666</v>
      </c>
      <c r="M48" s="74">
        <v>21.056667112320863</v>
      </c>
    </row>
    <row r="49" spans="1:13" x14ac:dyDescent="0.2">
      <c r="A49" s="72" t="s">
        <v>55</v>
      </c>
      <c r="B49" s="73">
        <v>149997</v>
      </c>
      <c r="C49" s="73">
        <v>3</v>
      </c>
      <c r="D49" s="73">
        <v>28</v>
      </c>
      <c r="E49" s="73">
        <v>111</v>
      </c>
      <c r="F49" s="73">
        <v>444</v>
      </c>
      <c r="G49" s="73">
        <v>1122</v>
      </c>
      <c r="H49" s="73">
        <v>3722</v>
      </c>
      <c r="I49" s="73">
        <v>235</v>
      </c>
      <c r="J49" s="73">
        <v>5665</v>
      </c>
      <c r="K49" s="74">
        <v>-3.9830508474576267</v>
      </c>
      <c r="L49" s="75">
        <v>3776.7422015106968</v>
      </c>
      <c r="M49" s="74">
        <v>-6.4853025874076788</v>
      </c>
    </row>
    <row r="50" spans="1:13" x14ac:dyDescent="0.2">
      <c r="A50" s="72" t="s">
        <v>56</v>
      </c>
      <c r="B50" s="73">
        <v>31102</v>
      </c>
      <c r="C50" s="73">
        <v>2</v>
      </c>
      <c r="D50" s="73">
        <v>43</v>
      </c>
      <c r="E50" s="73">
        <v>27</v>
      </c>
      <c r="F50" s="73">
        <v>229</v>
      </c>
      <c r="G50" s="73">
        <v>369</v>
      </c>
      <c r="H50" s="73">
        <v>713</v>
      </c>
      <c r="I50" s="73">
        <v>71</v>
      </c>
      <c r="J50" s="73">
        <v>1454</v>
      </c>
      <c r="K50" s="74">
        <v>-17.009132420091326</v>
      </c>
      <c r="L50" s="75">
        <v>4674.9405182946439</v>
      </c>
      <c r="M50" s="74">
        <v>-19.506703381919966</v>
      </c>
    </row>
    <row r="51" spans="1:13" x14ac:dyDescent="0.2">
      <c r="A51" s="72" t="s">
        <v>57</v>
      </c>
      <c r="B51" s="73">
        <v>712637</v>
      </c>
      <c r="C51" s="73">
        <v>40</v>
      </c>
      <c r="D51" s="73">
        <v>983</v>
      </c>
      <c r="E51" s="73">
        <v>2259</v>
      </c>
      <c r="F51" s="73">
        <v>5835</v>
      </c>
      <c r="G51" s="73">
        <v>14458</v>
      </c>
      <c r="H51" s="73">
        <v>33618</v>
      </c>
      <c r="I51" s="73">
        <v>5845</v>
      </c>
      <c r="J51" s="73">
        <v>63038</v>
      </c>
      <c r="K51" s="74">
        <v>4.2881249379611557</v>
      </c>
      <c r="L51" s="75">
        <v>8845.7377318326162</v>
      </c>
      <c r="M51" s="74">
        <v>2.6278844825523522</v>
      </c>
    </row>
    <row r="52" spans="1:13" x14ac:dyDescent="0.2">
      <c r="A52" s="72" t="s">
        <v>58</v>
      </c>
      <c r="B52" s="73">
        <v>119760</v>
      </c>
      <c r="C52" s="73">
        <v>9</v>
      </c>
      <c r="D52" s="73">
        <v>142</v>
      </c>
      <c r="E52" s="73">
        <v>259</v>
      </c>
      <c r="F52" s="73">
        <v>764</v>
      </c>
      <c r="G52" s="73">
        <v>2856</v>
      </c>
      <c r="H52" s="73">
        <v>5127</v>
      </c>
      <c r="I52" s="73">
        <v>447</v>
      </c>
      <c r="J52" s="73">
        <v>9604</v>
      </c>
      <c r="K52" s="74">
        <v>-8.4024797329518357</v>
      </c>
      <c r="L52" s="75">
        <v>8019.3720774883095</v>
      </c>
      <c r="M52" s="74">
        <v>-12.493621482354321</v>
      </c>
    </row>
    <row r="53" spans="1:13" x14ac:dyDescent="0.2">
      <c r="A53" s="72" t="s">
        <v>59</v>
      </c>
      <c r="B53" s="73">
        <v>896970</v>
      </c>
      <c r="C53" s="73">
        <v>69</v>
      </c>
      <c r="D53" s="73">
        <v>767</v>
      </c>
      <c r="E53" s="73">
        <v>3371</v>
      </c>
      <c r="F53" s="73">
        <v>6299</v>
      </c>
      <c r="G53" s="73">
        <v>18969</v>
      </c>
      <c r="H53" s="73">
        <v>45260</v>
      </c>
      <c r="I53" s="73">
        <v>6816</v>
      </c>
      <c r="J53" s="73">
        <v>81551</v>
      </c>
      <c r="K53" s="74">
        <v>2.6508905532129146</v>
      </c>
      <c r="L53" s="75">
        <v>9091.8313878948011</v>
      </c>
      <c r="M53" s="74">
        <v>1.0571735929533179</v>
      </c>
    </row>
    <row r="54" spans="1:13" x14ac:dyDescent="0.2">
      <c r="A54" s="72" t="s">
        <v>60</v>
      </c>
      <c r="B54" s="73">
        <v>290274</v>
      </c>
      <c r="C54" s="73">
        <v>16</v>
      </c>
      <c r="D54" s="73">
        <v>172</v>
      </c>
      <c r="E54" s="73">
        <v>153</v>
      </c>
      <c r="F54" s="73">
        <v>884</v>
      </c>
      <c r="G54" s="73">
        <v>3471</v>
      </c>
      <c r="H54" s="73">
        <v>7415</v>
      </c>
      <c r="I54" s="73">
        <v>673</v>
      </c>
      <c r="J54" s="73">
        <v>12784</v>
      </c>
      <c r="K54" s="74">
        <v>-1.1138613861386137</v>
      </c>
      <c r="L54" s="75">
        <v>4404.1147329764299</v>
      </c>
      <c r="M54" s="74">
        <v>-2.7718770424965888</v>
      </c>
    </row>
    <row r="55" spans="1:13" x14ac:dyDescent="0.2">
      <c r="A55" s="72" t="s">
        <v>61</v>
      </c>
      <c r="B55" s="73">
        <v>860736</v>
      </c>
      <c r="C55" s="73">
        <v>55</v>
      </c>
      <c r="D55" s="73">
        <v>898</v>
      </c>
      <c r="E55" s="73">
        <v>2515</v>
      </c>
      <c r="F55" s="73">
        <v>6482</v>
      </c>
      <c r="G55" s="73">
        <v>14047</v>
      </c>
      <c r="H55" s="73">
        <v>35527</v>
      </c>
      <c r="I55" s="73">
        <v>3492</v>
      </c>
      <c r="J55" s="73">
        <v>63016</v>
      </c>
      <c r="K55" s="74">
        <v>-5.4807259637018149</v>
      </c>
      <c r="L55" s="75">
        <v>7321.1762956353632</v>
      </c>
      <c r="M55" s="74">
        <v>-6.0268218046826796</v>
      </c>
    </row>
    <row r="56" spans="1:13" x14ac:dyDescent="0.2">
      <c r="A56" s="72" t="s">
        <v>62</v>
      </c>
      <c r="B56" s="73">
        <v>420885</v>
      </c>
      <c r="C56" s="73">
        <v>39</v>
      </c>
      <c r="D56" s="73">
        <v>368</v>
      </c>
      <c r="E56" s="73">
        <v>1142</v>
      </c>
      <c r="F56" s="73">
        <v>2780</v>
      </c>
      <c r="G56" s="73">
        <v>9765</v>
      </c>
      <c r="H56" s="73">
        <v>20060</v>
      </c>
      <c r="I56" s="73">
        <v>3174</v>
      </c>
      <c r="J56" s="73">
        <v>37328</v>
      </c>
      <c r="K56" s="74">
        <v>-8.2128454804760498</v>
      </c>
      <c r="L56" s="75">
        <v>8868.9309431317342</v>
      </c>
      <c r="M56" s="74">
        <v>-9.5616784175093326</v>
      </c>
    </row>
    <row r="57" spans="1:13" x14ac:dyDescent="0.2">
      <c r="A57" s="72" t="s">
        <v>63</v>
      </c>
      <c r="B57" s="73">
        <v>67752</v>
      </c>
      <c r="C57" s="73">
        <v>6</v>
      </c>
      <c r="D57" s="73">
        <v>134</v>
      </c>
      <c r="E57" s="73">
        <v>144</v>
      </c>
      <c r="F57" s="73">
        <v>745</v>
      </c>
      <c r="G57" s="73">
        <v>1684</v>
      </c>
      <c r="H57" s="73">
        <v>2727</v>
      </c>
      <c r="I57" s="73">
        <v>207</v>
      </c>
      <c r="J57" s="73">
        <v>5647</v>
      </c>
      <c r="K57" s="74">
        <v>-5.3945384486513657</v>
      </c>
      <c r="L57" s="75">
        <v>8334.8093045223759</v>
      </c>
      <c r="M57" s="74">
        <v>-7.8381498212287068</v>
      </c>
    </row>
    <row r="58" spans="1:13" x14ac:dyDescent="0.2">
      <c r="A58" s="72" t="s">
        <v>64</v>
      </c>
      <c r="B58" s="73">
        <v>88417</v>
      </c>
      <c r="C58" s="73">
        <v>9</v>
      </c>
      <c r="D58" s="73">
        <v>62</v>
      </c>
      <c r="E58" s="73">
        <v>114</v>
      </c>
      <c r="F58" s="73">
        <v>549</v>
      </c>
      <c r="G58" s="73">
        <v>1227</v>
      </c>
      <c r="H58" s="73">
        <v>3887</v>
      </c>
      <c r="I58" s="73">
        <v>292</v>
      </c>
      <c r="J58" s="73">
        <v>6140</v>
      </c>
      <c r="K58" s="74">
        <v>8.0985915492957758</v>
      </c>
      <c r="L58" s="75">
        <v>6944.3659024848157</v>
      </c>
      <c r="M58" s="74">
        <v>5.2878349982724151</v>
      </c>
    </row>
    <row r="59" spans="1:13" x14ac:dyDescent="0.2">
      <c r="A59" s="72" t="s">
        <v>65</v>
      </c>
      <c r="B59" s="73">
        <v>158937</v>
      </c>
      <c r="C59" s="73">
        <v>13</v>
      </c>
      <c r="D59" s="73">
        <v>109</v>
      </c>
      <c r="E59" s="73">
        <v>288</v>
      </c>
      <c r="F59" s="73">
        <v>982</v>
      </c>
      <c r="G59" s="73">
        <v>3130</v>
      </c>
      <c r="H59" s="73">
        <v>4989</v>
      </c>
      <c r="I59" s="73">
        <v>821</v>
      </c>
      <c r="J59" s="73">
        <v>10332</v>
      </c>
      <c r="K59" s="74">
        <v>0.20366598778004072</v>
      </c>
      <c r="L59" s="75">
        <v>6500.6889522263536</v>
      </c>
      <c r="M59" s="74">
        <v>-2.2021752537771073</v>
      </c>
    </row>
    <row r="60" spans="1:13" x14ac:dyDescent="0.2">
      <c r="A60" s="72" t="s">
        <v>66</v>
      </c>
      <c r="B60" s="73">
        <v>87992</v>
      </c>
      <c r="C60" s="73">
        <v>1</v>
      </c>
      <c r="D60" s="73">
        <v>97</v>
      </c>
      <c r="E60" s="73">
        <v>30</v>
      </c>
      <c r="F60" s="73">
        <v>435</v>
      </c>
      <c r="G60" s="73">
        <v>940</v>
      </c>
      <c r="H60" s="73">
        <v>1826</v>
      </c>
      <c r="I60" s="73">
        <v>207</v>
      </c>
      <c r="J60" s="73">
        <v>3536</v>
      </c>
      <c r="K60" s="74">
        <v>10.155763239875389</v>
      </c>
      <c r="L60" s="75">
        <v>4018.5471406491502</v>
      </c>
      <c r="M60" s="74">
        <v>5.0743667152975398</v>
      </c>
    </row>
    <row r="61" spans="1:13" x14ac:dyDescent="0.2">
      <c r="A61" s="72" t="s">
        <v>67</v>
      </c>
      <c r="B61" s="73">
        <v>283552</v>
      </c>
      <c r="C61" s="73">
        <v>14</v>
      </c>
      <c r="D61" s="73">
        <v>135</v>
      </c>
      <c r="E61" s="73">
        <v>440</v>
      </c>
      <c r="F61" s="73">
        <v>1213</v>
      </c>
      <c r="G61" s="73">
        <v>5155</v>
      </c>
      <c r="H61" s="73">
        <v>11702</v>
      </c>
      <c r="I61" s="73">
        <v>950</v>
      </c>
      <c r="J61" s="73">
        <v>19609</v>
      </c>
      <c r="K61" s="74">
        <v>-2.6945216355696706</v>
      </c>
      <c r="L61" s="75">
        <v>6915.4864010833999</v>
      </c>
      <c r="M61" s="74">
        <v>-4.0586075051759849</v>
      </c>
    </row>
    <row r="62" spans="1:13" x14ac:dyDescent="0.2">
      <c r="A62" s="72" t="s">
        <v>68</v>
      </c>
      <c r="B62" s="73">
        <v>305872</v>
      </c>
      <c r="C62" s="73">
        <v>10</v>
      </c>
      <c r="D62" s="73">
        <v>218</v>
      </c>
      <c r="E62" s="73">
        <v>543</v>
      </c>
      <c r="F62" s="73">
        <v>1581</v>
      </c>
      <c r="G62" s="73">
        <v>4806</v>
      </c>
      <c r="H62" s="73">
        <v>9979</v>
      </c>
      <c r="I62" s="73">
        <v>1108</v>
      </c>
      <c r="J62" s="73">
        <v>18245</v>
      </c>
      <c r="K62" s="74">
        <v>-0.27329871549603718</v>
      </c>
      <c r="L62" s="75">
        <v>5964.9134278390966</v>
      </c>
      <c r="M62" s="74">
        <v>-2.821306282512297</v>
      </c>
    </row>
    <row r="63" spans="1:13" x14ac:dyDescent="0.2">
      <c r="A63" s="72" t="s">
        <v>69</v>
      </c>
      <c r="B63" s="73">
        <v>33057</v>
      </c>
      <c r="C63" s="73">
        <v>1</v>
      </c>
      <c r="D63" s="73">
        <v>76</v>
      </c>
      <c r="E63" s="73">
        <v>20</v>
      </c>
      <c r="F63" s="73">
        <v>161</v>
      </c>
      <c r="G63" s="73">
        <v>343</v>
      </c>
      <c r="H63" s="73">
        <v>650</v>
      </c>
      <c r="I63" s="73">
        <v>65</v>
      </c>
      <c r="J63" s="73">
        <v>1316</v>
      </c>
      <c r="K63" s="74">
        <v>2.0155038759689923</v>
      </c>
      <c r="L63" s="75">
        <v>3981.0025108146533</v>
      </c>
      <c r="M63" s="74">
        <v>-1.200158617262695</v>
      </c>
    </row>
    <row r="64" spans="1:13" x14ac:dyDescent="0.2">
      <c r="A64" s="72" t="s">
        <v>70</v>
      </c>
      <c r="B64" s="73">
        <v>27562</v>
      </c>
      <c r="C64" s="73">
        <v>2</v>
      </c>
      <c r="D64" s="73">
        <v>16</v>
      </c>
      <c r="E64" s="73">
        <v>20</v>
      </c>
      <c r="F64" s="73">
        <v>81</v>
      </c>
      <c r="G64" s="73">
        <v>186</v>
      </c>
      <c r="H64" s="73">
        <v>558</v>
      </c>
      <c r="I64" s="73">
        <v>33</v>
      </c>
      <c r="J64" s="73">
        <v>896</v>
      </c>
      <c r="K64" s="74">
        <v>-20.637732506643047</v>
      </c>
      <c r="L64" s="75">
        <v>3250.8526231768378</v>
      </c>
      <c r="M64" s="74">
        <v>-21.179061375692861</v>
      </c>
    </row>
    <row r="65" spans="1:13" x14ac:dyDescent="0.2">
      <c r="A65" s="72" t="s">
        <v>71</v>
      </c>
      <c r="B65" s="73">
        <v>17424</v>
      </c>
      <c r="C65" s="73">
        <v>3</v>
      </c>
      <c r="D65" s="73">
        <v>27</v>
      </c>
      <c r="E65" s="73">
        <v>16</v>
      </c>
      <c r="F65" s="73">
        <v>131</v>
      </c>
      <c r="G65" s="73">
        <v>101</v>
      </c>
      <c r="H65" s="73">
        <v>319</v>
      </c>
      <c r="I65" s="73">
        <v>29</v>
      </c>
      <c r="J65" s="73">
        <v>626</v>
      </c>
      <c r="K65" s="74">
        <v>-3.9877300613496933</v>
      </c>
      <c r="L65" s="75">
        <v>3592.7456382001837</v>
      </c>
      <c r="M65" s="74">
        <v>-4.3954956705932711</v>
      </c>
    </row>
    <row r="66" spans="1:13" x14ac:dyDescent="0.2">
      <c r="A66" s="72" t="s">
        <v>72</v>
      </c>
      <c r="B66" s="73">
        <v>11442</v>
      </c>
      <c r="C66" s="73">
        <v>0</v>
      </c>
      <c r="D66" s="73">
        <v>1</v>
      </c>
      <c r="E66" s="73">
        <v>1</v>
      </c>
      <c r="F66" s="73">
        <v>4</v>
      </c>
      <c r="G66" s="73">
        <v>28</v>
      </c>
      <c r="H66" s="73">
        <v>31</v>
      </c>
      <c r="I66" s="73">
        <v>8</v>
      </c>
      <c r="J66" s="73">
        <v>73</v>
      </c>
      <c r="K66" s="74">
        <v>-48.951048951048953</v>
      </c>
      <c r="L66" s="75">
        <v>638.00034958923266</v>
      </c>
      <c r="M66" s="74">
        <v>-52.631820198679137</v>
      </c>
    </row>
    <row r="67" spans="1:13" x14ac:dyDescent="0.2">
      <c r="A67" s="72" t="s">
        <v>73</v>
      </c>
      <c r="B67" s="73">
        <v>383983</v>
      </c>
      <c r="C67" s="73">
        <v>33</v>
      </c>
      <c r="D67" s="73">
        <v>360</v>
      </c>
      <c r="E67" s="73">
        <v>798</v>
      </c>
      <c r="F67" s="73">
        <v>2179</v>
      </c>
      <c r="G67" s="73">
        <v>6095</v>
      </c>
      <c r="H67" s="73">
        <v>12657</v>
      </c>
      <c r="I67" s="73">
        <v>1522</v>
      </c>
      <c r="J67" s="73">
        <v>23644</v>
      </c>
      <c r="K67" s="74">
        <v>-8.3459316974842039</v>
      </c>
      <c r="L67" s="75">
        <v>6157.564267168078</v>
      </c>
      <c r="M67" s="74">
        <v>-10.085526548789419</v>
      </c>
    </row>
    <row r="68" spans="1:13" x14ac:dyDescent="0.2">
      <c r="A68" s="72" t="s">
        <v>74</v>
      </c>
      <c r="B68" s="73">
        <v>14659</v>
      </c>
      <c r="C68" s="73">
        <v>1</v>
      </c>
      <c r="D68" s="73">
        <v>18</v>
      </c>
      <c r="E68" s="73">
        <v>15</v>
      </c>
      <c r="F68" s="73">
        <v>56</v>
      </c>
      <c r="G68" s="73">
        <v>152</v>
      </c>
      <c r="H68" s="73">
        <v>59</v>
      </c>
      <c r="I68" s="73">
        <v>44</v>
      </c>
      <c r="J68" s="73">
        <v>345</v>
      </c>
      <c r="K68" s="74">
        <v>11.29032258064516</v>
      </c>
      <c r="L68" s="75">
        <v>2353.5029674602633</v>
      </c>
      <c r="M68" s="74">
        <v>9.6580543935356111</v>
      </c>
    </row>
    <row r="69" spans="1:13" x14ac:dyDescent="0.2">
      <c r="A69" s="72" t="s">
        <v>75</v>
      </c>
      <c r="B69" s="73">
        <v>29689</v>
      </c>
      <c r="C69" s="73">
        <v>0</v>
      </c>
      <c r="D69" s="73">
        <v>3</v>
      </c>
      <c r="E69" s="73">
        <v>7</v>
      </c>
      <c r="F69" s="73">
        <v>81</v>
      </c>
      <c r="G69" s="73">
        <v>221</v>
      </c>
      <c r="H69" s="73">
        <v>294</v>
      </c>
      <c r="I69" s="73">
        <v>19</v>
      </c>
      <c r="J69" s="73">
        <v>625</v>
      </c>
      <c r="K69" s="74">
        <v>-11.847672778561353</v>
      </c>
      <c r="L69" s="75">
        <v>2105.1567920778739</v>
      </c>
      <c r="M69" s="74">
        <v>-13.225377646719515</v>
      </c>
    </row>
    <row r="70" spans="1:13" x14ac:dyDescent="0.2">
      <c r="A70" s="72" t="s">
        <v>76</v>
      </c>
      <c r="B70" s="73">
        <v>17434</v>
      </c>
      <c r="C70" s="73">
        <v>2</v>
      </c>
      <c r="D70" s="73">
        <v>3</v>
      </c>
      <c r="E70" s="73">
        <v>0</v>
      </c>
      <c r="F70" s="73">
        <v>33</v>
      </c>
      <c r="G70" s="73">
        <v>50</v>
      </c>
      <c r="H70" s="73">
        <v>65</v>
      </c>
      <c r="I70" s="73">
        <v>9</v>
      </c>
      <c r="J70" s="73">
        <v>162</v>
      </c>
      <c r="K70" s="74">
        <v>-3.5714285714285712</v>
      </c>
      <c r="L70" s="75">
        <v>929.21876792474472</v>
      </c>
      <c r="M70" s="74">
        <v>-4.716358839050133</v>
      </c>
    </row>
    <row r="71" spans="1:13" x14ac:dyDescent="0.2">
      <c r="B71" s="77"/>
      <c r="C71" s="77"/>
      <c r="D71" s="77"/>
      <c r="E71" s="77"/>
      <c r="F71" s="77"/>
      <c r="G71" s="77"/>
      <c r="H71" s="77"/>
      <c r="I71" s="77"/>
      <c r="J71" s="77"/>
      <c r="K71" s="74"/>
      <c r="L71" s="75"/>
      <c r="M71" s="74"/>
    </row>
    <row r="72" spans="1:13" s="78" customFormat="1" x14ac:dyDescent="0.2">
      <c r="A72" s="78" t="s">
        <v>77</v>
      </c>
      <c r="B72" s="79">
        <v>13424416</v>
      </c>
      <c r="C72" s="79">
        <v>1191</v>
      </c>
      <c r="D72" s="79">
        <v>13429</v>
      </c>
      <c r="E72" s="79">
        <v>48957</v>
      </c>
      <c r="F72" s="79">
        <v>97560</v>
      </c>
      <c r="G72" s="79">
        <v>252003</v>
      </c>
      <c r="H72" s="79">
        <v>594053</v>
      </c>
      <c r="I72" s="79">
        <v>105553</v>
      </c>
      <c r="J72" s="79">
        <v>1112746</v>
      </c>
      <c r="K72" s="80">
        <v>-1.5011011734047148</v>
      </c>
      <c r="L72" s="81">
        <v>8288.9713787177043</v>
      </c>
      <c r="M72" s="80">
        <v>-3.1774089115974986</v>
      </c>
    </row>
    <row r="73" spans="1:13" x14ac:dyDescent="0.2">
      <c r="B73" s="77"/>
      <c r="C73" s="77"/>
      <c r="D73" s="77"/>
      <c r="E73" s="77"/>
      <c r="F73" s="82"/>
      <c r="G73" s="77"/>
      <c r="H73" s="77"/>
      <c r="I73" s="77"/>
      <c r="J73" s="82"/>
      <c r="K73" s="77"/>
      <c r="L73" s="75"/>
      <c r="M73" s="74"/>
    </row>
    <row r="74" spans="1:13" x14ac:dyDescent="0.2">
      <c r="A74" s="485" t="s">
        <v>220</v>
      </c>
    </row>
    <row r="76" spans="1:13" x14ac:dyDescent="0.2">
      <c r="A76" s="569" t="s">
        <v>79</v>
      </c>
      <c r="B76" s="572"/>
      <c r="C76" s="572"/>
      <c r="D76" s="572"/>
      <c r="E76" s="572"/>
      <c r="F76" s="572"/>
      <c r="G76" s="572"/>
      <c r="H76" s="572"/>
      <c r="I76" s="572"/>
      <c r="J76" s="572"/>
      <c r="K76" s="572"/>
      <c r="L76" s="572"/>
      <c r="M76" s="572"/>
    </row>
    <row r="77" spans="1:13" x14ac:dyDescent="0.2">
      <c r="A77" s="491"/>
      <c r="B77" s="491"/>
      <c r="C77" s="491"/>
      <c r="D77" s="491"/>
      <c r="E77" s="491"/>
      <c r="F77" s="491"/>
      <c r="G77" s="491"/>
      <c r="H77" s="491"/>
      <c r="I77" s="491"/>
      <c r="J77" s="491"/>
      <c r="K77" s="491"/>
      <c r="L77" s="491"/>
      <c r="M77" s="491"/>
    </row>
    <row r="78" spans="1:13" x14ac:dyDescent="0.2">
      <c r="A78" s="504"/>
      <c r="B78" s="504"/>
      <c r="C78" s="504"/>
      <c r="D78" s="504"/>
      <c r="E78" s="504"/>
      <c r="F78" s="504"/>
      <c r="G78" s="504"/>
      <c r="H78" s="504"/>
      <c r="I78" s="504"/>
      <c r="J78" s="504"/>
      <c r="K78" s="504"/>
      <c r="L78" s="504"/>
      <c r="M78" s="505"/>
    </row>
    <row r="79" spans="1:13" x14ac:dyDescent="0.2">
      <c r="A79" s="484" t="s">
        <v>90</v>
      </c>
      <c r="B79" s="504"/>
      <c r="C79" s="504"/>
      <c r="D79" s="504"/>
      <c r="E79" s="504"/>
      <c r="F79" s="504"/>
      <c r="G79" s="504"/>
      <c r="H79" s="504"/>
      <c r="I79" s="504"/>
      <c r="J79" s="504"/>
      <c r="K79" s="504"/>
      <c r="L79" s="504"/>
      <c r="M79" s="505"/>
    </row>
    <row r="81" spans="1:1" x14ac:dyDescent="0.2">
      <c r="A81" s="441" t="s">
        <v>223</v>
      </c>
    </row>
  </sheetData>
  <mergeCells count="1">
    <mergeCell ref="A76:M76"/>
  </mergeCells>
  <phoneticPr fontId="0" type="noConversion"/>
  <pageMargins left="0.5" right="0.5" top="1" bottom="1" header="0.5" footer="0.5"/>
  <pageSetup pageOrder="overThenDown" orientation="landscape" horizontalDpi="4294967292" verticalDpi="96" r:id="rId1"/>
  <headerFooter alignWithMargins="0">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81"/>
  <sheetViews>
    <sheetView workbookViewId="0">
      <pane ySplit="3" topLeftCell="A4" activePane="bottomLeft" state="frozen"/>
      <selection pane="bottomLeft" activeCell="A5" sqref="A5"/>
    </sheetView>
  </sheetViews>
  <sheetFormatPr defaultRowHeight="12.75" x14ac:dyDescent="0.2"/>
  <cols>
    <col min="1" max="1" width="20.5703125" style="376" customWidth="1"/>
    <col min="2" max="2" width="12.85546875" style="376" customWidth="1"/>
    <col min="3" max="3" width="9.42578125" style="376" customWidth="1"/>
    <col min="4" max="4" width="9.5703125" style="376" customWidth="1"/>
    <col min="5" max="5" width="10.85546875" style="376" customWidth="1"/>
    <col min="6" max="6" width="12.5703125" style="376" customWidth="1"/>
    <col min="7" max="8" width="10.28515625" style="376" customWidth="1"/>
    <col min="9" max="9" width="10.140625" style="376" customWidth="1"/>
    <col min="10" max="10" width="10.42578125" style="376" customWidth="1"/>
    <col min="11" max="11" width="10.28515625" style="376" bestFit="1" customWidth="1"/>
    <col min="12" max="12" width="10.140625" style="376" customWidth="1"/>
    <col min="13" max="13" width="10.85546875" style="376" customWidth="1"/>
    <col min="14" max="16384" width="9.140625" style="376"/>
  </cols>
  <sheetData>
    <row r="1" spans="1:13" ht="20.25" customHeight="1" x14ac:dyDescent="0.25">
      <c r="A1" s="560" t="s">
        <v>231</v>
      </c>
      <c r="B1" s="560"/>
      <c r="C1" s="560"/>
      <c r="D1" s="560"/>
      <c r="E1" s="560"/>
      <c r="F1" s="560"/>
      <c r="G1" s="560"/>
      <c r="H1" s="344"/>
      <c r="I1" s="345"/>
      <c r="J1" s="345"/>
      <c r="K1" s="343"/>
      <c r="L1" s="345"/>
      <c r="M1" s="343"/>
    </row>
    <row r="2" spans="1:13" ht="18.75" customHeight="1" x14ac:dyDescent="0.2">
      <c r="A2" s="368" t="s">
        <v>242</v>
      </c>
      <c r="B2" s="344"/>
      <c r="C2" s="345"/>
      <c r="D2" s="345"/>
      <c r="E2" s="344"/>
      <c r="F2" s="345"/>
      <c r="G2" s="344"/>
      <c r="H2" s="344"/>
      <c r="I2" s="345"/>
      <c r="J2" s="345"/>
      <c r="K2" s="343"/>
      <c r="L2" s="345"/>
      <c r="M2" s="343"/>
    </row>
    <row r="3" spans="1:13" ht="38.25" x14ac:dyDescent="0.2">
      <c r="A3" s="150" t="s">
        <v>0</v>
      </c>
      <c r="B3" s="151" t="s">
        <v>1</v>
      </c>
      <c r="C3" s="152" t="s">
        <v>2</v>
      </c>
      <c r="D3" s="152" t="s">
        <v>180</v>
      </c>
      <c r="E3" s="152" t="s">
        <v>4</v>
      </c>
      <c r="F3" s="152" t="s">
        <v>228</v>
      </c>
      <c r="G3" s="152" t="s">
        <v>5</v>
      </c>
      <c r="H3" s="152" t="s">
        <v>6</v>
      </c>
      <c r="I3" s="152" t="s">
        <v>7</v>
      </c>
      <c r="J3" s="153" t="s">
        <v>232</v>
      </c>
      <c r="K3" s="154" t="s">
        <v>249</v>
      </c>
      <c r="L3" s="153" t="s">
        <v>9</v>
      </c>
      <c r="M3" s="154" t="s">
        <v>250</v>
      </c>
    </row>
    <row r="5" spans="1:13" x14ac:dyDescent="0.2">
      <c r="A5" s="435" t="s">
        <v>114</v>
      </c>
      <c r="B5" s="532">
        <v>263291</v>
      </c>
      <c r="C5" s="532">
        <v>14</v>
      </c>
      <c r="D5" s="532">
        <v>285</v>
      </c>
      <c r="E5" s="532">
        <v>337</v>
      </c>
      <c r="F5" s="532">
        <v>1175</v>
      </c>
      <c r="G5" s="532">
        <v>1144</v>
      </c>
      <c r="H5" s="532">
        <v>6170</v>
      </c>
      <c r="I5" s="532">
        <v>633</v>
      </c>
      <c r="J5" s="532">
        <v>9758</v>
      </c>
      <c r="K5" s="533">
        <f>(J5-'2017'!J5)/'2017'!J5*100</f>
        <v>7.9424778761061949</v>
      </c>
      <c r="L5" s="533">
        <f>J5/B5*100000</f>
        <v>3706.1654215297904</v>
      </c>
      <c r="M5" s="533">
        <f>(L5-'2017'!L5)/'2017'!L5*100</f>
        <v>6.5944831962400503</v>
      </c>
    </row>
    <row r="6" spans="1:13" x14ac:dyDescent="0.2">
      <c r="A6" s="435" t="s">
        <v>115</v>
      </c>
      <c r="B6" s="532">
        <v>27652</v>
      </c>
      <c r="C6" s="532">
        <v>2</v>
      </c>
      <c r="D6" s="532">
        <v>5</v>
      </c>
      <c r="E6" s="532">
        <v>7</v>
      </c>
      <c r="F6" s="532">
        <v>81</v>
      </c>
      <c r="G6" s="532">
        <v>49</v>
      </c>
      <c r="H6" s="532">
        <v>215</v>
      </c>
      <c r="I6" s="532">
        <v>24</v>
      </c>
      <c r="J6" s="532">
        <v>383</v>
      </c>
      <c r="K6" s="533">
        <f>(J6-'2017'!J6)/'2017'!J6*100</f>
        <v>-9.24170616113744</v>
      </c>
      <c r="L6" s="533">
        <f t="shared" ref="L6:L69" si="0">J6/B6*100000</f>
        <v>1385.071604223926</v>
      </c>
      <c r="M6" s="533">
        <f>(L6-'2017'!L6)/'2017'!L6*100</f>
        <v>-10.754782013145098</v>
      </c>
    </row>
    <row r="7" spans="1:13" x14ac:dyDescent="0.2">
      <c r="A7" s="435" t="s">
        <v>116</v>
      </c>
      <c r="B7" s="532">
        <v>181199</v>
      </c>
      <c r="C7" s="532">
        <v>7</v>
      </c>
      <c r="D7" s="532">
        <v>72</v>
      </c>
      <c r="E7" s="532">
        <v>98</v>
      </c>
      <c r="F7" s="532">
        <v>583</v>
      </c>
      <c r="G7" s="532">
        <v>1173</v>
      </c>
      <c r="H7" s="532">
        <v>4301</v>
      </c>
      <c r="I7" s="532">
        <v>500</v>
      </c>
      <c r="J7" s="532">
        <v>6734</v>
      </c>
      <c r="K7" s="533">
        <f>(J7-'2017'!J7)/'2017'!J7*100</f>
        <v>-12.088772845953002</v>
      </c>
      <c r="L7" s="533">
        <f t="shared" si="0"/>
        <v>3716.3560505300798</v>
      </c>
      <c r="M7" s="533">
        <f>(L7-'2017'!L7)/'2017'!L7*100</f>
        <v>-13.242977943108505</v>
      </c>
    </row>
    <row r="8" spans="1:13" x14ac:dyDescent="0.2">
      <c r="A8" s="435" t="s">
        <v>117</v>
      </c>
      <c r="B8" s="532">
        <v>28475</v>
      </c>
      <c r="C8" s="532">
        <v>1</v>
      </c>
      <c r="D8" s="532">
        <v>6</v>
      </c>
      <c r="E8" s="532">
        <v>10</v>
      </c>
      <c r="F8" s="532">
        <v>79</v>
      </c>
      <c r="G8" s="532">
        <v>97</v>
      </c>
      <c r="H8" s="532">
        <v>255</v>
      </c>
      <c r="I8" s="532">
        <v>38</v>
      </c>
      <c r="J8" s="532">
        <v>486</v>
      </c>
      <c r="K8" s="533">
        <f>(J8-'2017'!J8)/'2017'!J8*100</f>
        <v>-0.4098360655737705</v>
      </c>
      <c r="L8" s="533">
        <f t="shared" si="0"/>
        <v>1706.7603160667252</v>
      </c>
      <c r="M8" s="533">
        <f>(L8-'2017'!L8)/'2017'!L8*100</f>
        <v>-3.3232199657450465</v>
      </c>
    </row>
    <row r="9" spans="1:13" x14ac:dyDescent="0.2">
      <c r="A9" s="435" t="s">
        <v>118</v>
      </c>
      <c r="B9" s="532">
        <v>583563</v>
      </c>
      <c r="C9" s="532">
        <v>29</v>
      </c>
      <c r="D9" s="532">
        <v>216</v>
      </c>
      <c r="E9" s="532">
        <v>336</v>
      </c>
      <c r="F9" s="532">
        <v>1635</v>
      </c>
      <c r="G9" s="532">
        <v>2262</v>
      </c>
      <c r="H9" s="532">
        <v>9612</v>
      </c>
      <c r="I9" s="532">
        <v>880</v>
      </c>
      <c r="J9" s="532">
        <v>14970</v>
      </c>
      <c r="K9" s="533">
        <f>(J9-'2017'!J9)/'2017'!J9*100</f>
        <v>-11.769906288678023</v>
      </c>
      <c r="L9" s="533">
        <f t="shared" si="0"/>
        <v>2565.2757285845746</v>
      </c>
      <c r="M9" s="533">
        <f>(L9-'2017'!L9)/'2017'!L9*100</f>
        <v>-13.032662396719408</v>
      </c>
    </row>
    <row r="10" spans="1:13" x14ac:dyDescent="0.2">
      <c r="A10" s="435" t="s">
        <v>119</v>
      </c>
      <c r="B10" s="532">
        <v>1897976</v>
      </c>
      <c r="C10" s="532">
        <v>96</v>
      </c>
      <c r="D10" s="532">
        <v>628</v>
      </c>
      <c r="E10" s="532">
        <v>2083</v>
      </c>
      <c r="F10" s="532">
        <v>4264</v>
      </c>
      <c r="G10" s="532">
        <v>6274</v>
      </c>
      <c r="H10" s="532">
        <v>39804</v>
      </c>
      <c r="I10" s="532">
        <v>5509</v>
      </c>
      <c r="J10" s="532">
        <v>58658</v>
      </c>
      <c r="K10" s="533">
        <f>(J10-'2017'!J10)/'2017'!J10*100</f>
        <v>-9.6651985092555517</v>
      </c>
      <c r="L10" s="533">
        <f t="shared" si="0"/>
        <v>3090.5554127133328</v>
      </c>
      <c r="M10" s="533">
        <f>(L10-'2017'!L10)/'2017'!L10*100</f>
        <v>-10.807772095321342</v>
      </c>
    </row>
    <row r="11" spans="1:13" x14ac:dyDescent="0.2">
      <c r="A11" s="435" t="s">
        <v>120</v>
      </c>
      <c r="B11" s="532">
        <v>15093</v>
      </c>
      <c r="C11" s="532">
        <v>2</v>
      </c>
      <c r="D11" s="532">
        <v>0</v>
      </c>
      <c r="E11" s="532">
        <v>1</v>
      </c>
      <c r="F11" s="532">
        <v>28</v>
      </c>
      <c r="G11" s="532">
        <v>33</v>
      </c>
      <c r="H11" s="532">
        <v>70</v>
      </c>
      <c r="I11" s="532">
        <v>8</v>
      </c>
      <c r="J11" s="532">
        <v>142</v>
      </c>
      <c r="K11" s="533">
        <f>(J11-'2017'!J11)/'2017'!J11*100</f>
        <v>4.4117647058823533</v>
      </c>
      <c r="L11" s="533">
        <f t="shared" si="0"/>
        <v>940.8334989730339</v>
      </c>
      <c r="M11" s="533">
        <f>(L11-'2017'!L11)/'2017'!L11*100</f>
        <v>3.7753185154006061</v>
      </c>
    </row>
    <row r="12" spans="1:13" x14ac:dyDescent="0.2">
      <c r="A12" s="435" t="s">
        <v>121</v>
      </c>
      <c r="B12" s="532">
        <v>177987</v>
      </c>
      <c r="C12" s="532">
        <v>2</v>
      </c>
      <c r="D12" s="532">
        <v>32</v>
      </c>
      <c r="E12" s="532">
        <v>19</v>
      </c>
      <c r="F12" s="532">
        <v>308</v>
      </c>
      <c r="G12" s="532">
        <v>255</v>
      </c>
      <c r="H12" s="532">
        <v>1724</v>
      </c>
      <c r="I12" s="532">
        <v>114</v>
      </c>
      <c r="J12" s="532">
        <v>2454</v>
      </c>
      <c r="K12" s="533">
        <f>(J12-'2017'!J12)/'2017'!J12*100</f>
        <v>-8.2616822429906556</v>
      </c>
      <c r="L12" s="533">
        <f t="shared" si="0"/>
        <v>1378.7523807918556</v>
      </c>
      <c r="M12" s="533">
        <f>(L12-'2017'!L12)/'2017'!L12*100</f>
        <v>-10.976407024161016</v>
      </c>
    </row>
    <row r="13" spans="1:13" x14ac:dyDescent="0.2">
      <c r="A13" s="435" t="s">
        <v>122</v>
      </c>
      <c r="B13" s="532">
        <v>145721</v>
      </c>
      <c r="C13" s="532">
        <v>2</v>
      </c>
      <c r="D13" s="532">
        <v>19</v>
      </c>
      <c r="E13" s="532">
        <v>42</v>
      </c>
      <c r="F13" s="532">
        <v>282</v>
      </c>
      <c r="G13" s="532">
        <v>369</v>
      </c>
      <c r="H13" s="532">
        <v>1505</v>
      </c>
      <c r="I13" s="532">
        <v>230</v>
      </c>
      <c r="J13" s="532">
        <v>2449</v>
      </c>
      <c r="K13" s="533">
        <f>(J13-'2017'!J13)/'2017'!J13*100</f>
        <v>0.5336617405582923</v>
      </c>
      <c r="L13" s="533">
        <f t="shared" si="0"/>
        <v>1680.6088346909505</v>
      </c>
      <c r="M13" s="533">
        <f>(L13-'2017'!L13)/'2017'!L13*100</f>
        <v>-0.79095606018334452</v>
      </c>
    </row>
    <row r="14" spans="1:13" x14ac:dyDescent="0.2">
      <c r="A14" s="435" t="s">
        <v>123</v>
      </c>
      <c r="B14" s="532">
        <v>212034</v>
      </c>
      <c r="C14" s="532">
        <v>3</v>
      </c>
      <c r="D14" s="532">
        <v>103</v>
      </c>
      <c r="E14" s="532">
        <v>103</v>
      </c>
      <c r="F14" s="532">
        <v>429</v>
      </c>
      <c r="G14" s="532">
        <v>654</v>
      </c>
      <c r="H14" s="532">
        <v>2578</v>
      </c>
      <c r="I14" s="532">
        <v>243</v>
      </c>
      <c r="J14" s="532">
        <v>4113</v>
      </c>
      <c r="K14" s="533">
        <f>(J14-'2017'!J14)/'2017'!J14*100</f>
        <v>7.6983503534956794</v>
      </c>
      <c r="L14" s="533">
        <f t="shared" si="0"/>
        <v>1939.7832423101956</v>
      </c>
      <c r="M14" s="533">
        <f>(L14-'2017'!L14)/'2017'!L14*100</f>
        <v>5.9282156063233709</v>
      </c>
    </row>
    <row r="15" spans="1:13" x14ac:dyDescent="0.2">
      <c r="A15" s="435" t="s">
        <v>124</v>
      </c>
      <c r="B15" s="532">
        <v>367347</v>
      </c>
      <c r="C15" s="532">
        <v>9</v>
      </c>
      <c r="D15" s="532">
        <v>109</v>
      </c>
      <c r="E15" s="532">
        <v>141</v>
      </c>
      <c r="F15" s="532">
        <v>654</v>
      </c>
      <c r="G15" s="532">
        <v>535</v>
      </c>
      <c r="H15" s="532">
        <v>3449</v>
      </c>
      <c r="I15" s="532">
        <v>244</v>
      </c>
      <c r="J15" s="532">
        <v>5141</v>
      </c>
      <c r="K15" s="533">
        <f>(J15-'2017'!J15)/'2017'!J15*100</f>
        <v>-4.5842613214550854</v>
      </c>
      <c r="L15" s="533">
        <f t="shared" si="0"/>
        <v>1399.4942111954092</v>
      </c>
      <c r="M15" s="533">
        <f>(L15-'2017'!L15)/'2017'!L15*100</f>
        <v>-7.1497409658457842</v>
      </c>
    </row>
    <row r="16" spans="1:13" x14ac:dyDescent="0.2">
      <c r="A16" s="435" t="s">
        <v>125</v>
      </c>
      <c r="B16" s="532">
        <v>69721</v>
      </c>
      <c r="C16" s="532">
        <v>5</v>
      </c>
      <c r="D16" s="532">
        <v>32</v>
      </c>
      <c r="E16" s="532">
        <v>33</v>
      </c>
      <c r="F16" s="532">
        <v>265</v>
      </c>
      <c r="G16" s="532">
        <v>489</v>
      </c>
      <c r="H16" s="532">
        <v>1166</v>
      </c>
      <c r="I16" s="532">
        <v>117</v>
      </c>
      <c r="J16" s="532">
        <v>2107</v>
      </c>
      <c r="K16" s="533">
        <f>(J16-'2017'!J16)/'2017'!J16*100</f>
        <v>-8.8667820069204151</v>
      </c>
      <c r="L16" s="533">
        <f t="shared" si="0"/>
        <v>3022.0450079602992</v>
      </c>
      <c r="M16" s="533">
        <f>(L16-'2017'!L16)/'2017'!L16*100</f>
        <v>-9.8837158374537673</v>
      </c>
    </row>
    <row r="17" spans="1:13" x14ac:dyDescent="0.2">
      <c r="A17" s="435" t="s">
        <v>235</v>
      </c>
      <c r="B17" s="532">
        <v>2779322</v>
      </c>
      <c r="C17" s="532">
        <v>198</v>
      </c>
      <c r="D17" s="532">
        <v>916</v>
      </c>
      <c r="E17" s="532">
        <v>3653</v>
      </c>
      <c r="F17" s="532">
        <v>8965</v>
      </c>
      <c r="G17" s="532">
        <v>9178</v>
      </c>
      <c r="H17" s="532">
        <v>69295</v>
      </c>
      <c r="I17" s="532">
        <v>8336</v>
      </c>
      <c r="J17" s="532">
        <v>100541</v>
      </c>
      <c r="K17" s="533">
        <f>(J17-'2017'!J17)/'2017'!J17*100</f>
        <v>-6.1872504012242002</v>
      </c>
      <c r="L17" s="533">
        <f t="shared" si="0"/>
        <v>3617.4649788689471</v>
      </c>
      <c r="M17" s="533">
        <f>(L17-'2017'!L17)/'2017'!L17*100</f>
        <v>-7.4100502350379349</v>
      </c>
    </row>
    <row r="18" spans="1:13" x14ac:dyDescent="0.2">
      <c r="A18" s="435" t="s">
        <v>236</v>
      </c>
      <c r="B18" s="532">
        <v>35520</v>
      </c>
      <c r="C18" s="532">
        <v>0</v>
      </c>
      <c r="D18" s="532">
        <v>8</v>
      </c>
      <c r="E18" s="532">
        <v>21</v>
      </c>
      <c r="F18" s="532">
        <v>113</v>
      </c>
      <c r="G18" s="532">
        <v>273</v>
      </c>
      <c r="H18" s="532">
        <v>410</v>
      </c>
      <c r="I18" s="532">
        <v>54</v>
      </c>
      <c r="J18" s="532">
        <v>879</v>
      </c>
      <c r="K18" s="533">
        <f>(J18-'2017'!J18)/'2017'!J18*100</f>
        <v>-9.3814432989690726</v>
      </c>
      <c r="L18" s="533">
        <f t="shared" si="0"/>
        <v>2474.6621621621621</v>
      </c>
      <c r="M18" s="533">
        <f>(L18-'2017'!L18)/'2017'!L18*100</f>
        <v>-9.1237722903315746</v>
      </c>
    </row>
    <row r="19" spans="1:13" x14ac:dyDescent="0.2">
      <c r="A19" s="435" t="s">
        <v>126</v>
      </c>
      <c r="B19" s="532">
        <v>16489</v>
      </c>
      <c r="C19" s="532">
        <v>1</v>
      </c>
      <c r="D19" s="532">
        <v>8</v>
      </c>
      <c r="E19" s="532">
        <v>1</v>
      </c>
      <c r="F19" s="532">
        <v>65</v>
      </c>
      <c r="G19" s="532">
        <v>112</v>
      </c>
      <c r="H19" s="532">
        <v>71</v>
      </c>
      <c r="I19" s="532">
        <v>20</v>
      </c>
      <c r="J19" s="532">
        <v>278</v>
      </c>
      <c r="K19" s="533">
        <f>(J19-'2017'!J19)/'2017'!J19*100</f>
        <v>-24.864864864864867</v>
      </c>
      <c r="L19" s="533">
        <f t="shared" si="0"/>
        <v>1685.9724664928133</v>
      </c>
      <c r="M19" s="533">
        <f>(L19-'2017'!L19)/'2017'!L19*100</f>
        <v>-23.784931149841096</v>
      </c>
    </row>
    <row r="20" spans="1:13" x14ac:dyDescent="0.2">
      <c r="A20" s="435" t="s">
        <v>127</v>
      </c>
      <c r="B20" s="532">
        <v>952861</v>
      </c>
      <c r="C20" s="532">
        <v>112</v>
      </c>
      <c r="D20" s="532">
        <v>561</v>
      </c>
      <c r="E20" s="532">
        <v>1368</v>
      </c>
      <c r="F20" s="532">
        <v>3570</v>
      </c>
      <c r="G20" s="532">
        <v>5128</v>
      </c>
      <c r="H20" s="532">
        <v>23732</v>
      </c>
      <c r="I20" s="532">
        <v>3150</v>
      </c>
      <c r="J20" s="532">
        <v>37621</v>
      </c>
      <c r="K20" s="533">
        <f>(J20-'2017'!J20)/'2017'!J20*100</f>
        <v>-5.0765775994751845</v>
      </c>
      <c r="L20" s="533">
        <f t="shared" si="0"/>
        <v>3948.2149022785065</v>
      </c>
      <c r="M20" s="533">
        <f>(L20-'2017'!L20)/'2017'!L20*100</f>
        <v>-6.6754686544437805</v>
      </c>
    </row>
    <row r="21" spans="1:13" x14ac:dyDescent="0.2">
      <c r="A21" s="435" t="s">
        <v>128</v>
      </c>
      <c r="B21" s="532">
        <v>318560</v>
      </c>
      <c r="C21" s="532">
        <v>12</v>
      </c>
      <c r="D21" s="532">
        <v>224</v>
      </c>
      <c r="E21" s="532">
        <v>293</v>
      </c>
      <c r="F21" s="532">
        <v>1181</v>
      </c>
      <c r="G21" s="532">
        <v>1769</v>
      </c>
      <c r="H21" s="532">
        <v>7203</v>
      </c>
      <c r="I21" s="532">
        <v>679</v>
      </c>
      <c r="J21" s="532">
        <v>11361</v>
      </c>
      <c r="K21" s="533">
        <f>(J21-'2017'!J21)/'2017'!J21*100</f>
        <v>-4.6975924838520253</v>
      </c>
      <c r="L21" s="533">
        <f t="shared" si="0"/>
        <v>3566.3611250627823</v>
      </c>
      <c r="M21" s="533">
        <f>(L21-'2017'!L21)/'2017'!L21*100</f>
        <v>-6.2469746050415438</v>
      </c>
    </row>
    <row r="22" spans="1:13" x14ac:dyDescent="0.2">
      <c r="A22" s="435" t="s">
        <v>129</v>
      </c>
      <c r="B22" s="532">
        <v>107571</v>
      </c>
      <c r="C22" s="532">
        <v>3</v>
      </c>
      <c r="D22" s="532">
        <v>29</v>
      </c>
      <c r="E22" s="532">
        <v>12</v>
      </c>
      <c r="F22" s="532">
        <v>197</v>
      </c>
      <c r="G22" s="532">
        <v>203</v>
      </c>
      <c r="H22" s="532">
        <v>1145</v>
      </c>
      <c r="I22" s="532">
        <v>73</v>
      </c>
      <c r="J22" s="532">
        <v>1662</v>
      </c>
      <c r="K22" s="533">
        <f>(J22-'2017'!J22)/'2017'!J22*100</f>
        <v>-20.172910662824208</v>
      </c>
      <c r="L22" s="533">
        <f t="shared" si="0"/>
        <v>1545.0260758010988</v>
      </c>
      <c r="M22" s="533">
        <f>(L22-'2017'!L22)/'2017'!L22*100</f>
        <v>-21.919784525665609</v>
      </c>
    </row>
    <row r="23" spans="1:13" x14ac:dyDescent="0.2">
      <c r="A23" s="435" t="s">
        <v>130</v>
      </c>
      <c r="B23" s="532">
        <v>12009</v>
      </c>
      <c r="C23" s="532">
        <v>1</v>
      </c>
      <c r="D23" s="532">
        <v>3</v>
      </c>
      <c r="E23" s="532">
        <v>1</v>
      </c>
      <c r="F23" s="532">
        <v>52</v>
      </c>
      <c r="G23" s="532">
        <v>48</v>
      </c>
      <c r="H23" s="532">
        <v>182</v>
      </c>
      <c r="I23" s="532">
        <v>1</v>
      </c>
      <c r="J23" s="532">
        <v>288</v>
      </c>
      <c r="K23" s="533">
        <f>(J23-'2017'!J23)/'2017'!J23*100</f>
        <v>56.521739130434781</v>
      </c>
      <c r="L23" s="533">
        <f t="shared" si="0"/>
        <v>2398.2013489882588</v>
      </c>
      <c r="M23" s="533">
        <f>(L23-'2017'!L23)/'2017'!L23*100</f>
        <v>58.502861983946822</v>
      </c>
    </row>
    <row r="24" spans="1:13" x14ac:dyDescent="0.2">
      <c r="A24" s="435" t="s">
        <v>131</v>
      </c>
      <c r="B24" s="532">
        <v>47828</v>
      </c>
      <c r="C24" s="532">
        <v>4</v>
      </c>
      <c r="D24" s="532">
        <v>21</v>
      </c>
      <c r="E24" s="532">
        <v>21</v>
      </c>
      <c r="F24" s="532">
        <v>165</v>
      </c>
      <c r="G24" s="532">
        <v>233</v>
      </c>
      <c r="H24" s="532">
        <v>343</v>
      </c>
      <c r="I24" s="532">
        <v>63</v>
      </c>
      <c r="J24" s="532">
        <v>850</v>
      </c>
      <c r="K24" s="533">
        <f>(J24-'2017'!J24)/'2017'!J24*100</f>
        <v>-13.793103448275861</v>
      </c>
      <c r="L24" s="533">
        <f t="shared" si="0"/>
        <v>1777.2016392071589</v>
      </c>
      <c r="M24" s="533">
        <f>(L24-'2017'!L24)/'2017'!L24*100</f>
        <v>-13.00904390156683</v>
      </c>
    </row>
    <row r="25" spans="1:13" x14ac:dyDescent="0.2">
      <c r="A25" s="435" t="s">
        <v>132</v>
      </c>
      <c r="B25" s="532">
        <v>17424</v>
      </c>
      <c r="C25" s="532">
        <v>2</v>
      </c>
      <c r="D25" s="532">
        <v>4</v>
      </c>
      <c r="E25" s="532">
        <v>2</v>
      </c>
      <c r="F25" s="532">
        <v>20</v>
      </c>
      <c r="G25" s="532">
        <v>63</v>
      </c>
      <c r="H25" s="532">
        <v>69</v>
      </c>
      <c r="I25" s="532">
        <v>7</v>
      </c>
      <c r="J25" s="532">
        <v>167</v>
      </c>
      <c r="K25" s="528" t="s">
        <v>107</v>
      </c>
      <c r="L25" s="528">
        <f t="shared" si="0"/>
        <v>958.44811753902673</v>
      </c>
      <c r="M25" s="528" t="s">
        <v>107</v>
      </c>
    </row>
    <row r="26" spans="1:13" x14ac:dyDescent="0.2">
      <c r="A26" s="435" t="s">
        <v>133</v>
      </c>
      <c r="B26" s="532">
        <v>13002</v>
      </c>
      <c r="C26" s="532">
        <v>0</v>
      </c>
      <c r="D26" s="532">
        <v>2</v>
      </c>
      <c r="E26" s="532">
        <v>1</v>
      </c>
      <c r="F26" s="532">
        <v>23</v>
      </c>
      <c r="G26" s="532">
        <v>33</v>
      </c>
      <c r="H26" s="532">
        <v>84</v>
      </c>
      <c r="I26" s="532">
        <v>9</v>
      </c>
      <c r="J26" s="532">
        <v>152</v>
      </c>
      <c r="K26" s="533">
        <f>(J26-'2017'!J26)/'2017'!J26*100</f>
        <v>-27.27272727272727</v>
      </c>
      <c r="L26" s="533">
        <f t="shared" si="0"/>
        <v>1169.0509152438087</v>
      </c>
      <c r="M26" s="533">
        <f>(L26-'2017'!L26)/'2017'!L26*100</f>
        <v>-26.797275943561122</v>
      </c>
    </row>
    <row r="27" spans="1:13" x14ac:dyDescent="0.2">
      <c r="A27" s="435" t="s">
        <v>134</v>
      </c>
      <c r="B27" s="532">
        <v>16499</v>
      </c>
      <c r="C27" s="532">
        <v>0</v>
      </c>
      <c r="D27" s="532">
        <v>2</v>
      </c>
      <c r="E27" s="532">
        <v>0</v>
      </c>
      <c r="F27" s="532">
        <v>43</v>
      </c>
      <c r="G27" s="532">
        <v>50</v>
      </c>
      <c r="H27" s="532">
        <v>85</v>
      </c>
      <c r="I27" s="532">
        <v>8</v>
      </c>
      <c r="J27" s="532">
        <v>188</v>
      </c>
      <c r="K27" s="533">
        <f>(J27-'2017'!J27)/'2017'!J27*100</f>
        <v>-32.129963898916969</v>
      </c>
      <c r="L27" s="533">
        <f t="shared" si="0"/>
        <v>1139.4629977574398</v>
      </c>
      <c r="M27" s="533">
        <f>(L27-'2017'!L27)/'2017'!L27*100</f>
        <v>-32.960908034465717</v>
      </c>
    </row>
    <row r="28" spans="1:13" x14ac:dyDescent="0.2">
      <c r="A28" s="435" t="s">
        <v>135</v>
      </c>
      <c r="B28" s="532">
        <v>14621</v>
      </c>
      <c r="C28" s="532">
        <v>1</v>
      </c>
      <c r="D28" s="532">
        <v>3</v>
      </c>
      <c r="E28" s="532">
        <v>7</v>
      </c>
      <c r="F28" s="532">
        <v>39</v>
      </c>
      <c r="G28" s="532">
        <v>75</v>
      </c>
      <c r="H28" s="532">
        <v>202</v>
      </c>
      <c r="I28" s="532">
        <v>20</v>
      </c>
      <c r="J28" s="532">
        <v>347</v>
      </c>
      <c r="K28" s="533">
        <f>(J28-'2017'!J28)/'2017'!J28*100</f>
        <v>-14.742014742014742</v>
      </c>
      <c r="L28" s="533">
        <f t="shared" si="0"/>
        <v>2373.2986799808496</v>
      </c>
      <c r="M28" s="533">
        <f>(L28-'2017'!L28)/'2017'!L28*100</f>
        <v>-14.497104313122364</v>
      </c>
    </row>
    <row r="29" spans="1:13" x14ac:dyDescent="0.2">
      <c r="A29" s="435" t="s">
        <v>136</v>
      </c>
      <c r="B29" s="532">
        <v>27296</v>
      </c>
      <c r="C29" s="532">
        <v>1</v>
      </c>
      <c r="D29" s="532">
        <v>8</v>
      </c>
      <c r="E29" s="532">
        <v>7</v>
      </c>
      <c r="F29" s="532">
        <v>51</v>
      </c>
      <c r="G29" s="532">
        <v>168</v>
      </c>
      <c r="H29" s="532">
        <v>313</v>
      </c>
      <c r="I29" s="532">
        <v>48</v>
      </c>
      <c r="J29" s="532">
        <v>596</v>
      </c>
      <c r="K29" s="533">
        <f>(J29-'2017'!J29)/'2017'!J29*100</f>
        <v>9.7605893186003687</v>
      </c>
      <c r="L29" s="533">
        <f t="shared" si="0"/>
        <v>2183.4701055099649</v>
      </c>
      <c r="M29" s="533">
        <f>(L29-'2017'!L29)/'2017'!L29*100</f>
        <v>10.283335384376254</v>
      </c>
    </row>
    <row r="30" spans="1:13" x14ac:dyDescent="0.2">
      <c r="A30" s="435" t="s">
        <v>137</v>
      </c>
      <c r="B30" s="532">
        <v>39586</v>
      </c>
      <c r="C30" s="532">
        <v>2</v>
      </c>
      <c r="D30" s="532">
        <v>13</v>
      </c>
      <c r="E30" s="532">
        <v>33</v>
      </c>
      <c r="F30" s="532">
        <v>142</v>
      </c>
      <c r="G30" s="532">
        <v>267</v>
      </c>
      <c r="H30" s="532">
        <v>540</v>
      </c>
      <c r="I30" s="532">
        <v>41</v>
      </c>
      <c r="J30" s="532">
        <v>1038</v>
      </c>
      <c r="K30" s="533">
        <f>(J30-'2017'!J30)/'2017'!J30*100</f>
        <v>-11.282051282051283</v>
      </c>
      <c r="L30" s="533">
        <f t="shared" si="0"/>
        <v>2622.1391401000355</v>
      </c>
      <c r="M30" s="533">
        <f>(L30-'2017'!L30)/'2017'!L30*100</f>
        <v>-12.467616756506761</v>
      </c>
    </row>
    <row r="31" spans="1:13" x14ac:dyDescent="0.2">
      <c r="A31" s="435" t="s">
        <v>138</v>
      </c>
      <c r="B31" s="532">
        <v>185604</v>
      </c>
      <c r="C31" s="532">
        <v>6</v>
      </c>
      <c r="D31" s="532">
        <v>77</v>
      </c>
      <c r="E31" s="532">
        <v>50</v>
      </c>
      <c r="F31" s="532">
        <v>335</v>
      </c>
      <c r="G31" s="532">
        <v>490</v>
      </c>
      <c r="H31" s="532">
        <v>2170</v>
      </c>
      <c r="I31" s="532">
        <v>203</v>
      </c>
      <c r="J31" s="532">
        <v>3331</v>
      </c>
      <c r="K31" s="533">
        <f>(J31-'2017'!J31)/'2017'!J31*100</f>
        <v>-11.386006916733175</v>
      </c>
      <c r="L31" s="533">
        <f t="shared" si="0"/>
        <v>1794.6811491131657</v>
      </c>
      <c r="M31" s="533">
        <f>(L31-'2017'!L31)/'2017'!L31*100</f>
        <v>-13.16302294147359</v>
      </c>
    </row>
    <row r="32" spans="1:13" x14ac:dyDescent="0.2">
      <c r="A32" s="435" t="s">
        <v>139</v>
      </c>
      <c r="B32" s="532">
        <v>102525</v>
      </c>
      <c r="C32" s="532">
        <v>2</v>
      </c>
      <c r="D32" s="532">
        <v>44</v>
      </c>
      <c r="E32" s="532">
        <v>39</v>
      </c>
      <c r="F32" s="532">
        <v>229</v>
      </c>
      <c r="G32" s="532">
        <v>568</v>
      </c>
      <c r="H32" s="532">
        <v>1736</v>
      </c>
      <c r="I32" s="532">
        <v>90</v>
      </c>
      <c r="J32" s="532">
        <v>2708</v>
      </c>
      <c r="K32" s="533">
        <f>(J32-'2017'!J32)/'2017'!J32*100</f>
        <v>-9.5524382097528395</v>
      </c>
      <c r="L32" s="533">
        <f t="shared" si="0"/>
        <v>2641.3069982930992</v>
      </c>
      <c r="M32" s="533">
        <f>(L32-'2017'!L32)/'2017'!L32*100</f>
        <v>-9.8938496353839191</v>
      </c>
    </row>
    <row r="33" spans="1:13" x14ac:dyDescent="0.2">
      <c r="A33" s="435" t="s">
        <v>140</v>
      </c>
      <c r="B33" s="532">
        <v>1408864</v>
      </c>
      <c r="C33" s="532">
        <v>62</v>
      </c>
      <c r="D33" s="532">
        <v>374</v>
      </c>
      <c r="E33" s="532">
        <v>673</v>
      </c>
      <c r="F33" s="532">
        <v>2712</v>
      </c>
      <c r="G33" s="532">
        <v>3191</v>
      </c>
      <c r="H33" s="532">
        <v>16385</v>
      </c>
      <c r="I33" s="532">
        <v>1827</v>
      </c>
      <c r="J33" s="532">
        <v>25224</v>
      </c>
      <c r="K33" s="533">
        <f>(J33-'2017'!J33)/'2017'!J33*100</f>
        <v>-6.6192803198578414</v>
      </c>
      <c r="L33" s="533">
        <f t="shared" si="0"/>
        <v>1790.3786312944328</v>
      </c>
      <c r="M33" s="533">
        <f>(L33-'2017'!L33)/'2017'!L33*100</f>
        <v>-8.5786751480203716</v>
      </c>
    </row>
    <row r="34" spans="1:13" x14ac:dyDescent="0.2">
      <c r="A34" s="435" t="s">
        <v>141</v>
      </c>
      <c r="B34" s="532">
        <v>20133</v>
      </c>
      <c r="C34" s="532">
        <v>0</v>
      </c>
      <c r="D34" s="532">
        <v>3</v>
      </c>
      <c r="E34" s="532">
        <v>0</v>
      </c>
      <c r="F34" s="532">
        <v>52</v>
      </c>
      <c r="G34" s="532">
        <v>67</v>
      </c>
      <c r="H34" s="532">
        <v>113</v>
      </c>
      <c r="I34" s="532">
        <v>12</v>
      </c>
      <c r="J34" s="532">
        <v>247</v>
      </c>
      <c r="K34" s="533">
        <f>(J34-'2017'!J34)/'2017'!J34*100</f>
        <v>-30.617977528089892</v>
      </c>
      <c r="L34" s="533">
        <f t="shared" si="0"/>
        <v>1226.8415039984106</v>
      </c>
      <c r="M34" s="533">
        <f>(L34-'2017'!L34)/'2017'!L34*100</f>
        <v>-30.352621360090236</v>
      </c>
    </row>
    <row r="35" spans="1:13" x14ac:dyDescent="0.2">
      <c r="A35" s="435" t="s">
        <v>142</v>
      </c>
      <c r="B35" s="532">
        <v>151825</v>
      </c>
      <c r="C35" s="532">
        <v>9</v>
      </c>
      <c r="D35" s="532">
        <v>44</v>
      </c>
      <c r="E35" s="532">
        <v>50</v>
      </c>
      <c r="F35" s="532">
        <v>234</v>
      </c>
      <c r="G35" s="532">
        <v>395</v>
      </c>
      <c r="H35" s="532">
        <v>1884</v>
      </c>
      <c r="I35" s="532">
        <v>119</v>
      </c>
      <c r="J35" s="532">
        <v>2735</v>
      </c>
      <c r="K35" s="533">
        <f>(J35-'2017'!J35)/'2017'!J35*100</f>
        <v>-18.138281951511523</v>
      </c>
      <c r="L35" s="533">
        <f t="shared" si="0"/>
        <v>1801.4161040671827</v>
      </c>
      <c r="M35" s="533">
        <f>(L35-'2017'!L35)/'2017'!L35*100</f>
        <v>-19.681967765921687</v>
      </c>
    </row>
    <row r="36" spans="1:13" x14ac:dyDescent="0.2">
      <c r="A36" s="435" t="s">
        <v>143</v>
      </c>
      <c r="B36" s="532">
        <v>50435</v>
      </c>
      <c r="C36" s="532">
        <v>4</v>
      </c>
      <c r="D36" s="532">
        <v>28</v>
      </c>
      <c r="E36" s="532">
        <v>9</v>
      </c>
      <c r="F36" s="532">
        <v>139</v>
      </c>
      <c r="G36" s="532">
        <v>211</v>
      </c>
      <c r="H36" s="532">
        <v>624</v>
      </c>
      <c r="I36" s="532">
        <v>83</v>
      </c>
      <c r="J36" s="532">
        <v>1098</v>
      </c>
      <c r="K36" s="533">
        <f>(J36-'2017'!J36)/'2017'!J36*100</f>
        <v>-7.4198988195615518</v>
      </c>
      <c r="L36" s="533">
        <f t="shared" si="0"/>
        <v>2177.059581639734</v>
      </c>
      <c r="M36" s="533">
        <f>(L36-'2017'!L36)/'2017'!L36*100</f>
        <v>-7.4511045639864131</v>
      </c>
    </row>
    <row r="37" spans="1:13" x14ac:dyDescent="0.2">
      <c r="A37" s="435" t="s">
        <v>144</v>
      </c>
      <c r="B37" s="532">
        <v>14733</v>
      </c>
      <c r="C37" s="532">
        <v>2</v>
      </c>
      <c r="D37" s="532">
        <v>4</v>
      </c>
      <c r="E37" s="532">
        <v>5</v>
      </c>
      <c r="F37" s="532">
        <v>74</v>
      </c>
      <c r="G37" s="532">
        <v>120</v>
      </c>
      <c r="H37" s="532">
        <v>129</v>
      </c>
      <c r="I37" s="532">
        <v>21</v>
      </c>
      <c r="J37" s="532">
        <v>355</v>
      </c>
      <c r="K37" s="533">
        <f>(J37-'2017'!J37)/'2017'!J37*100</f>
        <v>18.333333333333332</v>
      </c>
      <c r="L37" s="533">
        <f t="shared" si="0"/>
        <v>2409.5567773026542</v>
      </c>
      <c r="M37" s="533">
        <f>(L37-'2017'!L37)/'2017'!L37*100</f>
        <v>17.353446910563587</v>
      </c>
    </row>
    <row r="38" spans="1:13" x14ac:dyDescent="0.2">
      <c r="A38" s="435" t="s">
        <v>145</v>
      </c>
      <c r="B38" s="532">
        <v>8501</v>
      </c>
      <c r="C38" s="532">
        <v>0</v>
      </c>
      <c r="D38" s="532">
        <v>0</v>
      </c>
      <c r="E38" s="532">
        <v>0</v>
      </c>
      <c r="F38" s="532">
        <v>22</v>
      </c>
      <c r="G38" s="532">
        <v>17</v>
      </c>
      <c r="H38" s="532">
        <v>19</v>
      </c>
      <c r="I38" s="532">
        <v>3</v>
      </c>
      <c r="J38" s="532">
        <v>61</v>
      </c>
      <c r="K38" s="533">
        <f>(J38-'2017'!J38)/'2017'!J38*100</f>
        <v>-12.857142857142856</v>
      </c>
      <c r="L38" s="533">
        <f t="shared" si="0"/>
        <v>717.56263968944825</v>
      </c>
      <c r="M38" s="533">
        <f>(L38-'2017'!L38)/'2017'!L38*100</f>
        <v>-13.082662543902407</v>
      </c>
    </row>
    <row r="39" spans="1:13" x14ac:dyDescent="0.2">
      <c r="A39" s="435" t="s">
        <v>146</v>
      </c>
      <c r="B39" s="532">
        <v>342917</v>
      </c>
      <c r="C39" s="532">
        <v>12</v>
      </c>
      <c r="D39" s="532">
        <v>146</v>
      </c>
      <c r="E39" s="532">
        <v>147</v>
      </c>
      <c r="F39" s="532">
        <v>714</v>
      </c>
      <c r="G39" s="532">
        <v>1434</v>
      </c>
      <c r="H39" s="532">
        <v>4831</v>
      </c>
      <c r="I39" s="532">
        <v>505</v>
      </c>
      <c r="J39" s="532">
        <v>7789</v>
      </c>
      <c r="K39" s="533">
        <f>(J39-'2017'!J39)/'2017'!J39*100</f>
        <v>-4.09997537552327</v>
      </c>
      <c r="L39" s="533">
        <f t="shared" si="0"/>
        <v>2271.3951189354857</v>
      </c>
      <c r="M39" s="533">
        <f>(L39-'2017'!L39)/'2017'!L39*100</f>
        <v>-7.2302050684861934</v>
      </c>
    </row>
    <row r="40" spans="1:13" x14ac:dyDescent="0.2">
      <c r="A40" s="435" t="s">
        <v>147</v>
      </c>
      <c r="B40" s="532">
        <v>713903</v>
      </c>
      <c r="C40" s="532">
        <v>40</v>
      </c>
      <c r="D40" s="532">
        <v>276</v>
      </c>
      <c r="E40" s="532">
        <v>454</v>
      </c>
      <c r="F40" s="532">
        <v>1356</v>
      </c>
      <c r="G40" s="532">
        <v>1802</v>
      </c>
      <c r="H40" s="532">
        <v>7938</v>
      </c>
      <c r="I40" s="532">
        <v>1063</v>
      </c>
      <c r="J40" s="532">
        <v>12929</v>
      </c>
      <c r="K40" s="533">
        <f>(J40-'2017'!J40)/'2017'!J40*100</f>
        <v>-4.6885366752672315</v>
      </c>
      <c r="L40" s="533">
        <f t="shared" si="0"/>
        <v>1811.030350061563</v>
      </c>
      <c r="M40" s="533">
        <f>(L40-'2017'!L40)/'2017'!L40*100</f>
        <v>-6.7492262037007107</v>
      </c>
    </row>
    <row r="41" spans="1:13" x14ac:dyDescent="0.2">
      <c r="A41" s="435" t="s">
        <v>148</v>
      </c>
      <c r="B41" s="532">
        <v>292332</v>
      </c>
      <c r="C41" s="532">
        <v>20</v>
      </c>
      <c r="D41" s="532">
        <v>251</v>
      </c>
      <c r="E41" s="532">
        <v>351</v>
      </c>
      <c r="F41" s="532">
        <v>1167</v>
      </c>
      <c r="G41" s="532">
        <v>1793</v>
      </c>
      <c r="H41" s="532">
        <v>8518</v>
      </c>
      <c r="I41" s="532">
        <v>926</v>
      </c>
      <c r="J41" s="532">
        <v>13026</v>
      </c>
      <c r="K41" s="533">
        <f>(J41-'2017'!J41)/'2017'!J41*100</f>
        <v>-5.7861999132070014</v>
      </c>
      <c r="L41" s="533">
        <f t="shared" si="0"/>
        <v>4455.8926152456797</v>
      </c>
      <c r="M41" s="533">
        <f>(L41-'2017'!L41)/'2017'!L41*100</f>
        <v>-7.2148829714584126</v>
      </c>
    </row>
    <row r="42" spans="1:13" x14ac:dyDescent="0.2">
      <c r="A42" s="435" t="s">
        <v>149</v>
      </c>
      <c r="B42" s="532">
        <v>41054</v>
      </c>
      <c r="C42" s="532">
        <v>1</v>
      </c>
      <c r="D42" s="532">
        <v>24</v>
      </c>
      <c r="E42" s="532">
        <v>8</v>
      </c>
      <c r="F42" s="532">
        <v>463</v>
      </c>
      <c r="G42" s="532">
        <v>380</v>
      </c>
      <c r="H42" s="532">
        <v>424</v>
      </c>
      <c r="I42" s="532">
        <v>86</v>
      </c>
      <c r="J42" s="532">
        <v>1386</v>
      </c>
      <c r="K42" s="533">
        <f>(J42-'2017'!J42)/'2017'!J42*100</f>
        <v>4.4461190655614162</v>
      </c>
      <c r="L42" s="533">
        <f t="shared" si="0"/>
        <v>3376.0413114434646</v>
      </c>
      <c r="M42" s="533">
        <f>(L42-'2017'!L42)/'2017'!L42*100</f>
        <v>4.3468985597993273</v>
      </c>
    </row>
    <row r="43" spans="1:13" x14ac:dyDescent="0.2">
      <c r="A43" s="435" t="s">
        <v>150</v>
      </c>
      <c r="B43" s="532">
        <v>8915</v>
      </c>
      <c r="C43" s="532">
        <v>0</v>
      </c>
      <c r="D43" s="532">
        <v>3</v>
      </c>
      <c r="E43" s="532">
        <v>0</v>
      </c>
      <c r="F43" s="532">
        <v>6</v>
      </c>
      <c r="G43" s="532">
        <v>13</v>
      </c>
      <c r="H43" s="532">
        <v>28</v>
      </c>
      <c r="I43" s="532">
        <v>6</v>
      </c>
      <c r="J43" s="532">
        <v>56</v>
      </c>
      <c r="K43" s="533">
        <f>(J43-'2017'!J43)/'2017'!J43*100</f>
        <v>-30.864197530864196</v>
      </c>
      <c r="L43" s="533">
        <f t="shared" si="0"/>
        <v>628.15479528883907</v>
      </c>
      <c r="M43" s="533">
        <f>(L43-'2017'!L43)/'2017'!L43*100</f>
        <v>-32.38417703551373</v>
      </c>
    </row>
    <row r="44" spans="1:13" x14ac:dyDescent="0.2">
      <c r="A44" s="435" t="s">
        <v>151</v>
      </c>
      <c r="B44" s="532">
        <v>19473</v>
      </c>
      <c r="C44" s="532">
        <v>0</v>
      </c>
      <c r="D44" s="532">
        <v>13</v>
      </c>
      <c r="E44" s="532">
        <v>3</v>
      </c>
      <c r="F44" s="532">
        <v>122</v>
      </c>
      <c r="G44" s="532">
        <v>76</v>
      </c>
      <c r="H44" s="532">
        <v>113</v>
      </c>
      <c r="I44" s="532">
        <v>3</v>
      </c>
      <c r="J44" s="532">
        <v>330</v>
      </c>
      <c r="K44" s="533">
        <f>(J44-'2017'!J44)/'2017'!J44*100</f>
        <v>-45.273631840796021</v>
      </c>
      <c r="L44" s="533">
        <f t="shared" si="0"/>
        <v>1694.6541364966879</v>
      </c>
      <c r="M44" s="533">
        <f>(L44-'2017'!L44)/'2017'!L44*100</f>
        <v>-45.543427524218373</v>
      </c>
    </row>
    <row r="45" spans="1:13" x14ac:dyDescent="0.2">
      <c r="A45" s="435" t="s">
        <v>152</v>
      </c>
      <c r="B45" s="532">
        <v>382388</v>
      </c>
      <c r="C45" s="532">
        <v>19</v>
      </c>
      <c r="D45" s="532">
        <v>169</v>
      </c>
      <c r="E45" s="532">
        <v>285</v>
      </c>
      <c r="F45" s="532">
        <v>1331</v>
      </c>
      <c r="G45" s="532">
        <v>1129</v>
      </c>
      <c r="H45" s="532">
        <v>5710</v>
      </c>
      <c r="I45" s="532">
        <v>474</v>
      </c>
      <c r="J45" s="532">
        <v>9117</v>
      </c>
      <c r="K45" s="533">
        <f>(J45-'2017'!J45)/'2017'!J45*100</f>
        <v>4.6607737343588562</v>
      </c>
      <c r="L45" s="533">
        <f t="shared" si="0"/>
        <v>2384.2275385210833</v>
      </c>
      <c r="M45" s="533">
        <f>(L45-'2017'!L45)/'2017'!L45*100</f>
        <v>2.1747286497087561</v>
      </c>
    </row>
    <row r="46" spans="1:13" x14ac:dyDescent="0.2">
      <c r="A46" s="435" t="s">
        <v>153</v>
      </c>
      <c r="B46" s="532">
        <v>353898</v>
      </c>
      <c r="C46" s="532">
        <v>29</v>
      </c>
      <c r="D46" s="532">
        <v>244</v>
      </c>
      <c r="E46" s="532">
        <v>199</v>
      </c>
      <c r="F46" s="532">
        <v>1003</v>
      </c>
      <c r="G46" s="532">
        <v>1611</v>
      </c>
      <c r="H46" s="532">
        <v>5175</v>
      </c>
      <c r="I46" s="532">
        <v>642</v>
      </c>
      <c r="J46" s="532">
        <v>8903</v>
      </c>
      <c r="K46" s="533">
        <f>(J46-'2017'!J46)/'2017'!J46*100</f>
        <v>-5.8779997885611586</v>
      </c>
      <c r="L46" s="533">
        <f t="shared" si="0"/>
        <v>2515.696613148421</v>
      </c>
      <c r="M46" s="533">
        <f>(L46-'2017'!L46)/'2017'!L46*100</f>
        <v>-7.1096512332688988</v>
      </c>
    </row>
    <row r="47" spans="1:13" x14ac:dyDescent="0.2">
      <c r="A47" s="435" t="s">
        <v>154</v>
      </c>
      <c r="B47" s="532">
        <v>155556</v>
      </c>
      <c r="C47" s="532">
        <v>3</v>
      </c>
      <c r="D47" s="532">
        <v>80</v>
      </c>
      <c r="E47" s="532">
        <v>76</v>
      </c>
      <c r="F47" s="532">
        <v>238</v>
      </c>
      <c r="G47" s="532">
        <v>263</v>
      </c>
      <c r="H47" s="532">
        <v>1810</v>
      </c>
      <c r="I47" s="532">
        <v>64</v>
      </c>
      <c r="J47" s="532">
        <v>2534</v>
      </c>
      <c r="K47" s="533">
        <f>(J47-'2017'!J47)/'2017'!J47*100</f>
        <v>-22.838002436053593</v>
      </c>
      <c r="L47" s="533">
        <f t="shared" si="0"/>
        <v>1628.9953457275835</v>
      </c>
      <c r="M47" s="533">
        <f>(L47-'2017'!L47)/'2017'!L47*100</f>
        <v>-24.094967785040723</v>
      </c>
    </row>
    <row r="48" spans="1:13" x14ac:dyDescent="0.2">
      <c r="A48" s="435" t="s">
        <v>155</v>
      </c>
      <c r="B48" s="532">
        <v>73940</v>
      </c>
      <c r="C48" s="532">
        <v>2</v>
      </c>
      <c r="D48" s="532">
        <v>29</v>
      </c>
      <c r="E48" s="532">
        <v>23</v>
      </c>
      <c r="F48" s="532">
        <v>210</v>
      </c>
      <c r="G48" s="532">
        <v>187</v>
      </c>
      <c r="H48" s="532">
        <v>1350</v>
      </c>
      <c r="I48" s="532">
        <v>124</v>
      </c>
      <c r="J48" s="532">
        <v>1925</v>
      </c>
      <c r="K48" s="533">
        <f>(J48-'2017'!J48)/'2017'!J48*100</f>
        <v>-9.6668230877522277</v>
      </c>
      <c r="L48" s="533">
        <f t="shared" si="0"/>
        <v>2603.462266702732</v>
      </c>
      <c r="M48" s="533">
        <f>(L48-'2017'!L48)/'2017'!L48*100</f>
        <v>-6.0640027102269602</v>
      </c>
    </row>
    <row r="49" spans="1:13" x14ac:dyDescent="0.2">
      <c r="A49" s="435" t="s">
        <v>156</v>
      </c>
      <c r="B49" s="532">
        <v>82748</v>
      </c>
      <c r="C49" s="532">
        <v>2</v>
      </c>
      <c r="D49" s="532">
        <v>24</v>
      </c>
      <c r="E49" s="532">
        <v>7</v>
      </c>
      <c r="F49" s="532">
        <v>168</v>
      </c>
      <c r="G49" s="532">
        <v>410</v>
      </c>
      <c r="H49" s="532">
        <v>760</v>
      </c>
      <c r="I49" s="532">
        <v>115</v>
      </c>
      <c r="J49" s="532">
        <v>1486</v>
      </c>
      <c r="K49" s="533">
        <f>(J49-'2017'!J49)/'2017'!J49*100</f>
        <v>8.3880379285193296</v>
      </c>
      <c r="L49" s="533">
        <f t="shared" si="0"/>
        <v>1795.8137961038335</v>
      </c>
      <c r="M49" s="533">
        <f>(L49-'2017'!L49)/'2017'!L49*100</f>
        <v>5.3858459367833875</v>
      </c>
    </row>
    <row r="50" spans="1:13" x14ac:dyDescent="0.2">
      <c r="A50" s="435" t="s">
        <v>157</v>
      </c>
      <c r="B50" s="532">
        <v>198152</v>
      </c>
      <c r="C50" s="532">
        <v>9</v>
      </c>
      <c r="D50" s="532">
        <v>104</v>
      </c>
      <c r="E50" s="532">
        <v>59</v>
      </c>
      <c r="F50" s="532">
        <v>546</v>
      </c>
      <c r="G50" s="532">
        <v>638</v>
      </c>
      <c r="H50" s="532">
        <v>3366</v>
      </c>
      <c r="I50" s="532">
        <v>306</v>
      </c>
      <c r="J50" s="532">
        <v>5028</v>
      </c>
      <c r="K50" s="533">
        <f>(J50-'2017'!J50)/'2017'!J50*100</f>
        <v>-8.1140350877192979</v>
      </c>
      <c r="L50" s="533">
        <f t="shared" si="0"/>
        <v>2537.4460010496996</v>
      </c>
      <c r="M50" s="533">
        <f>(L50-'2017'!L50)/'2017'!L50*100</f>
        <v>-9.3493706408619115</v>
      </c>
    </row>
    <row r="51" spans="1:13" x14ac:dyDescent="0.2">
      <c r="A51" s="435" t="s">
        <v>158</v>
      </c>
      <c r="B51" s="532">
        <v>41120</v>
      </c>
      <c r="C51" s="532">
        <v>1</v>
      </c>
      <c r="D51" s="532">
        <v>20</v>
      </c>
      <c r="E51" s="532">
        <v>25</v>
      </c>
      <c r="F51" s="532">
        <v>156</v>
      </c>
      <c r="G51" s="532">
        <v>218</v>
      </c>
      <c r="H51" s="532">
        <v>863</v>
      </c>
      <c r="I51" s="532">
        <v>98</v>
      </c>
      <c r="J51" s="532">
        <v>1381</v>
      </c>
      <c r="K51" s="533">
        <f>(J51-'2017'!J51)/'2017'!J51*100</f>
        <v>0.7293946024799417</v>
      </c>
      <c r="L51" s="533">
        <f t="shared" si="0"/>
        <v>3358.4630350194552</v>
      </c>
      <c r="M51" s="533">
        <f>(L51-'2017'!L51)/'2017'!L51*100</f>
        <v>0.77838749868736568</v>
      </c>
    </row>
    <row r="52" spans="1:13" x14ac:dyDescent="0.2">
      <c r="A52" s="435" t="s">
        <v>159</v>
      </c>
      <c r="B52" s="532">
        <v>1349597</v>
      </c>
      <c r="C52" s="532">
        <v>94</v>
      </c>
      <c r="D52" s="532">
        <v>749</v>
      </c>
      <c r="E52" s="532">
        <v>1862</v>
      </c>
      <c r="F52" s="532">
        <v>5100</v>
      </c>
      <c r="G52" s="532">
        <v>6238</v>
      </c>
      <c r="H52" s="532">
        <v>31034</v>
      </c>
      <c r="I52" s="532">
        <v>3490</v>
      </c>
      <c r="J52" s="532">
        <v>48567</v>
      </c>
      <c r="K52" s="533">
        <f>(J52-'2017'!J52)/'2017'!J52*100</f>
        <v>-8.0988514012148283</v>
      </c>
      <c r="L52" s="533">
        <f t="shared" si="0"/>
        <v>3598.6298131960871</v>
      </c>
      <c r="M52" s="533">
        <f>(L52-'2017'!L52)/'2017'!L52*100</f>
        <v>-10.531009537682841</v>
      </c>
    </row>
    <row r="53" spans="1:13" x14ac:dyDescent="0.2">
      <c r="A53" s="435" t="s">
        <v>237</v>
      </c>
      <c r="B53" s="532">
        <v>352496</v>
      </c>
      <c r="C53" s="532">
        <v>15</v>
      </c>
      <c r="D53" s="532">
        <v>144</v>
      </c>
      <c r="E53" s="532">
        <v>154</v>
      </c>
      <c r="F53" s="532">
        <v>767</v>
      </c>
      <c r="G53" s="532">
        <v>1398</v>
      </c>
      <c r="H53" s="532">
        <v>5106</v>
      </c>
      <c r="I53" s="532">
        <v>389</v>
      </c>
      <c r="J53" s="532">
        <v>7973</v>
      </c>
      <c r="K53" s="533">
        <f>(J53-'2017'!J53)/'2017'!J53*100</f>
        <v>-7.7839463335646535</v>
      </c>
      <c r="L53" s="533">
        <f t="shared" si="0"/>
        <v>2261.8696382370294</v>
      </c>
      <c r="M53" s="533">
        <f>(L53-'2017'!L53)/'2017'!L53*100</f>
        <v>-11.677208415017759</v>
      </c>
    </row>
    <row r="54" spans="1:13" x14ac:dyDescent="0.2">
      <c r="A54" s="435" t="s">
        <v>160</v>
      </c>
      <c r="B54" s="532">
        <v>1433417</v>
      </c>
      <c r="C54" s="532">
        <v>91</v>
      </c>
      <c r="D54" s="532">
        <v>566</v>
      </c>
      <c r="E54" s="532">
        <v>1510</v>
      </c>
      <c r="F54" s="532">
        <v>3698</v>
      </c>
      <c r="G54" s="532">
        <v>4202</v>
      </c>
      <c r="H54" s="532">
        <v>27576</v>
      </c>
      <c r="I54" s="532">
        <v>3138</v>
      </c>
      <c r="J54" s="532">
        <v>40781</v>
      </c>
      <c r="K54" s="533">
        <f>(J54-'2017'!J54)/'2017'!J54*100</f>
        <v>-11.142826015905873</v>
      </c>
      <c r="L54" s="533">
        <f t="shared" si="0"/>
        <v>2845.0199767408926</v>
      </c>
      <c r="M54" s="533">
        <f>(L54-'2017'!L54)/'2017'!L54*100</f>
        <v>-12.337554635836744</v>
      </c>
    </row>
    <row r="55" spans="1:13" x14ac:dyDescent="0.2">
      <c r="A55" s="435" t="s">
        <v>161</v>
      </c>
      <c r="B55" s="532">
        <v>515077</v>
      </c>
      <c r="C55" s="532">
        <v>9</v>
      </c>
      <c r="D55" s="532">
        <v>250</v>
      </c>
      <c r="E55" s="532">
        <v>263</v>
      </c>
      <c r="F55" s="532">
        <v>1239</v>
      </c>
      <c r="G55" s="532">
        <v>1365</v>
      </c>
      <c r="H55" s="532">
        <v>6517</v>
      </c>
      <c r="I55" s="532">
        <v>632</v>
      </c>
      <c r="J55" s="532">
        <v>10275</v>
      </c>
      <c r="K55" s="533">
        <f>(J55-'2017'!J55)/'2017'!J55*100</f>
        <v>-4.7287899860917939</v>
      </c>
      <c r="L55" s="533">
        <f t="shared" si="0"/>
        <v>1994.8473723346217</v>
      </c>
      <c r="M55" s="533">
        <f>(L55-'2017'!L55)/'2017'!L55*100</f>
        <v>-6.4615419734845458</v>
      </c>
    </row>
    <row r="56" spans="1:13" x14ac:dyDescent="0.2">
      <c r="A56" s="435" t="s">
        <v>162</v>
      </c>
      <c r="B56" s="532">
        <v>970532</v>
      </c>
      <c r="C56" s="532">
        <v>42</v>
      </c>
      <c r="D56" s="532">
        <v>506</v>
      </c>
      <c r="E56" s="532">
        <v>736</v>
      </c>
      <c r="F56" s="532">
        <v>2254</v>
      </c>
      <c r="G56" s="532">
        <v>2970</v>
      </c>
      <c r="H56" s="532">
        <v>20492</v>
      </c>
      <c r="I56" s="532">
        <v>1749</v>
      </c>
      <c r="J56" s="532">
        <v>28749</v>
      </c>
      <c r="K56" s="533">
        <f>(J56-'2017'!J56)/'2017'!J56*100</f>
        <v>-14.23841059602649</v>
      </c>
      <c r="L56" s="533">
        <f t="shared" si="0"/>
        <v>2962.1898093004661</v>
      </c>
      <c r="M56" s="533">
        <f>(L56-'2017'!L56)/'2017'!L56*100</f>
        <v>-14.992080331827557</v>
      </c>
    </row>
    <row r="57" spans="1:13" x14ac:dyDescent="0.2">
      <c r="A57" s="435" t="s">
        <v>163</v>
      </c>
      <c r="B57" s="532">
        <v>673028</v>
      </c>
      <c r="C57" s="532">
        <v>24</v>
      </c>
      <c r="D57" s="532">
        <v>193</v>
      </c>
      <c r="E57" s="532">
        <v>286</v>
      </c>
      <c r="F57" s="532">
        <v>1569</v>
      </c>
      <c r="G57" s="532">
        <v>2214</v>
      </c>
      <c r="H57" s="532">
        <v>9131</v>
      </c>
      <c r="I57" s="532">
        <v>990</v>
      </c>
      <c r="J57" s="532">
        <v>14407</v>
      </c>
      <c r="K57" s="533">
        <f>(J57-'2017'!J57)/'2017'!J57*100</f>
        <v>-5.5154774396642186</v>
      </c>
      <c r="L57" s="533">
        <f t="shared" si="0"/>
        <v>2140.6241642249652</v>
      </c>
      <c r="M57" s="533">
        <f>(L57-'2017'!L57)/'2017'!L57*100</f>
        <v>-7.1135050407511029</v>
      </c>
    </row>
    <row r="58" spans="1:13" x14ac:dyDescent="0.2">
      <c r="A58" s="435" t="s">
        <v>164</v>
      </c>
      <c r="B58" s="532">
        <v>72981</v>
      </c>
      <c r="C58" s="532">
        <v>7</v>
      </c>
      <c r="D58" s="532">
        <v>25</v>
      </c>
      <c r="E58" s="532">
        <v>35</v>
      </c>
      <c r="F58" s="532">
        <v>187</v>
      </c>
      <c r="G58" s="532">
        <v>388</v>
      </c>
      <c r="H58" s="532">
        <v>1324</v>
      </c>
      <c r="I58" s="532">
        <v>89</v>
      </c>
      <c r="J58" s="532">
        <v>2055</v>
      </c>
      <c r="K58" s="533">
        <f>(J58-'2017'!J58)/'2017'!J58*100</f>
        <v>10.187667560321715</v>
      </c>
      <c r="L58" s="533">
        <f t="shared" si="0"/>
        <v>2815.8013729600852</v>
      </c>
      <c r="M58" s="533">
        <f>(L58-'2017'!L58)/'2017'!L58*100</f>
        <v>10.4820811087009</v>
      </c>
    </row>
    <row r="59" spans="1:13" x14ac:dyDescent="0.2">
      <c r="A59" s="435" t="s">
        <v>165</v>
      </c>
      <c r="B59" s="532">
        <v>238742</v>
      </c>
      <c r="C59" s="532">
        <v>4</v>
      </c>
      <c r="D59" s="532">
        <v>42</v>
      </c>
      <c r="E59" s="532">
        <v>39</v>
      </c>
      <c r="F59" s="532">
        <v>286</v>
      </c>
      <c r="G59" s="532">
        <v>390</v>
      </c>
      <c r="H59" s="532">
        <v>2387</v>
      </c>
      <c r="I59" s="532">
        <v>214</v>
      </c>
      <c r="J59" s="532">
        <v>3362</v>
      </c>
      <c r="K59" s="533">
        <f>(J59-'2017'!J59)/'2017'!J59*100</f>
        <v>-11.758530183727034</v>
      </c>
      <c r="L59" s="533">
        <f t="shared" si="0"/>
        <v>1408.2147255195985</v>
      </c>
      <c r="M59" s="533">
        <f>(L59-'2017'!L59)/'2017'!L59*100</f>
        <v>-15.095001135765198</v>
      </c>
    </row>
    <row r="60" spans="1:13" x14ac:dyDescent="0.2">
      <c r="A60" s="435" t="s">
        <v>166</v>
      </c>
      <c r="B60" s="532">
        <v>302432</v>
      </c>
      <c r="C60" s="532">
        <v>18</v>
      </c>
      <c r="D60" s="532">
        <v>97</v>
      </c>
      <c r="E60" s="532">
        <v>132</v>
      </c>
      <c r="F60" s="532">
        <v>556</v>
      </c>
      <c r="G60" s="532">
        <v>702</v>
      </c>
      <c r="H60" s="532">
        <v>3465</v>
      </c>
      <c r="I60" s="532">
        <v>294</v>
      </c>
      <c r="J60" s="532">
        <v>5264</v>
      </c>
      <c r="K60" s="533">
        <f>(J60-'2017'!J60)/'2017'!J60*100</f>
        <v>-9.0217767023850683</v>
      </c>
      <c r="L60" s="533">
        <f t="shared" si="0"/>
        <v>1740.5565548619193</v>
      </c>
      <c r="M60" s="533">
        <f>(L60-'2017'!L60)/'2017'!L60*100</f>
        <v>-10.465121042210084</v>
      </c>
    </row>
    <row r="61" spans="1:13" x14ac:dyDescent="0.2">
      <c r="A61" s="435" t="s">
        <v>167</v>
      </c>
      <c r="B61" s="532">
        <v>175408</v>
      </c>
      <c r="C61" s="532">
        <v>1</v>
      </c>
      <c r="D61" s="532">
        <v>62</v>
      </c>
      <c r="E61" s="532">
        <v>18</v>
      </c>
      <c r="F61" s="532">
        <v>180</v>
      </c>
      <c r="G61" s="532">
        <v>405</v>
      </c>
      <c r="H61" s="532">
        <v>1281</v>
      </c>
      <c r="I61" s="532">
        <v>112</v>
      </c>
      <c r="J61" s="532">
        <v>2059</v>
      </c>
      <c r="K61" s="533">
        <f>(J61-'2017'!J61)/'2017'!J61*100</f>
        <v>-4.5875810936051895</v>
      </c>
      <c r="L61" s="533">
        <f t="shared" si="0"/>
        <v>1173.8347167746056</v>
      </c>
      <c r="M61" s="533">
        <f>(L61-'2017'!L61)/'2017'!L61*100</f>
        <v>-7.0750445596896441</v>
      </c>
    </row>
    <row r="62" spans="1:13" x14ac:dyDescent="0.2">
      <c r="A62" s="435" t="s">
        <v>168</v>
      </c>
      <c r="B62" s="532">
        <v>412880</v>
      </c>
      <c r="C62" s="532">
        <v>10</v>
      </c>
      <c r="D62" s="532">
        <v>79</v>
      </c>
      <c r="E62" s="532">
        <v>155</v>
      </c>
      <c r="F62" s="532">
        <v>703</v>
      </c>
      <c r="G62" s="532">
        <v>1076</v>
      </c>
      <c r="H62" s="532">
        <v>6141</v>
      </c>
      <c r="I62" s="532">
        <v>407</v>
      </c>
      <c r="J62" s="532">
        <v>8571</v>
      </c>
      <c r="K62" s="533">
        <f>(J62-'2017'!J62)/'2017'!J62*100</f>
        <v>0.68131093621520034</v>
      </c>
      <c r="L62" s="533">
        <f t="shared" si="0"/>
        <v>2075.9058322030614</v>
      </c>
      <c r="M62" s="533">
        <f>(L62-'2017'!L62)/'2017'!L62*100</f>
        <v>-1.7920724604764029</v>
      </c>
    </row>
    <row r="63" spans="1:13" x14ac:dyDescent="0.2">
      <c r="A63" s="435" t="s">
        <v>169</v>
      </c>
      <c r="B63" s="532">
        <v>463560</v>
      </c>
      <c r="C63" s="532">
        <v>18</v>
      </c>
      <c r="D63" s="532">
        <v>242</v>
      </c>
      <c r="E63" s="532">
        <v>227</v>
      </c>
      <c r="F63" s="532">
        <v>968</v>
      </c>
      <c r="G63" s="532">
        <v>1354</v>
      </c>
      <c r="H63" s="532">
        <v>6611</v>
      </c>
      <c r="I63" s="532">
        <v>494</v>
      </c>
      <c r="J63" s="532">
        <v>9914</v>
      </c>
      <c r="K63" s="533">
        <f>(J63-'2017'!J63)/'2017'!J63*100</f>
        <v>-8.7276744614251509</v>
      </c>
      <c r="L63" s="533">
        <f t="shared" si="0"/>
        <v>2138.66597635689</v>
      </c>
      <c r="M63" s="533">
        <f>(L63-'2017'!L63)/'2017'!L63*100</f>
        <v>-10.460935057067738</v>
      </c>
    </row>
    <row r="64" spans="1:13" x14ac:dyDescent="0.2">
      <c r="A64" s="435" t="s">
        <v>170</v>
      </c>
      <c r="B64" s="532">
        <v>124935</v>
      </c>
      <c r="C64" s="532">
        <v>8</v>
      </c>
      <c r="D64" s="532">
        <v>23</v>
      </c>
      <c r="E64" s="532">
        <v>16</v>
      </c>
      <c r="F64" s="532">
        <v>180</v>
      </c>
      <c r="G64" s="532">
        <v>263</v>
      </c>
      <c r="H64" s="532">
        <v>729</v>
      </c>
      <c r="I64" s="532">
        <v>159</v>
      </c>
      <c r="J64" s="532">
        <v>1378</v>
      </c>
      <c r="K64" s="533">
        <f>(J64-'2017'!J64)/'2017'!J64*100</f>
        <v>-5.8099794941900207</v>
      </c>
      <c r="L64" s="533">
        <f t="shared" si="0"/>
        <v>1102.9735462440469</v>
      </c>
      <c r="M64" s="533">
        <f>(L64-'2017'!L64)/'2017'!L64*100</f>
        <v>-9.0027976543701449</v>
      </c>
    </row>
    <row r="65" spans="1:13" x14ac:dyDescent="0.2">
      <c r="A65" s="435" t="s">
        <v>171</v>
      </c>
      <c r="B65" s="532">
        <v>44879</v>
      </c>
      <c r="C65" s="532">
        <v>1</v>
      </c>
      <c r="D65" s="532">
        <v>14</v>
      </c>
      <c r="E65" s="532">
        <v>14</v>
      </c>
      <c r="F65" s="532">
        <v>135</v>
      </c>
      <c r="G65" s="532">
        <v>212</v>
      </c>
      <c r="H65" s="532">
        <v>320</v>
      </c>
      <c r="I65" s="532">
        <v>29</v>
      </c>
      <c r="J65" s="532">
        <v>725</v>
      </c>
      <c r="K65" s="533">
        <f>(J65-'2017'!J65)/'2017'!J65*100</f>
        <v>2.4011299435028248</v>
      </c>
      <c r="L65" s="533">
        <f t="shared" si="0"/>
        <v>1615.4548898148355</v>
      </c>
      <c r="M65" s="533">
        <f>(L65-'2017'!L65)/'2017'!L65*100</f>
        <v>1.9698856296963201</v>
      </c>
    </row>
    <row r="66" spans="1:13" x14ac:dyDescent="0.2">
      <c r="A66" s="435" t="s">
        <v>172</v>
      </c>
      <c r="B66" s="532">
        <v>22283</v>
      </c>
      <c r="C66" s="532">
        <v>3</v>
      </c>
      <c r="D66" s="532">
        <v>12</v>
      </c>
      <c r="E66" s="532">
        <v>6</v>
      </c>
      <c r="F66" s="532">
        <v>221</v>
      </c>
      <c r="G66" s="532">
        <v>186</v>
      </c>
      <c r="H66" s="532">
        <v>262</v>
      </c>
      <c r="I66" s="532">
        <v>32</v>
      </c>
      <c r="J66" s="532">
        <v>722</v>
      </c>
      <c r="K66" s="533">
        <f>(J66-'2017'!J66)/'2017'!J66*100</f>
        <v>-5.4973821989528799</v>
      </c>
      <c r="L66" s="533">
        <f t="shared" si="0"/>
        <v>3240.1382219629313</v>
      </c>
      <c r="M66" s="533">
        <f>(L66-'2017'!L66)/'2017'!L66*100</f>
        <v>-5.4464899755712608</v>
      </c>
    </row>
    <row r="67" spans="1:13" x14ac:dyDescent="0.2">
      <c r="A67" s="435" t="s">
        <v>173</v>
      </c>
      <c r="B67" s="532">
        <v>15867</v>
      </c>
      <c r="C67" s="532">
        <v>0</v>
      </c>
      <c r="D67" s="532">
        <v>2</v>
      </c>
      <c r="E67" s="532">
        <v>3</v>
      </c>
      <c r="F67" s="532">
        <v>28</v>
      </c>
      <c r="G67" s="532">
        <v>29</v>
      </c>
      <c r="H67" s="532">
        <v>36</v>
      </c>
      <c r="I67" s="532">
        <v>2</v>
      </c>
      <c r="J67" s="532">
        <v>100</v>
      </c>
      <c r="K67" s="533">
        <f>(J67-'2017'!J67)/'2017'!J67*100</f>
        <v>-30.069930069930066</v>
      </c>
      <c r="L67" s="533">
        <f t="shared" si="0"/>
        <v>630.23886052814009</v>
      </c>
      <c r="M67" s="533">
        <f>(L67-'2017'!L67)/'2017'!L67*100</f>
        <v>-29.717348889215035</v>
      </c>
    </row>
    <row r="68" spans="1:13" x14ac:dyDescent="0.2">
      <c r="A68" s="435" t="s">
        <v>174</v>
      </c>
      <c r="B68" s="532">
        <v>531002</v>
      </c>
      <c r="C68" s="532">
        <v>22</v>
      </c>
      <c r="D68" s="532">
        <v>142</v>
      </c>
      <c r="E68" s="532">
        <v>302</v>
      </c>
      <c r="F68" s="532">
        <v>1530</v>
      </c>
      <c r="G68" s="532">
        <v>2013</v>
      </c>
      <c r="H68" s="532">
        <v>10221</v>
      </c>
      <c r="I68" s="532">
        <v>959</v>
      </c>
      <c r="J68" s="532">
        <v>15189</v>
      </c>
      <c r="K68" s="533">
        <f>(J68-'2017'!J68)/'2017'!J68*100</f>
        <v>-6.8330982027847638</v>
      </c>
      <c r="L68" s="533">
        <f t="shared" si="0"/>
        <v>2860.4412036112858</v>
      </c>
      <c r="M68" s="533">
        <f>(L68-'2017'!L68)/'2017'!L68*100</f>
        <v>-8.1765563574833866</v>
      </c>
    </row>
    <row r="69" spans="1:13" x14ac:dyDescent="0.2">
      <c r="A69" s="435" t="s">
        <v>175</v>
      </c>
      <c r="B69" s="532">
        <v>31943</v>
      </c>
      <c r="C69" s="532">
        <v>1</v>
      </c>
      <c r="D69" s="532">
        <v>5</v>
      </c>
      <c r="E69" s="532">
        <v>5</v>
      </c>
      <c r="F69" s="532">
        <v>47</v>
      </c>
      <c r="G69" s="532">
        <v>127</v>
      </c>
      <c r="H69" s="532">
        <v>372</v>
      </c>
      <c r="I69" s="532">
        <v>27</v>
      </c>
      <c r="J69" s="532">
        <v>584</v>
      </c>
      <c r="K69" s="533">
        <f>(J69-'2017'!J69)/'2017'!J69*100</f>
        <v>-2.0134228187919461</v>
      </c>
      <c r="L69" s="533">
        <f t="shared" si="0"/>
        <v>1828.2565820367529</v>
      </c>
      <c r="M69" s="533">
        <f>(L69-'2017'!L69)/'2017'!L69*100</f>
        <v>-2.1177193352168593</v>
      </c>
    </row>
    <row r="70" spans="1:13" x14ac:dyDescent="0.2">
      <c r="A70" s="435" t="s">
        <v>176</v>
      </c>
      <c r="B70" s="532">
        <v>67656</v>
      </c>
      <c r="C70" s="532">
        <v>3</v>
      </c>
      <c r="D70" s="532">
        <v>20</v>
      </c>
      <c r="E70" s="532">
        <v>2</v>
      </c>
      <c r="F70" s="532">
        <v>129</v>
      </c>
      <c r="G70" s="532">
        <v>236</v>
      </c>
      <c r="H70" s="532">
        <v>712</v>
      </c>
      <c r="I70" s="532">
        <v>81</v>
      </c>
      <c r="J70" s="532">
        <v>1183</v>
      </c>
      <c r="K70" s="533">
        <f>(J70-'2017'!J70)/'2017'!J70*100</f>
        <v>-15.620542082738945</v>
      </c>
      <c r="L70" s="533">
        <f t="shared" ref="L70:L72" si="1">J70/B70*100000</f>
        <v>1748.5514958022939</v>
      </c>
      <c r="M70" s="533">
        <f>(L70-'2017'!L70)/'2017'!L70*100</f>
        <v>-18.557659609568063</v>
      </c>
    </row>
    <row r="71" spans="1:13" x14ac:dyDescent="0.2">
      <c r="A71" s="443" t="s">
        <v>177</v>
      </c>
      <c r="B71" s="531">
        <v>25129</v>
      </c>
      <c r="C71" s="531">
        <v>1</v>
      </c>
      <c r="D71" s="531">
        <v>3</v>
      </c>
      <c r="E71" s="531">
        <v>3</v>
      </c>
      <c r="F71" s="531">
        <v>36</v>
      </c>
      <c r="G71" s="531">
        <v>86</v>
      </c>
      <c r="H71" s="531">
        <v>164</v>
      </c>
      <c r="I71" s="531">
        <v>13</v>
      </c>
      <c r="J71" s="531">
        <v>306</v>
      </c>
      <c r="K71" s="529">
        <f>(J71-'2017'!J71)/'2017'!J71*100</f>
        <v>-16.164383561643834</v>
      </c>
      <c r="L71" s="529">
        <f t="shared" si="1"/>
        <v>1217.7165824346373</v>
      </c>
      <c r="M71" s="529">
        <f>(L71-'2017'!L71)/'2017'!L71*100</f>
        <v>-16.644797774987911</v>
      </c>
    </row>
    <row r="72" spans="1:13" x14ac:dyDescent="0.2">
      <c r="A72" s="148" t="s">
        <v>91</v>
      </c>
      <c r="B72" s="532">
        <f>SUM(B5:B71)</f>
        <v>20841507</v>
      </c>
      <c r="C72" s="532">
        <f t="shared" ref="C72:J72" si="2">SUM(C5:C71)</f>
        <v>1104</v>
      </c>
      <c r="D72" s="532">
        <f t="shared" si="2"/>
        <v>8442</v>
      </c>
      <c r="E72" s="532">
        <f t="shared" si="2"/>
        <v>16861</v>
      </c>
      <c r="F72" s="532">
        <f t="shared" si="2"/>
        <v>55499</v>
      </c>
      <c r="G72" s="532">
        <f t="shared" si="2"/>
        <v>71801</v>
      </c>
      <c r="H72" s="532">
        <f t="shared" si="2"/>
        <v>372350</v>
      </c>
      <c r="I72" s="532">
        <f t="shared" si="2"/>
        <v>41119</v>
      </c>
      <c r="J72" s="532">
        <f t="shared" si="2"/>
        <v>567176</v>
      </c>
      <c r="K72" s="533">
        <f>(J72-'2017'!J72)/'2017'!J72*100</f>
        <v>-7.3915208712619096</v>
      </c>
      <c r="L72" s="533">
        <f t="shared" si="1"/>
        <v>2721.377105791822</v>
      </c>
      <c r="M72" s="530">
        <f>(L72-'2017'!L72)/'2017'!L72*100</f>
        <v>-8.9794592647687352</v>
      </c>
    </row>
    <row r="73" spans="1:13" x14ac:dyDescent="0.2">
      <c r="A73" s="148"/>
      <c r="B73" s="157"/>
      <c r="C73" s="157"/>
      <c r="D73" s="157"/>
      <c r="E73" s="157"/>
      <c r="F73" s="157"/>
      <c r="G73" s="157"/>
      <c r="H73" s="157"/>
      <c r="I73" s="157"/>
      <c r="J73" s="157"/>
      <c r="K73" s="157"/>
      <c r="L73" s="157"/>
      <c r="M73" s="157"/>
    </row>
    <row r="74" spans="1:13" s="366" customFormat="1" ht="33" customHeight="1" x14ac:dyDescent="0.2">
      <c r="A74" s="561" t="s">
        <v>181</v>
      </c>
      <c r="B74" s="561"/>
      <c r="C74" s="561"/>
      <c r="D74" s="561"/>
      <c r="E74" s="561"/>
      <c r="F74" s="561"/>
      <c r="G74" s="561"/>
      <c r="H74" s="561"/>
      <c r="I74" s="561"/>
      <c r="J74" s="561"/>
      <c r="K74" s="561"/>
      <c r="L74" s="561"/>
      <c r="M74" s="561"/>
    </row>
    <row r="75" spans="1:13" x14ac:dyDescent="0.2">
      <c r="A75" s="366" t="s">
        <v>229</v>
      </c>
      <c r="B75" s="157"/>
      <c r="C75" s="157"/>
      <c r="D75" s="157"/>
      <c r="E75" s="157"/>
      <c r="F75" s="157"/>
      <c r="G75" s="157"/>
      <c r="H75" s="157"/>
      <c r="I75" s="157"/>
      <c r="J75" s="157"/>
      <c r="K75" s="157"/>
      <c r="L75" s="157"/>
      <c r="M75" s="157"/>
    </row>
    <row r="76" spans="1:13" x14ac:dyDescent="0.2">
      <c r="A76" s="366" t="s">
        <v>79</v>
      </c>
      <c r="B76" s="157"/>
      <c r="C76" s="157"/>
      <c r="D76" s="157"/>
      <c r="E76" s="157"/>
      <c r="F76" s="157"/>
      <c r="G76" s="157"/>
      <c r="H76" s="157"/>
      <c r="I76" s="157"/>
      <c r="J76" s="157"/>
      <c r="K76" s="157"/>
      <c r="L76" s="157"/>
      <c r="M76" s="157"/>
    </row>
    <row r="77" spans="1:13" x14ac:dyDescent="0.2">
      <c r="A77" s="527" t="s">
        <v>227</v>
      </c>
      <c r="B77" s="157"/>
      <c r="C77" s="157"/>
      <c r="D77" s="157"/>
      <c r="E77" s="157"/>
      <c r="F77" s="157"/>
      <c r="G77" s="157"/>
      <c r="H77" s="157"/>
      <c r="I77" s="157"/>
      <c r="J77" s="157"/>
      <c r="K77" s="157"/>
      <c r="L77" s="157"/>
      <c r="M77" s="157"/>
    </row>
    <row r="78" spans="1:13" x14ac:dyDescent="0.2">
      <c r="A78" s="366" t="s">
        <v>252</v>
      </c>
      <c r="B78" s="157"/>
      <c r="C78" s="157"/>
      <c r="D78" s="157"/>
      <c r="E78" s="157"/>
      <c r="F78" s="157"/>
      <c r="G78" s="157"/>
      <c r="H78" s="157"/>
      <c r="I78" s="157"/>
      <c r="J78" s="157"/>
      <c r="K78" s="157"/>
      <c r="L78" s="157"/>
      <c r="M78" s="157"/>
    </row>
    <row r="80" spans="1:13" x14ac:dyDescent="0.2">
      <c r="A80" s="346" t="s">
        <v>239</v>
      </c>
      <c r="B80" s="157"/>
      <c r="C80" s="157"/>
      <c r="D80" s="157"/>
      <c r="E80" s="157"/>
      <c r="F80" s="157"/>
      <c r="G80" s="157"/>
      <c r="H80" s="157"/>
      <c r="I80" s="157"/>
      <c r="J80" s="157"/>
      <c r="K80" s="157"/>
      <c r="L80" s="157"/>
      <c r="M80" s="157"/>
    </row>
    <row r="81" spans="1:13" x14ac:dyDescent="0.2">
      <c r="A81" s="148"/>
      <c r="B81" s="157"/>
      <c r="C81" s="157"/>
      <c r="D81" s="157"/>
      <c r="E81" s="157"/>
      <c r="F81" s="157"/>
      <c r="G81" s="157"/>
      <c r="H81" s="157"/>
      <c r="I81" s="157"/>
      <c r="J81" s="157"/>
      <c r="K81" s="157"/>
      <c r="L81" s="157"/>
      <c r="M81" s="157"/>
    </row>
  </sheetData>
  <mergeCells count="2">
    <mergeCell ref="A1:G1"/>
    <mergeCell ref="A74:M74"/>
  </mergeCells>
  <printOptions horizontalCentered="1"/>
  <pageMargins left="0.7" right="0.7" top="0.75" bottom="0.75" header="0.3" footer="0.3"/>
  <pageSetup scale="84" fitToHeight="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81"/>
  <sheetViews>
    <sheetView workbookViewId="0">
      <pane ySplit="3" topLeftCell="A4" activePane="bottomLeft" state="frozen"/>
      <selection pane="bottomLeft" activeCell="A4" sqref="A4"/>
    </sheetView>
  </sheetViews>
  <sheetFormatPr defaultRowHeight="12.75" x14ac:dyDescent="0.2"/>
  <cols>
    <col min="1" max="1" width="14.28515625" style="88" customWidth="1"/>
    <col min="2" max="2" width="12.28515625" style="88" customWidth="1"/>
    <col min="3" max="3" width="6.7109375" style="88" customWidth="1"/>
    <col min="4" max="4" width="9.7109375" style="88" customWidth="1"/>
    <col min="5" max="5" width="7.7109375" style="88" customWidth="1"/>
    <col min="6" max="6" width="10.28515625" style="88" customWidth="1"/>
    <col min="7" max="7" width="7.7109375" style="88" customWidth="1"/>
    <col min="8" max="8" width="8.7109375" style="88" customWidth="1"/>
    <col min="9" max="9" width="8.140625" style="88" customWidth="1"/>
    <col min="10" max="10" width="8.85546875" style="88" customWidth="1"/>
    <col min="11" max="11" width="8.85546875" style="93" customWidth="1"/>
    <col min="12" max="12" width="9.140625" style="93" bestFit="1"/>
    <col min="13" max="13" width="9.140625" style="90"/>
    <col min="14" max="16384" width="9.140625" style="88"/>
  </cols>
  <sheetData>
    <row r="1" spans="1:13" s="23" customFormat="1" ht="18" x14ac:dyDescent="0.25">
      <c r="A1" s="440" t="s">
        <v>201</v>
      </c>
      <c r="B1" s="2"/>
      <c r="C1" s="2"/>
      <c r="D1" s="2"/>
      <c r="E1" s="2"/>
      <c r="F1" s="2"/>
      <c r="G1" s="2"/>
      <c r="H1" s="2"/>
      <c r="I1" s="2"/>
      <c r="J1" s="2"/>
      <c r="K1" s="83"/>
      <c r="L1" s="83"/>
      <c r="M1" s="83"/>
    </row>
    <row r="3" spans="1:13" ht="38.450000000000003" customHeight="1" x14ac:dyDescent="0.2">
      <c r="A3" s="84" t="s">
        <v>0</v>
      </c>
      <c r="B3" s="84" t="s">
        <v>1</v>
      </c>
      <c r="C3" s="84" t="s">
        <v>2</v>
      </c>
      <c r="D3" s="84" t="s">
        <v>3</v>
      </c>
      <c r="E3" s="84" t="s">
        <v>4</v>
      </c>
      <c r="F3" s="84" t="s">
        <v>228</v>
      </c>
      <c r="G3" s="85" t="s">
        <v>5</v>
      </c>
      <c r="H3" s="86" t="s">
        <v>6</v>
      </c>
      <c r="I3" s="84" t="s">
        <v>7</v>
      </c>
      <c r="J3" s="84" t="s">
        <v>8</v>
      </c>
      <c r="K3" s="87" t="s">
        <v>80</v>
      </c>
      <c r="L3" s="22" t="s">
        <v>83</v>
      </c>
      <c r="M3" s="87" t="s">
        <v>81</v>
      </c>
    </row>
    <row r="4" spans="1:13" x14ac:dyDescent="0.2">
      <c r="A4" s="88" t="s">
        <v>10</v>
      </c>
      <c r="B4" s="89">
        <v>183773</v>
      </c>
      <c r="C4" s="89">
        <v>17</v>
      </c>
      <c r="D4" s="89">
        <v>198</v>
      </c>
      <c r="E4" s="89">
        <v>541</v>
      </c>
      <c r="F4" s="89">
        <v>1523</v>
      </c>
      <c r="G4" s="89">
        <v>4583</v>
      </c>
      <c r="H4" s="89">
        <v>10988</v>
      </c>
      <c r="I4" s="89">
        <v>870</v>
      </c>
      <c r="J4" s="89">
        <v>18720</v>
      </c>
      <c r="K4" s="90">
        <v>0.17123287671232876</v>
      </c>
      <c r="L4" s="90">
        <v>10186.480059638792</v>
      </c>
      <c r="M4" s="90">
        <v>4.0298636741322245</v>
      </c>
    </row>
    <row r="5" spans="1:13" x14ac:dyDescent="0.2">
      <c r="A5" s="88" t="s">
        <v>11</v>
      </c>
      <c r="B5" s="89">
        <v>18905</v>
      </c>
      <c r="C5" s="89">
        <v>4</v>
      </c>
      <c r="D5" s="89">
        <v>10</v>
      </c>
      <c r="E5" s="89">
        <v>7</v>
      </c>
      <c r="F5" s="89">
        <v>101</v>
      </c>
      <c r="G5" s="89">
        <v>261</v>
      </c>
      <c r="H5" s="89">
        <v>365</v>
      </c>
      <c r="I5" s="89">
        <v>49</v>
      </c>
      <c r="J5" s="89">
        <v>797</v>
      </c>
      <c r="K5" s="90">
        <v>17.899408284023668</v>
      </c>
      <c r="L5" s="90">
        <v>4215.8159217138318</v>
      </c>
      <c r="M5" s="90">
        <v>24.06722181446003</v>
      </c>
    </row>
    <row r="6" spans="1:13" x14ac:dyDescent="0.2">
      <c r="A6" s="88" t="s">
        <v>12</v>
      </c>
      <c r="B6" s="89">
        <v>128575</v>
      </c>
      <c r="C6" s="89">
        <v>13</v>
      </c>
      <c r="D6" s="89">
        <v>130</v>
      </c>
      <c r="E6" s="89">
        <v>96</v>
      </c>
      <c r="F6" s="89">
        <v>671</v>
      </c>
      <c r="G6" s="89">
        <v>1921</v>
      </c>
      <c r="H6" s="89">
        <v>5726</v>
      </c>
      <c r="I6" s="89">
        <v>374</v>
      </c>
      <c r="J6" s="89">
        <v>8931</v>
      </c>
      <c r="K6" s="90">
        <v>7.0734923870039559</v>
      </c>
      <c r="L6" s="90">
        <v>6946.1403849893068</v>
      </c>
      <c r="M6" s="90">
        <v>14.584251304665957</v>
      </c>
    </row>
    <row r="7" spans="1:13" x14ac:dyDescent="0.2">
      <c r="A7" s="88" t="s">
        <v>13</v>
      </c>
      <c r="B7" s="89">
        <v>22749</v>
      </c>
      <c r="C7" s="89">
        <v>3</v>
      </c>
      <c r="D7" s="89">
        <v>23</v>
      </c>
      <c r="E7" s="89">
        <v>35</v>
      </c>
      <c r="F7" s="89">
        <v>146</v>
      </c>
      <c r="G7" s="89">
        <v>330</v>
      </c>
      <c r="H7" s="89">
        <v>892</v>
      </c>
      <c r="I7" s="89">
        <v>80</v>
      </c>
      <c r="J7" s="89">
        <v>1509</v>
      </c>
      <c r="K7" s="90">
        <v>8.2496413199426097</v>
      </c>
      <c r="L7" s="90">
        <v>6633.2586047738369</v>
      </c>
      <c r="M7" s="90">
        <v>16.881442689425931</v>
      </c>
    </row>
    <row r="8" spans="1:13" x14ac:dyDescent="0.2">
      <c r="A8" s="88" t="s">
        <v>14</v>
      </c>
      <c r="B8" s="89">
        <v>409370</v>
      </c>
      <c r="C8" s="89">
        <v>20</v>
      </c>
      <c r="D8" s="89">
        <v>355</v>
      </c>
      <c r="E8" s="89">
        <v>639</v>
      </c>
      <c r="F8" s="89">
        <v>2037</v>
      </c>
      <c r="G8" s="89">
        <v>6628</v>
      </c>
      <c r="H8" s="89">
        <v>17778</v>
      </c>
      <c r="I8" s="89">
        <v>1668</v>
      </c>
      <c r="J8" s="89">
        <v>29125</v>
      </c>
      <c r="K8" s="90">
        <v>-2.4712855372869438</v>
      </c>
      <c r="L8" s="90">
        <v>7114.5907125583217</v>
      </c>
      <c r="M8" s="90">
        <v>2.6089126747378473E-3</v>
      </c>
    </row>
    <row r="9" spans="1:13" x14ac:dyDescent="0.2">
      <c r="A9" s="88" t="s">
        <v>15</v>
      </c>
      <c r="B9" s="89">
        <v>1278384</v>
      </c>
      <c r="C9" s="89">
        <v>95</v>
      </c>
      <c r="D9" s="89">
        <v>1010</v>
      </c>
      <c r="E9" s="89">
        <v>4612</v>
      </c>
      <c r="F9" s="89">
        <v>6452</v>
      </c>
      <c r="G9" s="89">
        <v>24353</v>
      </c>
      <c r="H9" s="89">
        <v>64637</v>
      </c>
      <c r="I9" s="89">
        <v>10454</v>
      </c>
      <c r="J9" s="89">
        <v>111613</v>
      </c>
      <c r="K9" s="90">
        <v>0.59756647138350605</v>
      </c>
      <c r="L9" s="90">
        <v>8730.7882451595142</v>
      </c>
      <c r="M9" s="90">
        <v>-7.7367920493316006E-2</v>
      </c>
    </row>
    <row r="10" spans="1:13" x14ac:dyDescent="0.2">
      <c r="A10" s="88" t="s">
        <v>16</v>
      </c>
      <c r="B10" s="89">
        <v>11216</v>
      </c>
      <c r="C10" s="89">
        <v>0</v>
      </c>
      <c r="D10" s="89">
        <v>0</v>
      </c>
      <c r="E10" s="89">
        <v>1</v>
      </c>
      <c r="F10" s="89">
        <v>10</v>
      </c>
      <c r="G10" s="89">
        <v>17</v>
      </c>
      <c r="H10" s="89">
        <v>40</v>
      </c>
      <c r="I10" s="89">
        <v>2</v>
      </c>
      <c r="J10" s="89">
        <v>70</v>
      </c>
      <c r="K10" s="90">
        <v>-21.348314606741571</v>
      </c>
      <c r="L10" s="90">
        <v>624.10841654778881</v>
      </c>
      <c r="M10" s="90">
        <v>-20.128147590120061</v>
      </c>
    </row>
    <row r="11" spans="1:13" x14ac:dyDescent="0.2">
      <c r="A11" s="88" t="s">
        <v>17</v>
      </c>
      <c r="B11" s="89">
        <v>115557</v>
      </c>
      <c r="C11" s="89">
        <v>6</v>
      </c>
      <c r="D11" s="89">
        <v>24</v>
      </c>
      <c r="E11" s="89">
        <v>72</v>
      </c>
      <c r="F11" s="89">
        <v>176</v>
      </c>
      <c r="G11" s="89">
        <v>1059</v>
      </c>
      <c r="H11" s="89">
        <v>2498</v>
      </c>
      <c r="I11" s="89">
        <v>243</v>
      </c>
      <c r="J11" s="89">
        <v>4078</v>
      </c>
      <c r="K11" s="90">
        <v>36.570663094440725</v>
      </c>
      <c r="L11" s="90">
        <v>3528.9943491090976</v>
      </c>
      <c r="M11" s="90">
        <v>25.592488778005873</v>
      </c>
    </row>
    <row r="12" spans="1:13" x14ac:dyDescent="0.2">
      <c r="A12" s="88" t="s">
        <v>18</v>
      </c>
      <c r="B12" s="89">
        <v>95915</v>
      </c>
      <c r="C12" s="89">
        <v>2</v>
      </c>
      <c r="D12" s="89">
        <v>25</v>
      </c>
      <c r="E12" s="89">
        <v>37</v>
      </c>
      <c r="F12" s="89">
        <v>227</v>
      </c>
      <c r="G12" s="89">
        <v>1085</v>
      </c>
      <c r="H12" s="89">
        <v>1603</v>
      </c>
      <c r="I12" s="89">
        <v>171</v>
      </c>
      <c r="J12" s="89">
        <v>3150</v>
      </c>
      <c r="K12" s="90">
        <v>1.5473887814313347</v>
      </c>
      <c r="L12" s="90">
        <v>3284.1578480946673</v>
      </c>
      <c r="M12" s="90">
        <v>9.058633172847759E-2</v>
      </c>
    </row>
    <row r="13" spans="1:13" x14ac:dyDescent="0.2">
      <c r="A13" s="88" t="s">
        <v>19</v>
      </c>
      <c r="B13" s="89">
        <v>108191</v>
      </c>
      <c r="C13" s="89">
        <v>6</v>
      </c>
      <c r="D13" s="89">
        <v>131</v>
      </c>
      <c r="E13" s="89">
        <v>49</v>
      </c>
      <c r="F13" s="89">
        <v>411</v>
      </c>
      <c r="G13" s="89">
        <v>1059</v>
      </c>
      <c r="H13" s="89">
        <v>2875</v>
      </c>
      <c r="I13" s="89">
        <v>268</v>
      </c>
      <c r="J13" s="89">
        <v>4799</v>
      </c>
      <c r="K13" s="90">
        <v>-6.6887030915807886</v>
      </c>
      <c r="L13" s="90">
        <v>4435.6739470011371</v>
      </c>
      <c r="M13" s="90">
        <v>-8.940607558938348</v>
      </c>
    </row>
    <row r="14" spans="1:13" x14ac:dyDescent="0.2">
      <c r="A14" s="88" t="s">
        <v>20</v>
      </c>
      <c r="B14" s="89">
        <v>161600</v>
      </c>
      <c r="C14" s="89">
        <v>11</v>
      </c>
      <c r="D14" s="89">
        <v>234</v>
      </c>
      <c r="E14" s="89">
        <v>229</v>
      </c>
      <c r="F14" s="89">
        <v>895</v>
      </c>
      <c r="G14" s="89">
        <v>2479</v>
      </c>
      <c r="H14" s="89">
        <v>5226</v>
      </c>
      <c r="I14" s="89">
        <v>534</v>
      </c>
      <c r="J14" s="89">
        <v>9608</v>
      </c>
      <c r="K14" s="90">
        <v>-1.3552361396303902</v>
      </c>
      <c r="L14" s="90">
        <v>5945.544554455445</v>
      </c>
      <c r="M14" s="90">
        <v>-6.1482973143310318</v>
      </c>
    </row>
    <row r="15" spans="1:13" x14ac:dyDescent="0.2">
      <c r="A15" s="88" t="s">
        <v>21</v>
      </c>
      <c r="B15" s="89">
        <v>43534</v>
      </c>
      <c r="C15" s="89">
        <v>10</v>
      </c>
      <c r="D15" s="89">
        <v>48</v>
      </c>
      <c r="E15" s="89">
        <v>60</v>
      </c>
      <c r="F15" s="89">
        <v>318</v>
      </c>
      <c r="G15" s="89">
        <v>714</v>
      </c>
      <c r="H15" s="89">
        <v>1645</v>
      </c>
      <c r="I15" s="89">
        <v>113</v>
      </c>
      <c r="J15" s="89">
        <v>2908</v>
      </c>
      <c r="K15" s="90">
        <v>16.787148594377509</v>
      </c>
      <c r="L15" s="90">
        <v>6679.8364496715212</v>
      </c>
      <c r="M15" s="90">
        <v>20.175354793548266</v>
      </c>
    </row>
    <row r="16" spans="1:13" x14ac:dyDescent="0.2">
      <c r="A16" s="88" t="s">
        <v>22</v>
      </c>
      <c r="B16" s="89">
        <v>1961694</v>
      </c>
      <c r="C16" s="89">
        <v>361</v>
      </c>
      <c r="D16" s="89">
        <v>1926</v>
      </c>
      <c r="E16" s="89">
        <v>21241</v>
      </c>
      <c r="F16" s="89">
        <v>20194</v>
      </c>
      <c r="G16" s="89">
        <v>51089</v>
      </c>
      <c r="H16" s="89">
        <v>123980</v>
      </c>
      <c r="I16" s="89">
        <v>35453</v>
      </c>
      <c r="J16" s="89">
        <v>254244</v>
      </c>
      <c r="K16" s="90">
        <v>-1.7239779825592181</v>
      </c>
      <c r="L16" s="90">
        <v>12960.431137578033</v>
      </c>
      <c r="M16" s="90">
        <v>-4.6128018937368536</v>
      </c>
    </row>
    <row r="17" spans="1:13" x14ac:dyDescent="0.2">
      <c r="A17" s="88" t="s">
        <v>23</v>
      </c>
      <c r="B17" s="89">
        <v>24534</v>
      </c>
      <c r="C17" s="89">
        <v>5</v>
      </c>
      <c r="D17" s="89">
        <v>30</v>
      </c>
      <c r="E17" s="89">
        <v>37</v>
      </c>
      <c r="F17" s="89">
        <v>126</v>
      </c>
      <c r="G17" s="89">
        <v>262</v>
      </c>
      <c r="H17" s="89">
        <v>555</v>
      </c>
      <c r="I17" s="89">
        <v>70</v>
      </c>
      <c r="J17" s="89">
        <v>1085</v>
      </c>
      <c r="K17" s="90">
        <v>4.0268456375838921</v>
      </c>
      <c r="L17" s="90">
        <v>4422.43417298443</v>
      </c>
      <c r="M17" s="90">
        <v>4.7773450130568245</v>
      </c>
    </row>
    <row r="18" spans="1:13" x14ac:dyDescent="0.2">
      <c r="A18" s="88" t="s">
        <v>24</v>
      </c>
      <c r="B18" s="89">
        <v>10534</v>
      </c>
      <c r="C18" s="89">
        <v>1</v>
      </c>
      <c r="D18" s="89">
        <v>11</v>
      </c>
      <c r="E18" s="89">
        <v>4</v>
      </c>
      <c r="F18" s="89">
        <v>40</v>
      </c>
      <c r="G18" s="89">
        <v>253</v>
      </c>
      <c r="H18" s="89">
        <v>208</v>
      </c>
      <c r="I18" s="89">
        <v>14</v>
      </c>
      <c r="J18" s="89">
        <v>531</v>
      </c>
      <c r="K18" s="90">
        <v>34.771573604060912</v>
      </c>
      <c r="L18" s="90">
        <v>5040.8202012530846</v>
      </c>
      <c r="M18" s="90">
        <v>45.505705961551598</v>
      </c>
    </row>
    <row r="19" spans="1:13" x14ac:dyDescent="0.2">
      <c r="A19" s="88" t="s">
        <v>25</v>
      </c>
      <c r="B19" s="89">
        <v>681631</v>
      </c>
      <c r="C19" s="89">
        <v>131</v>
      </c>
      <c r="D19" s="89">
        <v>1421</v>
      </c>
      <c r="E19" s="89">
        <v>4239</v>
      </c>
      <c r="F19" s="89">
        <v>6089</v>
      </c>
      <c r="G19" s="89">
        <v>17890</v>
      </c>
      <c r="H19" s="89">
        <v>36354</v>
      </c>
      <c r="I19" s="89">
        <v>5955</v>
      </c>
      <c r="J19" s="89">
        <v>72079</v>
      </c>
      <c r="K19" s="90">
        <v>6.4635245114692115</v>
      </c>
      <c r="L19" s="90">
        <v>10574.489716576856</v>
      </c>
      <c r="M19" s="90">
        <v>9.6761839058869956</v>
      </c>
    </row>
    <row r="20" spans="1:13" x14ac:dyDescent="0.2">
      <c r="A20" s="88" t="s">
        <v>26</v>
      </c>
      <c r="B20" s="89">
        <v>265118</v>
      </c>
      <c r="C20" s="89">
        <v>17</v>
      </c>
      <c r="D20" s="89">
        <v>159</v>
      </c>
      <c r="E20" s="89">
        <v>584</v>
      </c>
      <c r="F20" s="89">
        <v>1612</v>
      </c>
      <c r="G20" s="89">
        <v>4110</v>
      </c>
      <c r="H20" s="89">
        <v>9346</v>
      </c>
      <c r="I20" s="89">
        <v>772</v>
      </c>
      <c r="J20" s="89">
        <v>16600</v>
      </c>
      <c r="K20" s="90">
        <v>-20.816638046174393</v>
      </c>
      <c r="L20" s="90">
        <v>6261.3628648375443</v>
      </c>
      <c r="M20" s="90">
        <v>-13.836072654217549</v>
      </c>
    </row>
    <row r="21" spans="1:13" x14ac:dyDescent="0.2">
      <c r="A21" s="88" t="s">
        <v>27</v>
      </c>
      <c r="B21" s="89">
        <v>30465</v>
      </c>
      <c r="C21" s="89">
        <v>1</v>
      </c>
      <c r="D21" s="89">
        <v>16</v>
      </c>
      <c r="E21" s="89">
        <v>21</v>
      </c>
      <c r="F21" s="89">
        <v>119</v>
      </c>
      <c r="G21" s="89">
        <v>334</v>
      </c>
      <c r="H21" s="89">
        <v>814</v>
      </c>
      <c r="I21" s="89">
        <v>40</v>
      </c>
      <c r="J21" s="89">
        <v>1345</v>
      </c>
      <c r="K21" s="90">
        <v>13.215488215488216</v>
      </c>
      <c r="L21" s="90">
        <v>4414.9023469555232</v>
      </c>
      <c r="M21" s="90">
        <v>-1.6086241262673162</v>
      </c>
    </row>
    <row r="22" spans="1:13" x14ac:dyDescent="0.2">
      <c r="A22" s="88" t="s">
        <v>28</v>
      </c>
      <c r="B22" s="89">
        <v>9221</v>
      </c>
      <c r="C22" s="89">
        <v>0</v>
      </c>
      <c r="D22" s="89">
        <v>0</v>
      </c>
      <c r="E22" s="89">
        <v>0</v>
      </c>
      <c r="F22" s="89">
        <v>0</v>
      </c>
      <c r="G22" s="89">
        <v>0</v>
      </c>
      <c r="H22" s="89">
        <v>0</v>
      </c>
      <c r="I22" s="89">
        <v>0</v>
      </c>
      <c r="J22" s="89">
        <v>0</v>
      </c>
      <c r="K22" s="91" t="s">
        <v>84</v>
      </c>
      <c r="L22" s="91" t="s">
        <v>84</v>
      </c>
      <c r="M22" s="91" t="s">
        <v>84</v>
      </c>
    </row>
    <row r="23" spans="1:13" x14ac:dyDescent="0.2">
      <c r="A23" s="88" t="s">
        <v>29</v>
      </c>
      <c r="B23" s="89">
        <v>42194</v>
      </c>
      <c r="C23" s="89">
        <v>9</v>
      </c>
      <c r="D23" s="89">
        <v>32</v>
      </c>
      <c r="E23" s="89">
        <v>61</v>
      </c>
      <c r="F23" s="89">
        <v>323</v>
      </c>
      <c r="G23" s="89">
        <v>593</v>
      </c>
      <c r="H23" s="89">
        <v>919</v>
      </c>
      <c r="I23" s="89">
        <v>111</v>
      </c>
      <c r="J23" s="89">
        <v>2048</v>
      </c>
      <c r="K23" s="90">
        <v>4.1709053916581889</v>
      </c>
      <c r="L23" s="90">
        <v>4853.770678295492</v>
      </c>
      <c r="M23" s="90">
        <v>15.135094395885195</v>
      </c>
    </row>
    <row r="24" spans="1:13" x14ac:dyDescent="0.2">
      <c r="A24" s="88" t="s">
        <v>30</v>
      </c>
      <c r="B24" s="89">
        <v>9984</v>
      </c>
      <c r="C24" s="89">
        <v>0</v>
      </c>
      <c r="D24" s="89">
        <v>2</v>
      </c>
      <c r="E24" s="89">
        <v>0</v>
      </c>
      <c r="F24" s="89">
        <v>26</v>
      </c>
      <c r="G24" s="89">
        <v>61</v>
      </c>
      <c r="H24" s="89">
        <v>27</v>
      </c>
      <c r="I24" s="89">
        <v>8</v>
      </c>
      <c r="J24" s="89">
        <v>124</v>
      </c>
      <c r="K24" s="90">
        <v>153.0612244897959</v>
      </c>
      <c r="L24" s="90">
        <v>1241.9871794871794</v>
      </c>
      <c r="M24" s="90">
        <v>104.82649790685505</v>
      </c>
    </row>
    <row r="25" spans="1:13" x14ac:dyDescent="0.2">
      <c r="A25" s="88" t="s">
        <v>31</v>
      </c>
      <c r="B25" s="89">
        <v>7922</v>
      </c>
      <c r="C25" s="89">
        <v>0</v>
      </c>
      <c r="D25" s="89">
        <v>1</v>
      </c>
      <c r="E25" s="89">
        <v>8</v>
      </c>
      <c r="F25" s="89">
        <v>79</v>
      </c>
      <c r="G25" s="89">
        <v>2</v>
      </c>
      <c r="H25" s="89">
        <v>347</v>
      </c>
      <c r="I25" s="89">
        <v>0</v>
      </c>
      <c r="J25" s="89">
        <v>437</v>
      </c>
      <c r="K25" s="90">
        <v>49.146757679180887</v>
      </c>
      <c r="L25" s="90">
        <v>5516.2837667255744</v>
      </c>
      <c r="M25" s="90">
        <v>56.583385965380891</v>
      </c>
    </row>
    <row r="26" spans="1:13" x14ac:dyDescent="0.2">
      <c r="A26" s="88" t="s">
        <v>32</v>
      </c>
      <c r="B26" s="89">
        <v>11576</v>
      </c>
      <c r="C26" s="89">
        <v>2</v>
      </c>
      <c r="D26" s="89">
        <v>7</v>
      </c>
      <c r="E26" s="89">
        <v>15</v>
      </c>
      <c r="F26" s="89">
        <v>53</v>
      </c>
      <c r="G26" s="89">
        <v>17</v>
      </c>
      <c r="H26" s="89">
        <v>188</v>
      </c>
      <c r="I26" s="89">
        <v>7</v>
      </c>
      <c r="J26" s="89">
        <v>289</v>
      </c>
      <c r="K26" s="90">
        <v>30.180180180180184</v>
      </c>
      <c r="L26" s="90">
        <v>2496.5445749827227</v>
      </c>
      <c r="M26" s="90">
        <v>44.2035634459615</v>
      </c>
    </row>
    <row r="27" spans="1:13" x14ac:dyDescent="0.2">
      <c r="A27" s="88" t="s">
        <v>33</v>
      </c>
      <c r="B27" s="89">
        <v>10996</v>
      </c>
      <c r="C27" s="89">
        <v>0</v>
      </c>
      <c r="D27" s="89">
        <v>0</v>
      </c>
      <c r="E27" s="89">
        <v>2</v>
      </c>
      <c r="F27" s="89">
        <v>9</v>
      </c>
      <c r="G27" s="89">
        <v>7</v>
      </c>
      <c r="H27" s="89">
        <v>34</v>
      </c>
      <c r="I27" s="89">
        <v>2</v>
      </c>
      <c r="J27" s="89">
        <v>54</v>
      </c>
      <c r="K27" s="90">
        <v>-86.082474226804123</v>
      </c>
      <c r="L27" s="90">
        <v>491.08766824299744</v>
      </c>
      <c r="M27" s="90">
        <v>-86.448258598253162</v>
      </c>
    </row>
    <row r="28" spans="1:13" x14ac:dyDescent="0.2">
      <c r="A28" s="88" t="s">
        <v>34</v>
      </c>
      <c r="B28" s="89">
        <v>19812</v>
      </c>
      <c r="C28" s="89">
        <v>3</v>
      </c>
      <c r="D28" s="89">
        <v>10</v>
      </c>
      <c r="E28" s="89">
        <v>33</v>
      </c>
      <c r="F28" s="89">
        <v>131</v>
      </c>
      <c r="G28" s="89">
        <v>422</v>
      </c>
      <c r="H28" s="89">
        <v>675</v>
      </c>
      <c r="I28" s="89">
        <v>49</v>
      </c>
      <c r="J28" s="89">
        <v>1323</v>
      </c>
      <c r="K28" s="90">
        <v>10.434056761268781</v>
      </c>
      <c r="L28" s="90">
        <v>6677.7710478497884</v>
      </c>
      <c r="M28" s="90">
        <v>28.739399099448011</v>
      </c>
    </row>
    <row r="29" spans="1:13" x14ac:dyDescent="0.2">
      <c r="A29" s="88" t="s">
        <v>35</v>
      </c>
      <c r="B29" s="89">
        <v>27231</v>
      </c>
      <c r="C29" s="89">
        <v>4</v>
      </c>
      <c r="D29" s="89">
        <v>19</v>
      </c>
      <c r="E29" s="89">
        <v>79</v>
      </c>
      <c r="F29" s="89">
        <v>191</v>
      </c>
      <c r="G29" s="89">
        <v>568</v>
      </c>
      <c r="H29" s="89">
        <v>359</v>
      </c>
      <c r="I29" s="89">
        <v>227</v>
      </c>
      <c r="J29" s="89">
        <v>1447</v>
      </c>
      <c r="K29" s="90">
        <v>1.5438596491228072</v>
      </c>
      <c r="L29" s="90">
        <v>5313.7967757335391</v>
      </c>
      <c r="M29" s="90">
        <v>0.18651085868982389</v>
      </c>
    </row>
    <row r="30" spans="1:13" x14ac:dyDescent="0.2">
      <c r="A30" s="88" t="s">
        <v>36</v>
      </c>
      <c r="B30" s="89">
        <v>104394</v>
      </c>
      <c r="C30" s="89">
        <v>6</v>
      </c>
      <c r="D30" s="89">
        <v>107</v>
      </c>
      <c r="E30" s="89">
        <v>59</v>
      </c>
      <c r="F30" s="89">
        <v>574</v>
      </c>
      <c r="G30" s="89">
        <v>1400</v>
      </c>
      <c r="H30" s="89">
        <v>3424</v>
      </c>
      <c r="I30" s="89">
        <v>168</v>
      </c>
      <c r="J30" s="89">
        <v>5738</v>
      </c>
      <c r="K30" s="90">
        <v>6.4959168522642914</v>
      </c>
      <c r="L30" s="90">
        <v>5496.4844722876796</v>
      </c>
      <c r="M30" s="90">
        <v>-2.9107430064893602</v>
      </c>
    </row>
    <row r="31" spans="1:13" x14ac:dyDescent="0.2">
      <c r="A31" s="88" t="s">
        <v>37</v>
      </c>
      <c r="B31" s="89">
        <v>70609</v>
      </c>
      <c r="C31" s="89">
        <v>10</v>
      </c>
      <c r="D31" s="89">
        <v>46</v>
      </c>
      <c r="E31" s="89">
        <v>67</v>
      </c>
      <c r="F31" s="89">
        <v>328</v>
      </c>
      <c r="G31" s="89">
        <v>1287</v>
      </c>
      <c r="H31" s="89">
        <v>2208</v>
      </c>
      <c r="I31" s="89">
        <v>378</v>
      </c>
      <c r="J31" s="89">
        <v>4324</v>
      </c>
      <c r="K31" s="90">
        <v>6.870983687592684</v>
      </c>
      <c r="L31" s="90">
        <v>6123.8652296449463</v>
      </c>
      <c r="M31" s="90">
        <v>8.5828204584103922</v>
      </c>
    </row>
    <row r="32" spans="1:13" x14ac:dyDescent="0.2">
      <c r="A32" s="88" t="s">
        <v>38</v>
      </c>
      <c r="B32" s="89">
        <v>843203</v>
      </c>
      <c r="C32" s="89">
        <v>110</v>
      </c>
      <c r="D32" s="89">
        <v>1069</v>
      </c>
      <c r="E32" s="89">
        <v>4334</v>
      </c>
      <c r="F32" s="89">
        <v>10237</v>
      </c>
      <c r="G32" s="89">
        <v>20736</v>
      </c>
      <c r="H32" s="89">
        <v>44127</v>
      </c>
      <c r="I32" s="89">
        <v>10932</v>
      </c>
      <c r="J32" s="89">
        <v>91545</v>
      </c>
      <c r="K32" s="90">
        <v>15.422440205262694</v>
      </c>
      <c r="L32" s="90">
        <v>10856.816211517274</v>
      </c>
      <c r="M32" s="90">
        <v>16.989234026666846</v>
      </c>
    </row>
    <row r="33" spans="1:13" x14ac:dyDescent="0.2">
      <c r="A33" s="88" t="s">
        <v>39</v>
      </c>
      <c r="B33" s="89">
        <v>16000</v>
      </c>
      <c r="C33" s="89">
        <v>2</v>
      </c>
      <c r="D33" s="89">
        <v>8</v>
      </c>
      <c r="E33" s="89">
        <v>3</v>
      </c>
      <c r="F33" s="89">
        <v>35</v>
      </c>
      <c r="G33" s="89">
        <v>36</v>
      </c>
      <c r="H33" s="89">
        <v>43</v>
      </c>
      <c r="I33" s="89">
        <v>3</v>
      </c>
      <c r="J33" s="89">
        <v>130</v>
      </c>
      <c r="K33" s="90">
        <v>-43.96551724137931</v>
      </c>
      <c r="L33" s="90">
        <v>812.5</v>
      </c>
      <c r="M33" s="90">
        <v>-35.780980603448278</v>
      </c>
    </row>
    <row r="34" spans="1:13" x14ac:dyDescent="0.2">
      <c r="A34" s="88" t="s">
        <v>40</v>
      </c>
      <c r="B34" s="89">
        <v>92429</v>
      </c>
      <c r="C34" s="89">
        <v>3</v>
      </c>
      <c r="D34" s="89">
        <v>99</v>
      </c>
      <c r="E34" s="89">
        <v>131</v>
      </c>
      <c r="F34" s="89">
        <v>408</v>
      </c>
      <c r="G34" s="89">
        <v>1581</v>
      </c>
      <c r="H34" s="89">
        <v>3053</v>
      </c>
      <c r="I34" s="89">
        <v>326</v>
      </c>
      <c r="J34" s="89">
        <v>5601</v>
      </c>
      <c r="K34" s="90">
        <v>8.8206722362541292</v>
      </c>
      <c r="L34" s="90">
        <v>6059.7864306657002</v>
      </c>
      <c r="M34" s="90">
        <v>13.046157664592817</v>
      </c>
    </row>
    <row r="35" spans="1:13" x14ac:dyDescent="0.2">
      <c r="A35" s="88" t="s">
        <v>41</v>
      </c>
      <c r="B35" s="89">
        <v>41579</v>
      </c>
      <c r="C35" s="89">
        <v>3</v>
      </c>
      <c r="D35" s="89">
        <v>14</v>
      </c>
      <c r="E35" s="89">
        <v>19</v>
      </c>
      <c r="F35" s="89">
        <v>112</v>
      </c>
      <c r="G35" s="89">
        <v>307</v>
      </c>
      <c r="H35" s="89">
        <v>618</v>
      </c>
      <c r="I35" s="89">
        <v>37</v>
      </c>
      <c r="J35" s="89">
        <v>1110</v>
      </c>
      <c r="K35" s="90">
        <v>0.72595281306715065</v>
      </c>
      <c r="L35" s="90">
        <v>2669.6168739026912</v>
      </c>
      <c r="M35" s="90">
        <v>10.980479335054527</v>
      </c>
    </row>
    <row r="36" spans="1:13" x14ac:dyDescent="0.2">
      <c r="A36" s="88" t="s">
        <v>42</v>
      </c>
      <c r="B36" s="89">
        <v>11997</v>
      </c>
      <c r="C36" s="89">
        <v>2</v>
      </c>
      <c r="D36" s="89">
        <v>8</v>
      </c>
      <c r="E36" s="89">
        <v>30</v>
      </c>
      <c r="F36" s="89">
        <v>96</v>
      </c>
      <c r="G36" s="89">
        <v>114</v>
      </c>
      <c r="H36" s="89">
        <v>299</v>
      </c>
      <c r="I36" s="89">
        <v>30</v>
      </c>
      <c r="J36" s="89">
        <v>579</v>
      </c>
      <c r="K36" s="90">
        <v>-1.5306122448979591</v>
      </c>
      <c r="L36" s="90">
        <v>4826.2065516379089</v>
      </c>
      <c r="M36" s="90">
        <v>5.8482307651742742</v>
      </c>
    </row>
    <row r="37" spans="1:13" x14ac:dyDescent="0.2">
      <c r="A37" s="88" t="s">
        <v>43</v>
      </c>
      <c r="B37" s="89">
        <v>5674</v>
      </c>
      <c r="C37" s="89">
        <v>0</v>
      </c>
      <c r="D37" s="89">
        <v>1</v>
      </c>
      <c r="E37" s="89">
        <v>0</v>
      </c>
      <c r="F37" s="89">
        <v>15</v>
      </c>
      <c r="G37" s="89">
        <v>1</v>
      </c>
      <c r="H37" s="89">
        <v>6</v>
      </c>
      <c r="I37" s="89">
        <v>0</v>
      </c>
      <c r="J37" s="89">
        <v>23</v>
      </c>
      <c r="K37" s="90">
        <v>-23.333333333333332</v>
      </c>
      <c r="L37" s="90">
        <v>405.35777229467743</v>
      </c>
      <c r="M37" s="90">
        <v>-23.090118669956546</v>
      </c>
    </row>
    <row r="38" spans="1:13" x14ac:dyDescent="0.2">
      <c r="A38" s="88" t="s">
        <v>44</v>
      </c>
      <c r="B38" s="89">
        <v>157061</v>
      </c>
      <c r="C38" s="89">
        <v>8</v>
      </c>
      <c r="D38" s="89">
        <v>111</v>
      </c>
      <c r="E38" s="89">
        <v>143</v>
      </c>
      <c r="F38" s="89">
        <v>805</v>
      </c>
      <c r="G38" s="89">
        <v>2276</v>
      </c>
      <c r="H38" s="89">
        <v>3885</v>
      </c>
      <c r="I38" s="89">
        <v>384</v>
      </c>
      <c r="J38" s="89">
        <v>7612</v>
      </c>
      <c r="K38" s="90">
        <v>2.8787674010001352</v>
      </c>
      <c r="L38" s="90">
        <v>4846.5245987227891</v>
      </c>
      <c r="M38" s="90">
        <v>-0.77102785026129561</v>
      </c>
    </row>
    <row r="39" spans="1:13" x14ac:dyDescent="0.2">
      <c r="A39" s="88" t="s">
        <v>45</v>
      </c>
      <c r="B39" s="89">
        <v>344032</v>
      </c>
      <c r="C39" s="89">
        <v>16</v>
      </c>
      <c r="D39" s="89">
        <v>258</v>
      </c>
      <c r="E39" s="89">
        <v>789</v>
      </c>
      <c r="F39" s="89">
        <v>1008</v>
      </c>
      <c r="G39" s="89">
        <v>5382</v>
      </c>
      <c r="H39" s="89">
        <v>9911</v>
      </c>
      <c r="I39" s="89">
        <v>2724</v>
      </c>
      <c r="J39" s="89">
        <v>20088</v>
      </c>
      <c r="K39" s="90">
        <v>15.038369029893484</v>
      </c>
      <c r="L39" s="90">
        <v>5838.9917217003067</v>
      </c>
      <c r="M39" s="90">
        <v>13.164153670820625</v>
      </c>
    </row>
    <row r="40" spans="1:13" x14ac:dyDescent="0.2">
      <c r="A40" s="88" t="s">
        <v>46</v>
      </c>
      <c r="B40" s="89">
        <v>198269</v>
      </c>
      <c r="C40" s="89">
        <v>16</v>
      </c>
      <c r="D40" s="89">
        <v>269</v>
      </c>
      <c r="E40" s="89">
        <v>916</v>
      </c>
      <c r="F40" s="89">
        <v>2473</v>
      </c>
      <c r="G40" s="89">
        <v>6732</v>
      </c>
      <c r="H40" s="89">
        <v>13257</v>
      </c>
      <c r="I40" s="89">
        <v>1598</v>
      </c>
      <c r="J40" s="89">
        <v>25261</v>
      </c>
      <c r="K40" s="90">
        <v>18.20223667586917</v>
      </c>
      <c r="L40" s="90">
        <v>12740.771376261544</v>
      </c>
      <c r="M40" s="90">
        <v>18.515822644888569</v>
      </c>
    </row>
    <row r="41" spans="1:13" x14ac:dyDescent="0.2">
      <c r="A41" s="88" t="s">
        <v>47</v>
      </c>
      <c r="B41" s="89">
        <v>26682</v>
      </c>
      <c r="C41" s="89">
        <v>3</v>
      </c>
      <c r="D41" s="89">
        <v>43</v>
      </c>
      <c r="E41" s="89">
        <v>25</v>
      </c>
      <c r="F41" s="89">
        <v>214</v>
      </c>
      <c r="G41" s="89">
        <v>445</v>
      </c>
      <c r="H41" s="89">
        <v>562</v>
      </c>
      <c r="I41" s="89">
        <v>61</v>
      </c>
      <c r="J41" s="89">
        <v>1353</v>
      </c>
      <c r="K41" s="90">
        <v>1.4242878560719641</v>
      </c>
      <c r="L41" s="90">
        <v>5070.8342702945811</v>
      </c>
      <c r="M41" s="90">
        <v>-1.9968147250862864</v>
      </c>
    </row>
    <row r="42" spans="1:13" x14ac:dyDescent="0.2">
      <c r="A42" s="88" t="s">
        <v>48</v>
      </c>
      <c r="B42" s="89">
        <v>5620</v>
      </c>
      <c r="C42" s="89">
        <v>0</v>
      </c>
      <c r="D42" s="89">
        <v>3</v>
      </c>
      <c r="E42" s="89">
        <v>0</v>
      </c>
      <c r="F42" s="89">
        <v>7</v>
      </c>
      <c r="G42" s="89">
        <v>9</v>
      </c>
      <c r="H42" s="89">
        <v>9</v>
      </c>
      <c r="I42" s="89">
        <v>3</v>
      </c>
      <c r="J42" s="89">
        <v>31</v>
      </c>
      <c r="K42" s="90">
        <v>-36.734693877551024</v>
      </c>
      <c r="L42" s="90">
        <v>551.60142348754448</v>
      </c>
      <c r="M42" s="90">
        <v>-37.297552472946478</v>
      </c>
    </row>
    <row r="43" spans="1:13" x14ac:dyDescent="0.2">
      <c r="A43" s="88" t="s">
        <v>49</v>
      </c>
      <c r="B43" s="89">
        <v>16513</v>
      </c>
      <c r="C43" s="89">
        <v>2</v>
      </c>
      <c r="D43" s="89">
        <v>9</v>
      </c>
      <c r="E43" s="89">
        <v>6</v>
      </c>
      <c r="F43" s="89">
        <v>105</v>
      </c>
      <c r="G43" s="89">
        <v>144</v>
      </c>
      <c r="H43" s="89">
        <v>176</v>
      </c>
      <c r="I43" s="89">
        <v>23</v>
      </c>
      <c r="J43" s="89">
        <v>465</v>
      </c>
      <c r="K43" s="90">
        <v>-9.0019569471624266</v>
      </c>
      <c r="L43" s="90">
        <v>2815.9631805244353</v>
      </c>
      <c r="M43" s="90">
        <v>-2.8685576909516741</v>
      </c>
    </row>
    <row r="44" spans="1:13" x14ac:dyDescent="0.2">
      <c r="A44" s="88" t="s">
        <v>50</v>
      </c>
      <c r="B44" s="89">
        <v>218693</v>
      </c>
      <c r="C44" s="89">
        <v>11</v>
      </c>
      <c r="D44" s="89">
        <v>215</v>
      </c>
      <c r="E44" s="89">
        <v>507</v>
      </c>
      <c r="F44" s="89">
        <v>1598</v>
      </c>
      <c r="G44" s="89">
        <v>4540</v>
      </c>
      <c r="H44" s="89">
        <v>9364</v>
      </c>
      <c r="I44" s="89">
        <v>1130</v>
      </c>
      <c r="J44" s="89">
        <v>17365</v>
      </c>
      <c r="K44" s="90">
        <v>5.8583272372592052</v>
      </c>
      <c r="L44" s="90">
        <v>7940.3547438646874</v>
      </c>
      <c r="M44" s="90">
        <v>-2.554944269880032</v>
      </c>
    </row>
    <row r="45" spans="1:13" x14ac:dyDescent="0.2">
      <c r="A45" s="88" t="s">
        <v>51</v>
      </c>
      <c r="B45" s="89">
        <v>200314</v>
      </c>
      <c r="C45" s="89">
        <v>13</v>
      </c>
      <c r="D45" s="89">
        <v>195</v>
      </c>
      <c r="E45" s="89">
        <v>474</v>
      </c>
      <c r="F45" s="89">
        <v>1437</v>
      </c>
      <c r="G45" s="89">
        <v>3818</v>
      </c>
      <c r="H45" s="89">
        <v>7293</v>
      </c>
      <c r="I45" s="89">
        <v>647</v>
      </c>
      <c r="J45" s="89">
        <v>13877</v>
      </c>
      <c r="K45" s="90">
        <v>-6.6841503597606069</v>
      </c>
      <c r="L45" s="90">
        <v>6927.6236308994876</v>
      </c>
      <c r="M45" s="90">
        <v>-7.5291983905891842</v>
      </c>
    </row>
    <row r="46" spans="1:13" x14ac:dyDescent="0.2">
      <c r="A46" s="88" t="s">
        <v>52</v>
      </c>
      <c r="B46" s="89">
        <v>103083</v>
      </c>
      <c r="C46" s="89">
        <v>5</v>
      </c>
      <c r="D46" s="89">
        <v>44</v>
      </c>
      <c r="E46" s="89">
        <v>108</v>
      </c>
      <c r="F46" s="89">
        <v>207</v>
      </c>
      <c r="G46" s="89">
        <v>1352</v>
      </c>
      <c r="H46" s="89">
        <v>3356</v>
      </c>
      <c r="I46" s="89">
        <v>217</v>
      </c>
      <c r="J46" s="89">
        <v>5289</v>
      </c>
      <c r="K46" s="90">
        <v>3.1798673429574715</v>
      </c>
      <c r="L46" s="90">
        <v>5130.8169145251886</v>
      </c>
      <c r="M46" s="90">
        <v>2.4812114306791684</v>
      </c>
    </row>
    <row r="47" spans="1:13" x14ac:dyDescent="0.2">
      <c r="A47" s="88" t="s">
        <v>53</v>
      </c>
      <c r="B47" s="89">
        <v>79536</v>
      </c>
      <c r="C47" s="89">
        <v>7</v>
      </c>
      <c r="D47" s="89">
        <v>65</v>
      </c>
      <c r="E47" s="89">
        <v>198</v>
      </c>
      <c r="F47" s="89">
        <v>762</v>
      </c>
      <c r="G47" s="89">
        <v>2012</v>
      </c>
      <c r="H47" s="89">
        <v>5122</v>
      </c>
      <c r="I47" s="89">
        <v>512</v>
      </c>
      <c r="J47" s="89">
        <v>8678</v>
      </c>
      <c r="K47" s="90">
        <v>-17.178850925749188</v>
      </c>
      <c r="L47" s="90">
        <v>10910.782538724603</v>
      </c>
      <c r="M47" s="90">
        <v>-15.829321037393868</v>
      </c>
    </row>
    <row r="48" spans="1:13" x14ac:dyDescent="0.2">
      <c r="A48" s="88" t="s">
        <v>54</v>
      </c>
      <c r="B48" s="89">
        <v>44957</v>
      </c>
      <c r="C48" s="89">
        <v>3</v>
      </c>
      <c r="D48" s="89">
        <v>14</v>
      </c>
      <c r="E48" s="89">
        <v>33</v>
      </c>
      <c r="F48" s="89">
        <v>138</v>
      </c>
      <c r="G48" s="89">
        <v>305</v>
      </c>
      <c r="H48" s="89">
        <v>1026</v>
      </c>
      <c r="I48" s="89">
        <v>93</v>
      </c>
      <c r="J48" s="89">
        <v>1612</v>
      </c>
      <c r="K48" s="90">
        <v>-11.086596800882516</v>
      </c>
      <c r="L48" s="90">
        <v>3585.6485085748604</v>
      </c>
      <c r="M48" s="90">
        <v>-3.3437319850686218</v>
      </c>
    </row>
    <row r="49" spans="1:13" x14ac:dyDescent="0.2">
      <c r="A49" s="88" t="s">
        <v>55</v>
      </c>
      <c r="B49" s="89">
        <v>146088</v>
      </c>
      <c r="C49" s="89">
        <v>4</v>
      </c>
      <c r="D49" s="89">
        <v>21</v>
      </c>
      <c r="E49" s="89">
        <v>97</v>
      </c>
      <c r="F49" s="89">
        <v>414</v>
      </c>
      <c r="G49" s="89">
        <v>1247</v>
      </c>
      <c r="H49" s="89">
        <v>3848</v>
      </c>
      <c r="I49" s="89">
        <v>269</v>
      </c>
      <c r="J49" s="89">
        <v>5900</v>
      </c>
      <c r="K49" s="90">
        <v>3.0027932960893855</v>
      </c>
      <c r="L49" s="90">
        <v>4038.6616286074145</v>
      </c>
      <c r="M49" s="90">
        <v>14.412999499957005</v>
      </c>
    </row>
    <row r="50" spans="1:13" x14ac:dyDescent="0.2">
      <c r="A50" s="88" t="s">
        <v>56</v>
      </c>
      <c r="B50" s="89">
        <v>30166</v>
      </c>
      <c r="C50" s="89">
        <v>6</v>
      </c>
      <c r="D50" s="89">
        <v>37</v>
      </c>
      <c r="E50" s="89">
        <v>25</v>
      </c>
      <c r="F50" s="89">
        <v>200</v>
      </c>
      <c r="G50" s="89">
        <v>470</v>
      </c>
      <c r="H50" s="89">
        <v>908</v>
      </c>
      <c r="I50" s="89">
        <v>106</v>
      </c>
      <c r="J50" s="89">
        <v>1752</v>
      </c>
      <c r="K50" s="90">
        <v>13.766233766233766</v>
      </c>
      <c r="L50" s="90">
        <v>5807.8631571968444</v>
      </c>
      <c r="M50" s="90">
        <v>15.957382139176229</v>
      </c>
    </row>
    <row r="51" spans="1:13" x14ac:dyDescent="0.2">
      <c r="A51" s="88" t="s">
        <v>57</v>
      </c>
      <c r="B51" s="89">
        <v>701292</v>
      </c>
      <c r="C51" s="89">
        <v>39</v>
      </c>
      <c r="D51" s="89">
        <v>862</v>
      </c>
      <c r="E51" s="89">
        <v>2321</v>
      </c>
      <c r="F51" s="89">
        <v>5038</v>
      </c>
      <c r="G51" s="89">
        <v>14397</v>
      </c>
      <c r="H51" s="89">
        <v>33005</v>
      </c>
      <c r="I51" s="89">
        <v>4784</v>
      </c>
      <c r="J51" s="89">
        <v>60446</v>
      </c>
      <c r="K51" s="90">
        <v>-7.0333287192974367</v>
      </c>
      <c r="L51" s="90">
        <v>8619.234213423224</v>
      </c>
      <c r="M51" s="90">
        <v>-9.526210790437009</v>
      </c>
    </row>
    <row r="52" spans="1:13" x14ac:dyDescent="0.2">
      <c r="A52" s="88" t="s">
        <v>58</v>
      </c>
      <c r="B52" s="89">
        <v>114411</v>
      </c>
      <c r="C52" s="89">
        <v>7</v>
      </c>
      <c r="D52" s="89">
        <v>117</v>
      </c>
      <c r="E52" s="89">
        <v>196</v>
      </c>
      <c r="F52" s="89">
        <v>724</v>
      </c>
      <c r="G52" s="89">
        <v>3246</v>
      </c>
      <c r="H52" s="89">
        <v>5703</v>
      </c>
      <c r="I52" s="89">
        <v>492</v>
      </c>
      <c r="J52" s="89">
        <v>10485</v>
      </c>
      <c r="K52" s="90">
        <v>3.2292999901545731</v>
      </c>
      <c r="L52" s="90">
        <v>9164.3286047670244</v>
      </c>
      <c r="M52" s="90">
        <v>-4.4706488444503059</v>
      </c>
    </row>
    <row r="53" spans="1:13" x14ac:dyDescent="0.2">
      <c r="A53" s="88" t="s">
        <v>59</v>
      </c>
      <c r="B53" s="89">
        <v>883044</v>
      </c>
      <c r="C53" s="89">
        <v>73</v>
      </c>
      <c r="D53" s="89">
        <v>699</v>
      </c>
      <c r="E53" s="89">
        <v>3008</v>
      </c>
      <c r="F53" s="89">
        <v>5450</v>
      </c>
      <c r="G53" s="89">
        <v>19268</v>
      </c>
      <c r="H53" s="89">
        <v>44272</v>
      </c>
      <c r="I53" s="89">
        <v>6675</v>
      </c>
      <c r="J53" s="89">
        <v>79445</v>
      </c>
      <c r="K53" s="90">
        <v>-7.5640518465082724</v>
      </c>
      <c r="L53" s="90">
        <v>8996.7204352218014</v>
      </c>
      <c r="M53" s="90">
        <v>-6.4899431225907955</v>
      </c>
    </row>
    <row r="54" spans="1:13" x14ac:dyDescent="0.2">
      <c r="A54" s="88" t="s">
        <v>60</v>
      </c>
      <c r="B54" s="89">
        <v>285407</v>
      </c>
      <c r="C54" s="89">
        <v>13</v>
      </c>
      <c r="D54" s="89">
        <v>109</v>
      </c>
      <c r="E54" s="89">
        <v>175</v>
      </c>
      <c r="F54" s="89">
        <v>726</v>
      </c>
      <c r="G54" s="89">
        <v>3263</v>
      </c>
      <c r="H54" s="89">
        <v>7955</v>
      </c>
      <c r="I54" s="89">
        <v>687</v>
      </c>
      <c r="J54" s="89">
        <v>12928</v>
      </c>
      <c r="K54" s="90">
        <v>2.7417944846221092</v>
      </c>
      <c r="L54" s="90">
        <v>4529.6716618723431</v>
      </c>
      <c r="M54" s="90">
        <v>1.0239534951557743</v>
      </c>
    </row>
    <row r="55" spans="1:13" x14ac:dyDescent="0.2">
      <c r="A55" s="88" t="s">
        <v>61</v>
      </c>
      <c r="B55" s="89">
        <v>855763</v>
      </c>
      <c r="C55" s="89">
        <v>53</v>
      </c>
      <c r="D55" s="89">
        <v>868</v>
      </c>
      <c r="E55" s="89">
        <v>2836</v>
      </c>
      <c r="F55" s="89">
        <v>6013</v>
      </c>
      <c r="G55" s="89">
        <v>14429</v>
      </c>
      <c r="H55" s="89">
        <v>38124</v>
      </c>
      <c r="I55" s="89">
        <v>4347</v>
      </c>
      <c r="J55" s="89">
        <v>66670</v>
      </c>
      <c r="K55" s="90">
        <v>-1.9775049621407044</v>
      </c>
      <c r="L55" s="90">
        <v>7790.7084087533576</v>
      </c>
      <c r="M55" s="90">
        <v>-0.96207263039626789</v>
      </c>
    </row>
    <row r="56" spans="1:13" x14ac:dyDescent="0.2">
      <c r="A56" s="88" t="s">
        <v>62</v>
      </c>
      <c r="B56" s="89">
        <v>414700</v>
      </c>
      <c r="C56" s="89">
        <v>23</v>
      </c>
      <c r="D56" s="89">
        <v>216</v>
      </c>
      <c r="E56" s="89">
        <v>1195</v>
      </c>
      <c r="F56" s="89">
        <v>2728</v>
      </c>
      <c r="G56" s="89">
        <v>10908</v>
      </c>
      <c r="H56" s="89">
        <v>22099</v>
      </c>
      <c r="I56" s="89">
        <v>3499</v>
      </c>
      <c r="J56" s="89">
        <v>40668</v>
      </c>
      <c r="K56" s="90">
        <v>6.0664545407125345</v>
      </c>
      <c r="L56" s="90">
        <v>9806.6071859175299</v>
      </c>
      <c r="M56" s="90">
        <v>7.7898106311280735</v>
      </c>
    </row>
    <row r="57" spans="1:13" x14ac:dyDescent="0.2">
      <c r="A57" s="88" t="s">
        <v>63</v>
      </c>
      <c r="B57" s="89">
        <v>66002</v>
      </c>
      <c r="C57" s="89">
        <v>10</v>
      </c>
      <c r="D57" s="89">
        <v>109</v>
      </c>
      <c r="E57" s="89">
        <v>169</v>
      </c>
      <c r="F57" s="89">
        <v>654</v>
      </c>
      <c r="G57" s="89">
        <v>1760</v>
      </c>
      <c r="H57" s="89">
        <v>2988</v>
      </c>
      <c r="I57" s="89">
        <v>279</v>
      </c>
      <c r="J57" s="89">
        <v>5969</v>
      </c>
      <c r="K57" s="90">
        <v>7.8994938539407089</v>
      </c>
      <c r="L57" s="90">
        <v>9043.6653434744403</v>
      </c>
      <c r="M57" s="90">
        <v>4.2915095059566024</v>
      </c>
    </row>
    <row r="58" spans="1:13" x14ac:dyDescent="0.2">
      <c r="A58" s="88" t="s">
        <v>64</v>
      </c>
      <c r="B58" s="89">
        <v>86118</v>
      </c>
      <c r="C58" s="89">
        <v>9</v>
      </c>
      <c r="D58" s="89">
        <v>55</v>
      </c>
      <c r="E58" s="89">
        <v>146</v>
      </c>
      <c r="F58" s="89">
        <v>488</v>
      </c>
      <c r="G58" s="89">
        <v>1301</v>
      </c>
      <c r="H58" s="89">
        <v>3470</v>
      </c>
      <c r="I58" s="89">
        <v>211</v>
      </c>
      <c r="J58" s="89">
        <v>5680</v>
      </c>
      <c r="K58" s="90">
        <v>75.308641975308646</v>
      </c>
      <c r="L58" s="90">
        <v>6595.6013841473332</v>
      </c>
      <c r="M58" s="90">
        <v>44.058926898751338</v>
      </c>
    </row>
    <row r="59" spans="1:13" x14ac:dyDescent="0.2">
      <c r="A59" s="88" t="s">
        <v>65</v>
      </c>
      <c r="B59" s="89">
        <v>155121</v>
      </c>
      <c r="C59" s="89">
        <v>19</v>
      </c>
      <c r="D59" s="89">
        <v>126</v>
      </c>
      <c r="E59" s="89">
        <v>285</v>
      </c>
      <c r="F59" s="89">
        <v>964</v>
      </c>
      <c r="G59" s="89">
        <v>3149</v>
      </c>
      <c r="H59" s="89">
        <v>5004</v>
      </c>
      <c r="I59" s="89">
        <v>764</v>
      </c>
      <c r="J59" s="89">
        <v>10311</v>
      </c>
      <c r="K59" s="90">
        <v>-47.534727522515645</v>
      </c>
      <c r="L59" s="90">
        <v>6647.0690622159473</v>
      </c>
      <c r="M59" s="90">
        <v>-10.729453246306443</v>
      </c>
    </row>
    <row r="60" spans="1:13" x14ac:dyDescent="0.2">
      <c r="A60" s="88" t="s">
        <v>66</v>
      </c>
      <c r="B60" s="89">
        <v>83933</v>
      </c>
      <c r="C60" s="89">
        <v>1</v>
      </c>
      <c r="D60" s="89">
        <v>78</v>
      </c>
      <c r="E60" s="89">
        <v>23</v>
      </c>
      <c r="F60" s="89">
        <v>335</v>
      </c>
      <c r="G60" s="89">
        <v>911</v>
      </c>
      <c r="H60" s="89">
        <v>1684</v>
      </c>
      <c r="I60" s="89">
        <v>178</v>
      </c>
      <c r="J60" s="89">
        <v>3210</v>
      </c>
      <c r="K60" s="90">
        <v>-81.7727556640736</v>
      </c>
      <c r="L60" s="90">
        <v>3824.4790487650866</v>
      </c>
      <c r="M60" s="90">
        <v>-35.712224959225772</v>
      </c>
    </row>
    <row r="61" spans="1:13" x14ac:dyDescent="0.2">
      <c r="A61" s="88" t="s">
        <v>67</v>
      </c>
      <c r="B61" s="89">
        <v>279577</v>
      </c>
      <c r="C61" s="89">
        <v>17</v>
      </c>
      <c r="D61" s="89">
        <v>126</v>
      </c>
      <c r="E61" s="89">
        <v>514</v>
      </c>
      <c r="F61" s="89">
        <v>1077</v>
      </c>
      <c r="G61" s="89">
        <v>5013</v>
      </c>
      <c r="H61" s="89">
        <v>12565</v>
      </c>
      <c r="I61" s="89">
        <v>840</v>
      </c>
      <c r="J61" s="89">
        <v>20152</v>
      </c>
      <c r="K61" s="90">
        <v>259.72866833273832</v>
      </c>
      <c r="L61" s="90">
        <v>7208.0321342599718</v>
      </c>
      <c r="M61" s="90">
        <v>12.333102008110057</v>
      </c>
    </row>
    <row r="62" spans="1:13" x14ac:dyDescent="0.2">
      <c r="A62" s="88" t="s">
        <v>68</v>
      </c>
      <c r="B62" s="89">
        <v>298057</v>
      </c>
      <c r="C62" s="89">
        <v>18</v>
      </c>
      <c r="D62" s="89">
        <v>165</v>
      </c>
      <c r="E62" s="89">
        <v>580</v>
      </c>
      <c r="F62" s="89">
        <v>1494</v>
      </c>
      <c r="G62" s="89">
        <v>4588</v>
      </c>
      <c r="H62" s="89">
        <v>10294</v>
      </c>
      <c r="I62" s="89">
        <v>1156</v>
      </c>
      <c r="J62" s="89">
        <v>18295</v>
      </c>
      <c r="K62" s="90">
        <v>60.863448518420824</v>
      </c>
      <c r="L62" s="90">
        <v>6138.0876812153383</v>
      </c>
      <c r="M62" s="90">
        <v>-18.95004137528953</v>
      </c>
    </row>
    <row r="63" spans="1:13" x14ac:dyDescent="0.2">
      <c r="A63" s="88" t="s">
        <v>69</v>
      </c>
      <c r="B63" s="89">
        <v>32015</v>
      </c>
      <c r="C63" s="89">
        <v>1</v>
      </c>
      <c r="D63" s="89">
        <v>39</v>
      </c>
      <c r="E63" s="89">
        <v>37</v>
      </c>
      <c r="F63" s="89">
        <v>223</v>
      </c>
      <c r="G63" s="89">
        <v>301</v>
      </c>
      <c r="H63" s="89">
        <v>611</v>
      </c>
      <c r="I63" s="89">
        <v>78</v>
      </c>
      <c r="J63" s="89">
        <v>1290</v>
      </c>
      <c r="K63" s="90">
        <v>-2.7149321266968327</v>
      </c>
      <c r="L63" s="90">
        <v>4029.3612369201937</v>
      </c>
      <c r="M63" s="90">
        <v>-2.4566397397147779</v>
      </c>
    </row>
    <row r="64" spans="1:13" x14ac:dyDescent="0.2">
      <c r="A64" s="88" t="s">
        <v>70</v>
      </c>
      <c r="B64" s="89">
        <v>27374</v>
      </c>
      <c r="C64" s="89">
        <v>3</v>
      </c>
      <c r="D64" s="89">
        <v>22</v>
      </c>
      <c r="E64" s="89">
        <v>19</v>
      </c>
      <c r="F64" s="89">
        <v>72</v>
      </c>
      <c r="G64" s="89">
        <v>273</v>
      </c>
      <c r="H64" s="89">
        <v>700</v>
      </c>
      <c r="I64" s="89">
        <v>40</v>
      </c>
      <c r="J64" s="89">
        <v>1129</v>
      </c>
      <c r="K64" s="90">
        <v>0.35555555555555557</v>
      </c>
      <c r="L64" s="90">
        <v>4124.3515744867391</v>
      </c>
      <c r="M64" s="90">
        <v>5.1801303751329311</v>
      </c>
    </row>
    <row r="65" spans="1:13" x14ac:dyDescent="0.2">
      <c r="A65" s="88" t="s">
        <v>71</v>
      </c>
      <c r="B65" s="89">
        <v>17350</v>
      </c>
      <c r="C65" s="89">
        <v>3</v>
      </c>
      <c r="D65" s="89">
        <v>7</v>
      </c>
      <c r="E65" s="89">
        <v>10</v>
      </c>
      <c r="F65" s="89">
        <v>131</v>
      </c>
      <c r="G65" s="89">
        <v>183</v>
      </c>
      <c r="H65" s="89">
        <v>293</v>
      </c>
      <c r="I65" s="89">
        <v>25</v>
      </c>
      <c r="J65" s="89">
        <v>652</v>
      </c>
      <c r="K65" s="90">
        <v>-6.3218390804597711</v>
      </c>
      <c r="L65" s="90">
        <v>3757.9250720461096</v>
      </c>
      <c r="M65" s="90">
        <v>7.9971512802676532</v>
      </c>
    </row>
    <row r="66" spans="1:13" x14ac:dyDescent="0.2">
      <c r="A66" s="88" t="s">
        <v>72</v>
      </c>
      <c r="B66" s="89">
        <v>10617</v>
      </c>
      <c r="C66" s="89">
        <v>2</v>
      </c>
      <c r="D66" s="89">
        <v>1</v>
      </c>
      <c r="E66" s="89">
        <v>2</v>
      </c>
      <c r="F66" s="89">
        <v>3</v>
      </c>
      <c r="G66" s="89">
        <v>24</v>
      </c>
      <c r="H66" s="89">
        <v>41</v>
      </c>
      <c r="I66" s="89">
        <v>70</v>
      </c>
      <c r="J66" s="89">
        <v>143</v>
      </c>
      <c r="K66" s="90">
        <v>50.526315789473685</v>
      </c>
      <c r="L66" s="90">
        <v>1346.8964867665065</v>
      </c>
      <c r="M66" s="90">
        <v>48.42799284166901</v>
      </c>
    </row>
    <row r="67" spans="1:13" x14ac:dyDescent="0.2">
      <c r="A67" s="88" t="s">
        <v>73</v>
      </c>
      <c r="B67" s="89">
        <v>376695</v>
      </c>
      <c r="C67" s="89">
        <v>31</v>
      </c>
      <c r="D67" s="89">
        <v>302</v>
      </c>
      <c r="E67" s="89">
        <v>878</v>
      </c>
      <c r="F67" s="89">
        <v>2029</v>
      </c>
      <c r="G67" s="89">
        <v>7028</v>
      </c>
      <c r="H67" s="89">
        <v>14032</v>
      </c>
      <c r="I67" s="89">
        <v>1497</v>
      </c>
      <c r="J67" s="89">
        <v>25797</v>
      </c>
      <c r="K67" s="90">
        <v>-3.1644144144144146</v>
      </c>
      <c r="L67" s="90">
        <v>6848.2459284036149</v>
      </c>
      <c r="M67" s="90">
        <v>-4.2821386372634827</v>
      </c>
    </row>
    <row r="68" spans="1:13" x14ac:dyDescent="0.2">
      <c r="A68" s="88" t="s">
        <v>74</v>
      </c>
      <c r="B68" s="89">
        <v>14444</v>
      </c>
      <c r="C68" s="89">
        <v>0</v>
      </c>
      <c r="D68" s="89">
        <v>9</v>
      </c>
      <c r="E68" s="89">
        <v>5</v>
      </c>
      <c r="F68" s="89">
        <v>39</v>
      </c>
      <c r="G68" s="89">
        <v>129</v>
      </c>
      <c r="H68" s="89">
        <v>105</v>
      </c>
      <c r="I68" s="89">
        <v>23</v>
      </c>
      <c r="J68" s="89">
        <v>310</v>
      </c>
      <c r="K68" s="90">
        <v>6.5292096219931279</v>
      </c>
      <c r="L68" s="90">
        <v>2146.2198836887292</v>
      </c>
      <c r="M68" s="90">
        <v>11.286294931200107</v>
      </c>
    </row>
    <row r="69" spans="1:13" x14ac:dyDescent="0.2">
      <c r="A69" s="88" t="s">
        <v>75</v>
      </c>
      <c r="B69" s="89">
        <v>29225</v>
      </c>
      <c r="C69" s="89">
        <v>2</v>
      </c>
      <c r="D69" s="89">
        <v>21</v>
      </c>
      <c r="E69" s="89">
        <v>6</v>
      </c>
      <c r="F69" s="89">
        <v>73</v>
      </c>
      <c r="G69" s="89">
        <v>237</v>
      </c>
      <c r="H69" s="89">
        <v>347</v>
      </c>
      <c r="I69" s="89">
        <v>23</v>
      </c>
      <c r="J69" s="89">
        <v>709</v>
      </c>
      <c r="K69" s="90">
        <v>22.030981067125648</v>
      </c>
      <c r="L69" s="90">
        <v>2426.005132591959</v>
      </c>
      <c r="M69" s="90">
        <v>25.488351548685273</v>
      </c>
    </row>
    <row r="70" spans="1:13" x14ac:dyDescent="0.2">
      <c r="A70" s="88" t="s">
        <v>76</v>
      </c>
      <c r="B70" s="89">
        <v>17227</v>
      </c>
      <c r="C70" s="89">
        <v>1</v>
      </c>
      <c r="D70" s="89">
        <v>1</v>
      </c>
      <c r="E70" s="89">
        <v>5</v>
      </c>
      <c r="F70" s="89">
        <v>46</v>
      </c>
      <c r="G70" s="89">
        <v>50</v>
      </c>
      <c r="H70" s="89">
        <v>56</v>
      </c>
      <c r="I70" s="89">
        <v>9</v>
      </c>
      <c r="J70" s="89">
        <v>168</v>
      </c>
      <c r="K70" s="90">
        <v>33.333333333333329</v>
      </c>
      <c r="L70" s="90">
        <v>975.2133279154815</v>
      </c>
      <c r="M70" s="90">
        <v>28.20185367930187</v>
      </c>
    </row>
    <row r="71" spans="1:13" x14ac:dyDescent="0.2">
      <c r="B71" s="92"/>
      <c r="C71" s="92"/>
      <c r="D71" s="92"/>
      <c r="E71" s="92"/>
      <c r="F71" s="92"/>
      <c r="G71" s="92"/>
      <c r="H71" s="92"/>
      <c r="I71" s="92"/>
      <c r="J71" s="92"/>
      <c r="K71" s="90"/>
    </row>
    <row r="72" spans="1:13" s="94" customFormat="1" x14ac:dyDescent="0.2">
      <c r="A72" s="94" t="s">
        <v>77</v>
      </c>
      <c r="B72" s="95">
        <v>13195952</v>
      </c>
      <c r="C72" s="95">
        <v>1276</v>
      </c>
      <c r="D72" s="95">
        <v>12390</v>
      </c>
      <c r="E72" s="95">
        <v>53076</v>
      </c>
      <c r="F72" s="95">
        <v>91439</v>
      </c>
      <c r="G72" s="95">
        <v>264749</v>
      </c>
      <c r="H72" s="95">
        <v>603922</v>
      </c>
      <c r="I72" s="95">
        <v>102852</v>
      </c>
      <c r="J72" s="95">
        <v>1129704</v>
      </c>
      <c r="K72" s="96">
        <v>0.60279535324840705</v>
      </c>
      <c r="L72" s="96">
        <v>8560.9890063255752</v>
      </c>
      <c r="M72" s="96">
        <v>0.25267409056134094</v>
      </c>
    </row>
    <row r="73" spans="1:13" x14ac:dyDescent="0.2">
      <c r="A73" s="88" t="s">
        <v>78</v>
      </c>
      <c r="L73" s="90">
        <v>5463.6800995134899</v>
      </c>
      <c r="M73" s="90">
        <v>2.4828655512810887</v>
      </c>
    </row>
    <row r="76" spans="1:13" x14ac:dyDescent="0.2">
      <c r="A76" s="569" t="s">
        <v>87</v>
      </c>
      <c r="B76" s="572"/>
      <c r="C76" s="572"/>
      <c r="D76" s="572"/>
      <c r="E76" s="572"/>
      <c r="F76" s="572"/>
      <c r="G76" s="572"/>
      <c r="H76" s="572"/>
      <c r="I76" s="572"/>
      <c r="J76" s="572"/>
      <c r="K76" s="572"/>
      <c r="L76" s="572"/>
      <c r="M76" s="572"/>
    </row>
    <row r="77" spans="1:13" x14ac:dyDescent="0.2">
      <c r="A77" s="485" t="s">
        <v>220</v>
      </c>
      <c r="B77" s="491"/>
      <c r="C77" s="491"/>
      <c r="D77" s="491"/>
      <c r="E77" s="491"/>
      <c r="F77" s="491"/>
      <c r="G77" s="491"/>
      <c r="H77" s="491"/>
      <c r="I77" s="491"/>
      <c r="J77" s="491"/>
      <c r="K77" s="491"/>
      <c r="L77" s="491"/>
      <c r="M77" s="491"/>
    </row>
    <row r="78" spans="1:13" x14ac:dyDescent="0.2">
      <c r="A78" s="506"/>
      <c r="B78" s="506"/>
      <c r="C78" s="506"/>
      <c r="D78" s="506"/>
      <c r="E78" s="506"/>
      <c r="F78" s="506"/>
      <c r="G78" s="506"/>
      <c r="H78" s="506"/>
      <c r="I78" s="506"/>
      <c r="J78" s="506"/>
      <c r="K78" s="507"/>
      <c r="L78" s="507"/>
      <c r="M78" s="508"/>
    </row>
    <row r="79" spans="1:13" x14ac:dyDescent="0.2">
      <c r="A79" s="484" t="s">
        <v>90</v>
      </c>
      <c r="B79" s="506"/>
      <c r="C79" s="506"/>
      <c r="D79" s="506"/>
      <c r="E79" s="506"/>
      <c r="F79" s="506"/>
      <c r="G79" s="506"/>
      <c r="H79" s="506"/>
      <c r="I79" s="506"/>
      <c r="J79" s="506"/>
      <c r="K79" s="507"/>
      <c r="L79" s="507"/>
      <c r="M79" s="508"/>
    </row>
    <row r="80" spans="1:13" x14ac:dyDescent="0.2">
      <c r="A80" s="506"/>
      <c r="B80" s="506"/>
      <c r="C80" s="506"/>
      <c r="D80" s="506"/>
      <c r="E80" s="506"/>
      <c r="F80" s="506"/>
      <c r="G80" s="506"/>
      <c r="H80" s="506"/>
      <c r="I80" s="506"/>
      <c r="J80" s="506"/>
      <c r="K80" s="507"/>
      <c r="L80" s="507"/>
      <c r="M80" s="508"/>
    </row>
    <row r="81" spans="1:1" x14ac:dyDescent="0.2">
      <c r="A81" s="499" t="s">
        <v>224</v>
      </c>
    </row>
  </sheetData>
  <mergeCells count="1">
    <mergeCell ref="A76:M76"/>
  </mergeCells>
  <phoneticPr fontId="0" type="noConversion"/>
  <pageMargins left="0.5" right="0.5" top="1" bottom="1" header="0.5" footer="0.5"/>
  <pageSetup pageOrder="overThenDown" orientation="landscape" horizontalDpi="4294967292" verticalDpi="96" r:id="rId1"/>
  <headerFooter alignWithMargins="0">
    <oddFooter>Page &amp;P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80"/>
  <sheetViews>
    <sheetView workbookViewId="0">
      <pane ySplit="3" topLeftCell="A4" activePane="bottomLeft" state="frozen"/>
      <selection pane="bottomLeft" activeCell="A4" sqref="A4"/>
    </sheetView>
  </sheetViews>
  <sheetFormatPr defaultRowHeight="12.75" x14ac:dyDescent="0.2"/>
  <cols>
    <col min="1" max="1" width="17" style="103" customWidth="1"/>
    <col min="2" max="2" width="10" style="103" customWidth="1"/>
    <col min="3" max="4" width="8.42578125" style="103" customWidth="1"/>
    <col min="5" max="5" width="7.7109375" style="103" customWidth="1"/>
    <col min="6" max="6" width="10.7109375" style="103" customWidth="1"/>
    <col min="7" max="7" width="7.7109375" style="103" customWidth="1"/>
    <col min="8" max="8" width="9.42578125" style="103" customWidth="1"/>
    <col min="9" max="9" width="8.7109375" style="103" customWidth="1"/>
    <col min="10" max="10" width="9.28515625" style="103" customWidth="1"/>
    <col min="11" max="11" width="9.28515625" style="110" customWidth="1"/>
    <col min="12" max="12" width="9.140625" style="104"/>
    <col min="13" max="13" width="9.140625" style="101"/>
    <col min="14" max="16384" width="9.140625" style="98"/>
  </cols>
  <sheetData>
    <row r="1" spans="1:13" s="23" customFormat="1" ht="18" x14ac:dyDescent="0.25">
      <c r="A1" s="440" t="s">
        <v>202</v>
      </c>
      <c r="B1" s="2"/>
      <c r="C1" s="2"/>
      <c r="D1" s="2"/>
      <c r="E1" s="2"/>
      <c r="F1" s="2"/>
      <c r="G1" s="2"/>
      <c r="H1" s="2"/>
      <c r="I1" s="2"/>
      <c r="J1" s="2"/>
      <c r="K1" s="83"/>
      <c r="L1" s="97"/>
      <c r="M1" s="83"/>
    </row>
    <row r="3" spans="1:13" ht="38.25" x14ac:dyDescent="0.2">
      <c r="A3" s="509" t="s">
        <v>0</v>
      </c>
      <c r="B3" s="510" t="s">
        <v>1</v>
      </c>
      <c r="C3" s="510" t="s">
        <v>2</v>
      </c>
      <c r="D3" s="519" t="s">
        <v>3</v>
      </c>
      <c r="E3" s="510" t="s">
        <v>4</v>
      </c>
      <c r="F3" s="510" t="s">
        <v>228</v>
      </c>
      <c r="G3" s="511" t="s">
        <v>5</v>
      </c>
      <c r="H3" s="511" t="s">
        <v>6</v>
      </c>
      <c r="I3" s="510" t="s">
        <v>7</v>
      </c>
      <c r="J3" s="510" t="s">
        <v>8</v>
      </c>
      <c r="K3" s="512" t="s">
        <v>80</v>
      </c>
      <c r="L3" s="513" t="s">
        <v>83</v>
      </c>
      <c r="M3" s="512" t="s">
        <v>81</v>
      </c>
    </row>
    <row r="4" spans="1:13" x14ac:dyDescent="0.2">
      <c r="A4" s="99" t="s">
        <v>10</v>
      </c>
      <c r="B4" s="100">
        <v>190852</v>
      </c>
      <c r="C4" s="100">
        <v>24</v>
      </c>
      <c r="D4" s="100">
        <v>224</v>
      </c>
      <c r="E4" s="100">
        <v>501</v>
      </c>
      <c r="F4" s="100">
        <v>1726</v>
      </c>
      <c r="G4" s="100">
        <v>5478</v>
      </c>
      <c r="H4" s="100">
        <v>9942</v>
      </c>
      <c r="I4" s="100">
        <v>793</v>
      </c>
      <c r="J4" s="100">
        <v>18688</v>
      </c>
      <c r="K4" s="101">
        <v>5.8570295683697742</v>
      </c>
      <c r="L4" s="102">
        <v>9791.880619537651</v>
      </c>
      <c r="M4" s="101">
        <v>3.5940368795902331</v>
      </c>
    </row>
    <row r="5" spans="1:13" x14ac:dyDescent="0.2">
      <c r="A5" s="99" t="s">
        <v>11</v>
      </c>
      <c r="B5" s="100">
        <v>19894</v>
      </c>
      <c r="C5" s="100">
        <v>3</v>
      </c>
      <c r="D5" s="100">
        <v>15</v>
      </c>
      <c r="E5" s="100">
        <v>12</v>
      </c>
      <c r="F5" s="100">
        <v>115</v>
      </c>
      <c r="G5" s="100">
        <v>233</v>
      </c>
      <c r="H5" s="100">
        <v>255</v>
      </c>
      <c r="I5" s="100">
        <v>43</v>
      </c>
      <c r="J5" s="100">
        <v>676</v>
      </c>
      <c r="K5" s="101">
        <v>20.499108734402853</v>
      </c>
      <c r="L5" s="102">
        <v>3398.0094500854525</v>
      </c>
      <c r="M5" s="101">
        <v>17.288868077459362</v>
      </c>
    </row>
    <row r="6" spans="1:13" x14ac:dyDescent="0.2">
      <c r="A6" s="99" t="s">
        <v>12</v>
      </c>
      <c r="B6" s="100">
        <v>137594</v>
      </c>
      <c r="C6" s="100">
        <v>5</v>
      </c>
      <c r="D6" s="100">
        <v>112</v>
      </c>
      <c r="E6" s="100">
        <v>94</v>
      </c>
      <c r="F6" s="100">
        <v>607</v>
      </c>
      <c r="G6" s="100">
        <v>1810</v>
      </c>
      <c r="H6" s="100">
        <v>5346</v>
      </c>
      <c r="I6" s="100">
        <v>367</v>
      </c>
      <c r="J6" s="100">
        <v>8341</v>
      </c>
      <c r="K6" s="101">
        <v>1.81884765625</v>
      </c>
      <c r="L6" s="102">
        <v>6062.0375888483504</v>
      </c>
      <c r="M6" s="101">
        <v>0.42321742034082199</v>
      </c>
    </row>
    <row r="7" spans="1:13" x14ac:dyDescent="0.2">
      <c r="A7" s="99" t="s">
        <v>13</v>
      </c>
      <c r="B7" s="100">
        <v>24563</v>
      </c>
      <c r="C7" s="100">
        <v>3</v>
      </c>
      <c r="D7" s="100">
        <v>26</v>
      </c>
      <c r="E7" s="100">
        <v>14</v>
      </c>
      <c r="F7" s="100">
        <v>167</v>
      </c>
      <c r="G7" s="100">
        <v>320</v>
      </c>
      <c r="H7" s="100">
        <v>789</v>
      </c>
      <c r="I7" s="100">
        <v>75</v>
      </c>
      <c r="J7" s="100">
        <v>1394</v>
      </c>
      <c r="K7" s="101">
        <v>12.60096930533118</v>
      </c>
      <c r="L7" s="102">
        <v>5675.2025404063024</v>
      </c>
      <c r="M7" s="101">
        <v>13.705754290983782</v>
      </c>
    </row>
    <row r="8" spans="1:13" x14ac:dyDescent="0.2">
      <c r="A8" s="99" t="s">
        <v>14</v>
      </c>
      <c r="B8" s="100">
        <v>419754</v>
      </c>
      <c r="C8" s="100">
        <v>21</v>
      </c>
      <c r="D8" s="100">
        <v>371</v>
      </c>
      <c r="E8" s="100">
        <v>632</v>
      </c>
      <c r="F8" s="100">
        <v>1965</v>
      </c>
      <c r="G8" s="100">
        <v>7443</v>
      </c>
      <c r="H8" s="100">
        <v>17980</v>
      </c>
      <c r="I8" s="100">
        <v>1451</v>
      </c>
      <c r="J8" s="100">
        <v>29863</v>
      </c>
      <c r="K8" s="101">
        <v>12.618320322811783</v>
      </c>
      <c r="L8" s="102">
        <v>7114.4051039418327</v>
      </c>
      <c r="M8" s="101">
        <v>8.2574370947139464</v>
      </c>
    </row>
    <row r="9" spans="1:13" x14ac:dyDescent="0.2">
      <c r="A9" s="99" t="s">
        <v>15</v>
      </c>
      <c r="B9" s="100">
        <v>1269807</v>
      </c>
      <c r="C9" s="100">
        <v>123</v>
      </c>
      <c r="D9" s="100">
        <v>999</v>
      </c>
      <c r="E9" s="100">
        <v>5168</v>
      </c>
      <c r="F9" s="100">
        <v>6471</v>
      </c>
      <c r="G9" s="100">
        <v>25168</v>
      </c>
      <c r="H9" s="100">
        <v>62116</v>
      </c>
      <c r="I9" s="100">
        <v>10905</v>
      </c>
      <c r="J9" s="100">
        <v>110950</v>
      </c>
      <c r="K9" s="101">
        <v>2.1940166531574681</v>
      </c>
      <c r="L9" s="102">
        <v>8737.5483045848705</v>
      </c>
      <c r="M9" s="101">
        <v>-7.8345743233473476E-3</v>
      </c>
    </row>
    <row r="10" spans="1:13" x14ac:dyDescent="0.2">
      <c r="A10" s="99" t="s">
        <v>16</v>
      </c>
      <c r="B10" s="100">
        <v>11390</v>
      </c>
      <c r="C10" s="100">
        <v>1</v>
      </c>
      <c r="D10" s="100">
        <v>0</v>
      </c>
      <c r="E10" s="100">
        <v>3</v>
      </c>
      <c r="F10" s="100">
        <v>32</v>
      </c>
      <c r="G10" s="100">
        <v>17</v>
      </c>
      <c r="H10" s="100">
        <v>33</v>
      </c>
      <c r="I10" s="100">
        <v>3</v>
      </c>
      <c r="J10" s="100">
        <v>89</v>
      </c>
      <c r="K10" s="101">
        <v>-19.090909090909093</v>
      </c>
      <c r="L10" s="102">
        <v>781.38718173836696</v>
      </c>
      <c r="M10" s="101">
        <v>-19.957538510655283</v>
      </c>
    </row>
    <row r="11" spans="1:13" x14ac:dyDescent="0.2">
      <c r="A11" s="99" t="s">
        <v>17</v>
      </c>
      <c r="B11" s="100">
        <v>106268</v>
      </c>
      <c r="C11" s="100">
        <v>2</v>
      </c>
      <c r="D11" s="100">
        <v>28</v>
      </c>
      <c r="E11" s="100">
        <v>50</v>
      </c>
      <c r="F11" s="100">
        <v>82</v>
      </c>
      <c r="G11" s="100">
        <v>848</v>
      </c>
      <c r="H11" s="100">
        <v>1797</v>
      </c>
      <c r="I11" s="100">
        <v>179</v>
      </c>
      <c r="J11" s="100">
        <v>2986</v>
      </c>
      <c r="K11" s="101">
        <v>1.323379708177808</v>
      </c>
      <c r="L11" s="102">
        <v>2809.8769149696996</v>
      </c>
      <c r="M11" s="101">
        <v>-5.402399646486673</v>
      </c>
    </row>
    <row r="12" spans="1:13" x14ac:dyDescent="0.2">
      <c r="A12" s="99" t="s">
        <v>18</v>
      </c>
      <c r="B12" s="100">
        <v>94539</v>
      </c>
      <c r="C12" s="100">
        <v>9</v>
      </c>
      <c r="D12" s="100">
        <v>29</v>
      </c>
      <c r="E12" s="100">
        <v>23</v>
      </c>
      <c r="F12" s="100">
        <v>197</v>
      </c>
      <c r="G12" s="100">
        <v>1024</v>
      </c>
      <c r="H12" s="100">
        <v>1677</v>
      </c>
      <c r="I12" s="100">
        <v>143</v>
      </c>
      <c r="J12" s="100">
        <v>3102</v>
      </c>
      <c r="K12" s="101">
        <v>5.366847826086957</v>
      </c>
      <c r="L12" s="102">
        <v>3281.1855424745345</v>
      </c>
      <c r="M12" s="101">
        <v>1.9452311089005507</v>
      </c>
    </row>
    <row r="13" spans="1:13" x14ac:dyDescent="0.2">
      <c r="A13" s="99" t="s">
        <v>19</v>
      </c>
      <c r="B13" s="100">
        <v>105580</v>
      </c>
      <c r="C13" s="100">
        <v>4</v>
      </c>
      <c r="D13" s="100">
        <v>137</v>
      </c>
      <c r="E13" s="100">
        <v>94</v>
      </c>
      <c r="F13" s="100">
        <v>441</v>
      </c>
      <c r="G13" s="100">
        <v>1197</v>
      </c>
      <c r="H13" s="100">
        <v>2910</v>
      </c>
      <c r="I13" s="100">
        <v>360</v>
      </c>
      <c r="J13" s="100">
        <v>5143</v>
      </c>
      <c r="K13" s="101">
        <v>-3.0171600980577034</v>
      </c>
      <c r="L13" s="102">
        <v>4871.1877249479066</v>
      </c>
      <c r="M13" s="101">
        <v>-5.5744647607495699</v>
      </c>
    </row>
    <row r="14" spans="1:13" x14ac:dyDescent="0.2">
      <c r="A14" s="99" t="s">
        <v>20</v>
      </c>
      <c r="B14" s="100">
        <v>153748</v>
      </c>
      <c r="C14" s="100">
        <v>16</v>
      </c>
      <c r="D14" s="100">
        <v>176</v>
      </c>
      <c r="E14" s="100">
        <v>233</v>
      </c>
      <c r="F14" s="100">
        <v>756</v>
      </c>
      <c r="G14" s="100">
        <v>2854</v>
      </c>
      <c r="H14" s="100">
        <v>5184</v>
      </c>
      <c r="I14" s="100">
        <v>521</v>
      </c>
      <c r="J14" s="100">
        <v>9740</v>
      </c>
      <c r="K14" s="101">
        <v>-2.7458811782326507</v>
      </c>
      <c r="L14" s="102">
        <v>6335.0417566407368</v>
      </c>
      <c r="M14" s="101">
        <v>-8.4559582563350801</v>
      </c>
    </row>
    <row r="15" spans="1:13" x14ac:dyDescent="0.2">
      <c r="A15" s="99" t="s">
        <v>21</v>
      </c>
      <c r="B15" s="100">
        <v>44797</v>
      </c>
      <c r="C15" s="100">
        <v>10</v>
      </c>
      <c r="D15" s="100">
        <v>58</v>
      </c>
      <c r="E15" s="100">
        <v>40</v>
      </c>
      <c r="F15" s="100">
        <v>314</v>
      </c>
      <c r="G15" s="100">
        <v>683</v>
      </c>
      <c r="H15" s="100">
        <v>1266</v>
      </c>
      <c r="I15" s="100">
        <v>119</v>
      </c>
      <c r="J15" s="100">
        <v>2490</v>
      </c>
      <c r="K15" s="101">
        <v>38.410227904391334</v>
      </c>
      <c r="L15" s="102">
        <v>5558.4079291023945</v>
      </c>
      <c r="M15" s="101">
        <v>34.566615084044813</v>
      </c>
    </row>
    <row r="16" spans="1:13" x14ac:dyDescent="0.2">
      <c r="A16" s="99" t="s">
        <v>22</v>
      </c>
      <c r="B16" s="100">
        <v>1904030</v>
      </c>
      <c r="C16" s="100">
        <v>387</v>
      </c>
      <c r="D16" s="100">
        <v>2079</v>
      </c>
      <c r="E16" s="100">
        <v>20779</v>
      </c>
      <c r="F16" s="100">
        <v>21166</v>
      </c>
      <c r="G16" s="100">
        <v>56635</v>
      </c>
      <c r="H16" s="100">
        <v>121348</v>
      </c>
      <c r="I16" s="100">
        <v>36310</v>
      </c>
      <c r="J16" s="100">
        <v>258704</v>
      </c>
      <c r="K16" s="101">
        <v>-1.133488745366301</v>
      </c>
      <c r="L16" s="102">
        <v>13587.180874250931</v>
      </c>
      <c r="M16" s="101">
        <v>-2.7406673383262059</v>
      </c>
    </row>
    <row r="17" spans="1:13" x14ac:dyDescent="0.2">
      <c r="A17" s="99" t="s">
        <v>23</v>
      </c>
      <c r="B17" s="100">
        <v>24711</v>
      </c>
      <c r="C17" s="100">
        <v>4</v>
      </c>
      <c r="D17" s="100">
        <v>28</v>
      </c>
      <c r="E17" s="100">
        <v>24</v>
      </c>
      <c r="F17" s="100">
        <v>151</v>
      </c>
      <c r="G17" s="100">
        <v>320</v>
      </c>
      <c r="H17" s="100">
        <v>451</v>
      </c>
      <c r="I17" s="100">
        <v>65</v>
      </c>
      <c r="J17" s="100">
        <v>1043</v>
      </c>
      <c r="K17" s="101">
        <v>21.279069767441861</v>
      </c>
      <c r="L17" s="102">
        <v>4220.7923596778755</v>
      </c>
      <c r="M17" s="101">
        <v>19.158857791417606</v>
      </c>
    </row>
    <row r="18" spans="1:13" x14ac:dyDescent="0.2">
      <c r="A18" s="99" t="s">
        <v>24</v>
      </c>
      <c r="B18" s="100">
        <v>11373</v>
      </c>
      <c r="C18" s="100">
        <v>4</v>
      </c>
      <c r="D18" s="100">
        <v>3</v>
      </c>
      <c r="E18" s="100">
        <v>5</v>
      </c>
      <c r="F18" s="100">
        <v>81</v>
      </c>
      <c r="G18" s="100">
        <v>195</v>
      </c>
      <c r="H18" s="100">
        <v>102</v>
      </c>
      <c r="I18" s="100">
        <v>4</v>
      </c>
      <c r="J18" s="100">
        <v>394</v>
      </c>
      <c r="K18" s="101">
        <v>910.25641025641016</v>
      </c>
      <c r="L18" s="102">
        <v>3464.3453794073685</v>
      </c>
      <c r="M18" s="101">
        <v>862.19972178822081</v>
      </c>
    </row>
    <row r="19" spans="1:13" x14ac:dyDescent="0.2">
      <c r="A19" s="99" t="s">
        <v>25</v>
      </c>
      <c r="B19" s="100">
        <v>702200</v>
      </c>
      <c r="C19" s="100">
        <v>179</v>
      </c>
      <c r="D19" s="100">
        <v>1283</v>
      </c>
      <c r="E19" s="100">
        <v>3985</v>
      </c>
      <c r="F19" s="100">
        <v>6319</v>
      </c>
      <c r="G19" s="100">
        <v>17749</v>
      </c>
      <c r="H19" s="100">
        <v>32806</v>
      </c>
      <c r="I19" s="100">
        <v>5382</v>
      </c>
      <c r="J19" s="100">
        <v>67703</v>
      </c>
      <c r="K19" s="101">
        <v>-3.3615004710382825</v>
      </c>
      <c r="L19" s="102">
        <v>9641.5551125035618</v>
      </c>
      <c r="M19" s="101">
        <v>-5.544605737383935</v>
      </c>
    </row>
    <row r="20" spans="1:13" x14ac:dyDescent="0.2">
      <c r="A20" s="99" t="s">
        <v>26</v>
      </c>
      <c r="B20" s="100">
        <v>288490</v>
      </c>
      <c r="C20" s="100">
        <v>22</v>
      </c>
      <c r="D20" s="100">
        <v>233</v>
      </c>
      <c r="E20" s="100">
        <v>754</v>
      </c>
      <c r="F20" s="100">
        <v>1917</v>
      </c>
      <c r="G20" s="100">
        <v>5387</v>
      </c>
      <c r="H20" s="100">
        <v>11419</v>
      </c>
      <c r="I20" s="100">
        <v>1232</v>
      </c>
      <c r="J20" s="100">
        <v>20964</v>
      </c>
      <c r="K20" s="101">
        <v>-14.593009044243461</v>
      </c>
      <c r="L20" s="102">
        <v>7266.8030087698007</v>
      </c>
      <c r="M20" s="101">
        <v>-15.50098935989152</v>
      </c>
    </row>
    <row r="21" spans="1:13" x14ac:dyDescent="0.2">
      <c r="A21" s="99" t="s">
        <v>27</v>
      </c>
      <c r="B21" s="100">
        <v>26476</v>
      </c>
      <c r="C21" s="100">
        <v>1</v>
      </c>
      <c r="D21" s="100">
        <v>11</v>
      </c>
      <c r="E21" s="100">
        <v>23</v>
      </c>
      <c r="F21" s="100">
        <v>141</v>
      </c>
      <c r="G21" s="100">
        <v>333</v>
      </c>
      <c r="H21" s="100">
        <v>637</v>
      </c>
      <c r="I21" s="100">
        <v>42</v>
      </c>
      <c r="J21" s="100">
        <v>1188</v>
      </c>
      <c r="K21" s="101">
        <v>31.125827814569533</v>
      </c>
      <c r="L21" s="102">
        <v>4487.0826408823086</v>
      </c>
      <c r="M21" s="101">
        <v>18.422332258429226</v>
      </c>
    </row>
    <row r="22" spans="1:13" x14ac:dyDescent="0.2">
      <c r="A22" s="99" t="s">
        <v>28</v>
      </c>
      <c r="B22" s="100">
        <v>8812</v>
      </c>
      <c r="C22" s="100">
        <v>0</v>
      </c>
      <c r="D22" s="100">
        <v>0</v>
      </c>
      <c r="E22" s="100">
        <v>2</v>
      </c>
      <c r="F22" s="100">
        <v>26</v>
      </c>
      <c r="G22" s="100">
        <v>3</v>
      </c>
      <c r="H22" s="100">
        <v>17</v>
      </c>
      <c r="I22" s="100">
        <v>3</v>
      </c>
      <c r="J22" s="100">
        <v>51</v>
      </c>
      <c r="K22" s="101">
        <v>70</v>
      </c>
      <c r="L22" s="102">
        <v>578.7562414888788</v>
      </c>
      <c r="M22" s="101">
        <v>67.414888788016356</v>
      </c>
    </row>
    <row r="23" spans="1:13" x14ac:dyDescent="0.2">
      <c r="A23" s="99" t="s">
        <v>29</v>
      </c>
      <c r="B23" s="100">
        <v>46635</v>
      </c>
      <c r="C23" s="100">
        <v>8</v>
      </c>
      <c r="D23" s="100">
        <v>39</v>
      </c>
      <c r="E23" s="100">
        <v>74</v>
      </c>
      <c r="F23" s="100">
        <v>433</v>
      </c>
      <c r="G23" s="100">
        <v>552</v>
      </c>
      <c r="H23" s="100">
        <v>786</v>
      </c>
      <c r="I23" s="100">
        <v>74</v>
      </c>
      <c r="J23" s="100">
        <v>1966</v>
      </c>
      <c r="K23" s="101">
        <v>-11.600719424460431</v>
      </c>
      <c r="L23" s="102">
        <v>4215.717808512919</v>
      </c>
      <c r="M23" s="101">
        <v>-13.488693766762088</v>
      </c>
    </row>
    <row r="24" spans="1:13" x14ac:dyDescent="0.2">
      <c r="A24" s="99" t="s">
        <v>30</v>
      </c>
      <c r="B24" s="100">
        <v>8081</v>
      </c>
      <c r="C24" s="100">
        <v>0</v>
      </c>
      <c r="D24" s="100">
        <v>2</v>
      </c>
      <c r="E24" s="100">
        <v>2</v>
      </c>
      <c r="F24" s="100">
        <v>6</v>
      </c>
      <c r="G24" s="100">
        <v>15</v>
      </c>
      <c r="H24" s="100">
        <v>21</v>
      </c>
      <c r="I24" s="100">
        <v>3</v>
      </c>
      <c r="J24" s="100">
        <v>49</v>
      </c>
      <c r="K24" s="101">
        <v>4800</v>
      </c>
      <c r="L24" s="102">
        <v>606.36059893577522</v>
      </c>
      <c r="M24" s="101">
        <v>4574.4338571958915</v>
      </c>
    </row>
    <row r="25" spans="1:13" x14ac:dyDescent="0.2">
      <c r="A25" s="99" t="s">
        <v>31</v>
      </c>
      <c r="B25" s="100">
        <v>8317</v>
      </c>
      <c r="C25" s="100">
        <v>0</v>
      </c>
      <c r="D25" s="100">
        <v>3</v>
      </c>
      <c r="E25" s="100">
        <v>7</v>
      </c>
      <c r="F25" s="100">
        <v>45</v>
      </c>
      <c r="G25" s="100">
        <v>40</v>
      </c>
      <c r="H25" s="100">
        <v>180</v>
      </c>
      <c r="I25" s="100">
        <v>18</v>
      </c>
      <c r="J25" s="100">
        <v>293</v>
      </c>
      <c r="K25" s="101">
        <v>-16.761363636363637</v>
      </c>
      <c r="L25" s="102">
        <v>3522.9048935914393</v>
      </c>
      <c r="M25" s="101">
        <v>-22.285919037677481</v>
      </c>
    </row>
    <row r="26" spans="1:13" x14ac:dyDescent="0.2">
      <c r="A26" s="99" t="s">
        <v>32</v>
      </c>
      <c r="B26" s="100">
        <v>12823</v>
      </c>
      <c r="C26" s="100">
        <v>1</v>
      </c>
      <c r="D26" s="100">
        <v>3</v>
      </c>
      <c r="E26" s="100">
        <v>5</v>
      </c>
      <c r="F26" s="100">
        <v>41</v>
      </c>
      <c r="G26" s="100">
        <v>26</v>
      </c>
      <c r="H26" s="100">
        <v>143</v>
      </c>
      <c r="I26" s="100">
        <v>3</v>
      </c>
      <c r="J26" s="100">
        <v>222</v>
      </c>
      <c r="K26" s="101">
        <v>-23.711340206185564</v>
      </c>
      <c r="L26" s="102">
        <v>1731.2641347578569</v>
      </c>
      <c r="M26" s="101">
        <v>-25.276022224884244</v>
      </c>
    </row>
    <row r="27" spans="1:13" x14ac:dyDescent="0.2">
      <c r="A27" s="99" t="s">
        <v>33</v>
      </c>
      <c r="B27" s="100">
        <v>10707</v>
      </c>
      <c r="C27" s="100">
        <v>1</v>
      </c>
      <c r="D27" s="100">
        <v>10</v>
      </c>
      <c r="E27" s="100">
        <v>5</v>
      </c>
      <c r="F27" s="100">
        <v>62</v>
      </c>
      <c r="G27" s="100">
        <v>93</v>
      </c>
      <c r="H27" s="100">
        <v>200</v>
      </c>
      <c r="I27" s="100">
        <v>17</v>
      </c>
      <c r="J27" s="100">
        <v>388</v>
      </c>
      <c r="K27" s="101">
        <v>-0.51282051282051277</v>
      </c>
      <c r="L27" s="102">
        <v>3623.7975156439716</v>
      </c>
      <c r="M27" s="101">
        <v>-3.6255696608736607</v>
      </c>
    </row>
    <row r="28" spans="1:13" x14ac:dyDescent="0.2">
      <c r="A28" s="99" t="s">
        <v>34</v>
      </c>
      <c r="B28" s="100">
        <v>23096</v>
      </c>
      <c r="C28" s="100">
        <v>4</v>
      </c>
      <c r="D28" s="100">
        <v>7</v>
      </c>
      <c r="E28" s="100">
        <v>29</v>
      </c>
      <c r="F28" s="100">
        <v>144</v>
      </c>
      <c r="G28" s="100">
        <v>457</v>
      </c>
      <c r="H28" s="100">
        <v>489</v>
      </c>
      <c r="I28" s="100">
        <v>68</v>
      </c>
      <c r="J28" s="100">
        <v>1198</v>
      </c>
      <c r="K28" s="101">
        <v>48.819875776397517</v>
      </c>
      <c r="L28" s="102">
        <v>5187.0453758226531</v>
      </c>
      <c r="M28" s="101">
        <v>46.236018390428718</v>
      </c>
    </row>
    <row r="29" spans="1:13" x14ac:dyDescent="0.2">
      <c r="A29" s="99" t="s">
        <v>35</v>
      </c>
      <c r="B29" s="100">
        <v>26867</v>
      </c>
      <c r="C29" s="100">
        <v>5</v>
      </c>
      <c r="D29" s="100">
        <v>10</v>
      </c>
      <c r="E29" s="100">
        <v>79</v>
      </c>
      <c r="F29" s="100">
        <v>169</v>
      </c>
      <c r="G29" s="100">
        <v>567</v>
      </c>
      <c r="H29" s="100">
        <v>464</v>
      </c>
      <c r="I29" s="100">
        <v>131</v>
      </c>
      <c r="J29" s="100">
        <v>1425</v>
      </c>
      <c r="K29" s="101">
        <v>10.722610722610723</v>
      </c>
      <c r="L29" s="102">
        <v>5303.9044180593291</v>
      </c>
      <c r="M29" s="101">
        <v>7.7183012270666342</v>
      </c>
    </row>
    <row r="30" spans="1:13" x14ac:dyDescent="0.2">
      <c r="A30" s="99" t="s">
        <v>36</v>
      </c>
      <c r="B30" s="100">
        <v>95173</v>
      </c>
      <c r="C30" s="100">
        <v>0</v>
      </c>
      <c r="D30" s="100">
        <v>77</v>
      </c>
      <c r="E30" s="100">
        <v>59</v>
      </c>
      <c r="F30" s="100">
        <v>599</v>
      </c>
      <c r="G30" s="100">
        <v>1273</v>
      </c>
      <c r="H30" s="100">
        <v>3187</v>
      </c>
      <c r="I30" s="100">
        <v>193</v>
      </c>
      <c r="J30" s="100">
        <v>5388</v>
      </c>
      <c r="K30" s="101">
        <v>-1.3909224011713031</v>
      </c>
      <c r="L30" s="102">
        <v>5661.2694776879998</v>
      </c>
      <c r="M30" s="101">
        <v>-6.2253812926230223</v>
      </c>
    </row>
    <row r="31" spans="1:13" x14ac:dyDescent="0.2">
      <c r="A31" s="99" t="s">
        <v>37</v>
      </c>
      <c r="B31" s="100">
        <v>71740</v>
      </c>
      <c r="C31" s="100">
        <v>2</v>
      </c>
      <c r="D31" s="100">
        <v>49</v>
      </c>
      <c r="E31" s="100">
        <v>78</v>
      </c>
      <c r="F31" s="100">
        <v>475</v>
      </c>
      <c r="G31" s="100">
        <v>1241</v>
      </c>
      <c r="H31" s="100">
        <v>1988</v>
      </c>
      <c r="I31" s="100">
        <v>213</v>
      </c>
      <c r="J31" s="100">
        <v>4046</v>
      </c>
      <c r="K31" s="101">
        <v>27.916534935188114</v>
      </c>
      <c r="L31" s="102">
        <v>5639.8104265402844</v>
      </c>
      <c r="M31" s="101">
        <v>23.18964987645958</v>
      </c>
    </row>
    <row r="32" spans="1:13" x14ac:dyDescent="0.2">
      <c r="A32" s="99" t="s">
        <v>38</v>
      </c>
      <c r="B32" s="100">
        <v>854649</v>
      </c>
      <c r="C32" s="100">
        <v>75</v>
      </c>
      <c r="D32" s="100">
        <v>979</v>
      </c>
      <c r="E32" s="100">
        <v>4076</v>
      </c>
      <c r="F32" s="100">
        <v>8931</v>
      </c>
      <c r="G32" s="100">
        <v>17919</v>
      </c>
      <c r="H32" s="100">
        <v>38800</v>
      </c>
      <c r="I32" s="100">
        <v>8533</v>
      </c>
      <c r="J32" s="100">
        <v>79313</v>
      </c>
      <c r="K32" s="101">
        <v>-10.184923052532643</v>
      </c>
      <c r="L32" s="102">
        <v>9280.1840287650248</v>
      </c>
      <c r="M32" s="101">
        <v>-11.622449379205243</v>
      </c>
    </row>
    <row r="33" spans="1:13" x14ac:dyDescent="0.2">
      <c r="A33" s="99" t="s">
        <v>39</v>
      </c>
      <c r="B33" s="100">
        <v>18337</v>
      </c>
      <c r="C33" s="100">
        <v>2</v>
      </c>
      <c r="D33" s="100">
        <v>5</v>
      </c>
      <c r="E33" s="100">
        <v>1</v>
      </c>
      <c r="F33" s="100">
        <v>71</v>
      </c>
      <c r="G33" s="100">
        <v>79</v>
      </c>
      <c r="H33" s="100">
        <v>69</v>
      </c>
      <c r="I33" s="100">
        <v>5</v>
      </c>
      <c r="J33" s="100">
        <v>232</v>
      </c>
      <c r="K33" s="101">
        <v>41.463414634146339</v>
      </c>
      <c r="L33" s="102">
        <v>1265.2015051535147</v>
      </c>
      <c r="M33" s="101">
        <v>36.209742530429622</v>
      </c>
    </row>
    <row r="34" spans="1:13" x14ac:dyDescent="0.2">
      <c r="A34" s="99" t="s">
        <v>40</v>
      </c>
      <c r="B34" s="100">
        <v>96018</v>
      </c>
      <c r="C34" s="100">
        <v>5</v>
      </c>
      <c r="D34" s="100">
        <v>45</v>
      </c>
      <c r="E34" s="100">
        <v>118</v>
      </c>
      <c r="F34" s="100">
        <v>393</v>
      </c>
      <c r="G34" s="100">
        <v>1443</v>
      </c>
      <c r="H34" s="100">
        <v>2841</v>
      </c>
      <c r="I34" s="100">
        <v>302</v>
      </c>
      <c r="J34" s="100">
        <v>5147</v>
      </c>
      <c r="K34" s="101">
        <v>7.385770915919049</v>
      </c>
      <c r="L34" s="102">
        <v>5360.4532483492676</v>
      </c>
      <c r="M34" s="101">
        <v>2.1930764798485933</v>
      </c>
    </row>
    <row r="35" spans="1:13" x14ac:dyDescent="0.2">
      <c r="A35" s="99" t="s">
        <v>41</v>
      </c>
      <c r="B35" s="100">
        <v>45812</v>
      </c>
      <c r="C35" s="100">
        <v>0</v>
      </c>
      <c r="D35" s="100">
        <v>11</v>
      </c>
      <c r="E35" s="100">
        <v>26</v>
      </c>
      <c r="F35" s="100">
        <v>147</v>
      </c>
      <c r="G35" s="100">
        <v>264</v>
      </c>
      <c r="H35" s="100">
        <v>601</v>
      </c>
      <c r="I35" s="100">
        <v>53</v>
      </c>
      <c r="J35" s="100">
        <v>1102</v>
      </c>
      <c r="K35" s="101">
        <v>-24.261168384879724</v>
      </c>
      <c r="L35" s="102">
        <v>2405.4832794900899</v>
      </c>
      <c r="M35" s="101">
        <v>-26.015269937827483</v>
      </c>
    </row>
    <row r="36" spans="1:13" x14ac:dyDescent="0.2">
      <c r="A36" s="99" t="s">
        <v>42</v>
      </c>
      <c r="B36" s="100">
        <v>12896</v>
      </c>
      <c r="C36" s="100">
        <v>4</v>
      </c>
      <c r="D36" s="100">
        <v>11</v>
      </c>
      <c r="E36" s="100">
        <v>28</v>
      </c>
      <c r="F36" s="100">
        <v>101</v>
      </c>
      <c r="G36" s="100">
        <v>132</v>
      </c>
      <c r="H36" s="100">
        <v>279</v>
      </c>
      <c r="I36" s="100">
        <v>33</v>
      </c>
      <c r="J36" s="100">
        <v>588</v>
      </c>
      <c r="K36" s="101">
        <v>57.640750670241289</v>
      </c>
      <c r="L36" s="102">
        <v>4559.5533498759305</v>
      </c>
      <c r="M36" s="101">
        <v>52.995629295032579</v>
      </c>
    </row>
    <row r="37" spans="1:13" x14ac:dyDescent="0.2">
      <c r="A37" s="99" t="s">
        <v>43</v>
      </c>
      <c r="B37" s="100">
        <v>5692</v>
      </c>
      <c r="C37" s="100">
        <v>2</v>
      </c>
      <c r="D37" s="100">
        <v>4</v>
      </c>
      <c r="E37" s="100">
        <v>1</v>
      </c>
      <c r="F37" s="100">
        <v>17</v>
      </c>
      <c r="G37" s="100">
        <v>2</v>
      </c>
      <c r="H37" s="100">
        <v>4</v>
      </c>
      <c r="I37" s="100">
        <v>0</v>
      </c>
      <c r="J37" s="100">
        <v>30</v>
      </c>
      <c r="K37" s="101">
        <v>76.470588235294116</v>
      </c>
      <c r="L37" s="102">
        <v>527.05551651440624</v>
      </c>
      <c r="M37" s="101">
        <v>67.541647720226564</v>
      </c>
    </row>
    <row r="38" spans="1:13" x14ac:dyDescent="0.2">
      <c r="A38" s="99" t="s">
        <v>44</v>
      </c>
      <c r="B38" s="100">
        <v>151489</v>
      </c>
      <c r="C38" s="100">
        <v>12</v>
      </c>
      <c r="D38" s="100">
        <v>117</v>
      </c>
      <c r="E38" s="100">
        <v>153</v>
      </c>
      <c r="F38" s="100">
        <v>807</v>
      </c>
      <c r="G38" s="100">
        <v>2134</v>
      </c>
      <c r="H38" s="100">
        <v>3785</v>
      </c>
      <c r="I38" s="100">
        <v>391</v>
      </c>
      <c r="J38" s="100">
        <v>7399</v>
      </c>
      <c r="K38" s="101">
        <v>-2.6062919573515861</v>
      </c>
      <c r="L38" s="102">
        <v>4884.1830099875233</v>
      </c>
      <c r="M38" s="101">
        <v>-5.9211330261281692</v>
      </c>
    </row>
    <row r="39" spans="1:13" x14ac:dyDescent="0.2">
      <c r="A39" s="99" t="s">
        <v>45</v>
      </c>
      <c r="B39" s="100">
        <v>338427</v>
      </c>
      <c r="C39" s="100">
        <v>24</v>
      </c>
      <c r="D39" s="100">
        <v>238</v>
      </c>
      <c r="E39" s="100">
        <v>874</v>
      </c>
      <c r="F39" s="100">
        <v>747</v>
      </c>
      <c r="G39" s="100">
        <v>5212</v>
      </c>
      <c r="H39" s="100">
        <v>8577</v>
      </c>
      <c r="I39" s="100">
        <v>1790</v>
      </c>
      <c r="J39" s="100">
        <v>17462</v>
      </c>
      <c r="K39" s="101">
        <v>9.4453149482920722</v>
      </c>
      <c r="L39" s="102">
        <v>5159.7538021493556</v>
      </c>
      <c r="M39" s="101">
        <v>4.9478723831719851</v>
      </c>
    </row>
    <row r="40" spans="1:13" x14ac:dyDescent="0.2">
      <c r="A40" s="99" t="s">
        <v>46</v>
      </c>
      <c r="B40" s="100">
        <v>198795</v>
      </c>
      <c r="C40" s="100">
        <v>11</v>
      </c>
      <c r="D40" s="100">
        <v>252</v>
      </c>
      <c r="E40" s="100">
        <v>641</v>
      </c>
      <c r="F40" s="100">
        <v>2258</v>
      </c>
      <c r="G40" s="100">
        <v>4869</v>
      </c>
      <c r="H40" s="100">
        <v>12296</v>
      </c>
      <c r="I40" s="100">
        <v>1044</v>
      </c>
      <c r="J40" s="100">
        <v>21371</v>
      </c>
      <c r="K40" s="101">
        <v>13.54266284135586</v>
      </c>
      <c r="L40" s="102">
        <v>10750.270379033678</v>
      </c>
      <c r="M40" s="101">
        <v>9.9917951893288475</v>
      </c>
    </row>
    <row r="41" spans="1:13" x14ac:dyDescent="0.2">
      <c r="A41" s="99" t="s">
        <v>47</v>
      </c>
      <c r="B41" s="100">
        <v>25782</v>
      </c>
      <c r="C41" s="100">
        <v>5</v>
      </c>
      <c r="D41" s="100">
        <v>54</v>
      </c>
      <c r="E41" s="100">
        <v>19</v>
      </c>
      <c r="F41" s="100">
        <v>176</v>
      </c>
      <c r="G41" s="100">
        <v>442</v>
      </c>
      <c r="H41" s="100">
        <v>580</v>
      </c>
      <c r="I41" s="100">
        <v>58</v>
      </c>
      <c r="J41" s="100">
        <v>1334</v>
      </c>
      <c r="K41" s="101">
        <v>21.272727272727273</v>
      </c>
      <c r="L41" s="102">
        <v>5174.1525095027537</v>
      </c>
      <c r="M41" s="101">
        <v>18.450462267543951</v>
      </c>
    </row>
    <row r="42" spans="1:13" x14ac:dyDescent="0.2">
      <c r="A42" s="99" t="s">
        <v>48</v>
      </c>
      <c r="B42" s="100">
        <v>5570</v>
      </c>
      <c r="C42" s="100">
        <v>0</v>
      </c>
      <c r="D42" s="100">
        <v>1</v>
      </c>
      <c r="E42" s="100">
        <v>0</v>
      </c>
      <c r="F42" s="100">
        <v>13</v>
      </c>
      <c r="G42" s="100">
        <v>13</v>
      </c>
      <c r="H42" s="100">
        <v>19</v>
      </c>
      <c r="I42" s="100">
        <v>3</v>
      </c>
      <c r="J42" s="100">
        <v>49</v>
      </c>
      <c r="K42" s="101">
        <v>19.512195121951219</v>
      </c>
      <c r="L42" s="102">
        <v>879.71274685816877</v>
      </c>
      <c r="M42" s="101">
        <v>2.068135044007529</v>
      </c>
    </row>
    <row r="43" spans="1:13" x14ac:dyDescent="0.2">
      <c r="A43" s="99" t="s">
        <v>49</v>
      </c>
      <c r="B43" s="100">
        <v>17626</v>
      </c>
      <c r="C43" s="100">
        <v>0</v>
      </c>
      <c r="D43" s="100">
        <v>12</v>
      </c>
      <c r="E43" s="100">
        <v>11</v>
      </c>
      <c r="F43" s="100">
        <v>102</v>
      </c>
      <c r="G43" s="100">
        <v>191</v>
      </c>
      <c r="H43" s="100">
        <v>178</v>
      </c>
      <c r="I43" s="100">
        <v>17</v>
      </c>
      <c r="J43" s="100">
        <v>511</v>
      </c>
      <c r="K43" s="101">
        <v>-10.193321616871705</v>
      </c>
      <c r="L43" s="102">
        <v>2899.1262907069104</v>
      </c>
      <c r="M43" s="101">
        <v>-15.930432694790825</v>
      </c>
    </row>
    <row r="44" spans="1:13" x14ac:dyDescent="0.2">
      <c r="A44" s="99" t="s">
        <v>50</v>
      </c>
      <c r="B44" s="100">
        <v>201312</v>
      </c>
      <c r="C44" s="100">
        <v>18</v>
      </c>
      <c r="D44" s="100">
        <v>203</v>
      </c>
      <c r="E44" s="100">
        <v>590</v>
      </c>
      <c r="F44" s="100">
        <v>1372</v>
      </c>
      <c r="G44" s="100">
        <v>4853</v>
      </c>
      <c r="H44" s="100">
        <v>8302</v>
      </c>
      <c r="I44" s="100">
        <v>1066</v>
      </c>
      <c r="J44" s="100">
        <v>16404</v>
      </c>
      <c r="K44" s="101">
        <v>3.2607327206345209</v>
      </c>
      <c r="L44" s="102">
        <v>8148.5455412494039</v>
      </c>
      <c r="M44" s="101">
        <v>0.90685663547818929</v>
      </c>
    </row>
    <row r="45" spans="1:13" x14ac:dyDescent="0.2">
      <c r="A45" s="99" t="s">
        <v>51</v>
      </c>
      <c r="B45" s="100">
        <v>198500</v>
      </c>
      <c r="C45" s="100">
        <v>28</v>
      </c>
      <c r="D45" s="100">
        <v>213</v>
      </c>
      <c r="E45" s="100">
        <v>636</v>
      </c>
      <c r="F45" s="100">
        <v>1378</v>
      </c>
      <c r="G45" s="100">
        <v>3900</v>
      </c>
      <c r="H45" s="100">
        <v>7952</v>
      </c>
      <c r="I45" s="100">
        <v>764</v>
      </c>
      <c r="J45" s="100">
        <v>14871</v>
      </c>
      <c r="K45" s="101">
        <v>0.55446615727905879</v>
      </c>
      <c r="L45" s="102">
        <v>7491.6876574307307</v>
      </c>
      <c r="M45" s="101">
        <v>-3.3755164545505081</v>
      </c>
    </row>
    <row r="46" spans="1:13" x14ac:dyDescent="0.2">
      <c r="A46" s="99" t="s">
        <v>52</v>
      </c>
      <c r="B46" s="100">
        <v>102385</v>
      </c>
      <c r="C46" s="100">
        <v>3</v>
      </c>
      <c r="D46" s="100">
        <v>57</v>
      </c>
      <c r="E46" s="100">
        <v>132</v>
      </c>
      <c r="F46" s="100">
        <v>223</v>
      </c>
      <c r="G46" s="100">
        <v>1324</v>
      </c>
      <c r="H46" s="100">
        <v>3175</v>
      </c>
      <c r="I46" s="100">
        <v>212</v>
      </c>
      <c r="J46" s="100">
        <v>5126</v>
      </c>
      <c r="K46" s="101">
        <v>-14.850498338870432</v>
      </c>
      <c r="L46" s="102">
        <v>5006.5927626117109</v>
      </c>
      <c r="M46" s="101">
        <v>-19.631711261171873</v>
      </c>
    </row>
    <row r="47" spans="1:13" x14ac:dyDescent="0.2">
      <c r="A47" s="99" t="s">
        <v>53</v>
      </c>
      <c r="B47" s="100">
        <v>80832</v>
      </c>
      <c r="C47" s="100">
        <v>7</v>
      </c>
      <c r="D47" s="100">
        <v>99</v>
      </c>
      <c r="E47" s="100">
        <v>330</v>
      </c>
      <c r="F47" s="100">
        <v>891</v>
      </c>
      <c r="G47" s="100">
        <v>2729</v>
      </c>
      <c r="H47" s="100">
        <v>5905</v>
      </c>
      <c r="I47" s="100">
        <v>517</v>
      </c>
      <c r="J47" s="100">
        <v>10478</v>
      </c>
      <c r="K47" s="101">
        <v>1.5802229762481821</v>
      </c>
      <c r="L47" s="102">
        <v>12962.688044338876</v>
      </c>
      <c r="M47" s="101">
        <v>-0.76474802624684535</v>
      </c>
    </row>
    <row r="48" spans="1:13" x14ac:dyDescent="0.2">
      <c r="A48" s="99" t="s">
        <v>54</v>
      </c>
      <c r="B48" s="100">
        <v>48872</v>
      </c>
      <c r="C48" s="100">
        <v>6</v>
      </c>
      <c r="D48" s="100">
        <v>19</v>
      </c>
      <c r="E48" s="100">
        <v>24</v>
      </c>
      <c r="F48" s="100">
        <v>186</v>
      </c>
      <c r="G48" s="100">
        <v>431</v>
      </c>
      <c r="H48" s="100">
        <v>1027</v>
      </c>
      <c r="I48" s="100">
        <v>120</v>
      </c>
      <c r="J48" s="100">
        <v>1813</v>
      </c>
      <c r="K48" s="101">
        <v>-25.421637186343069</v>
      </c>
      <c r="L48" s="102">
        <v>3709.6906203961366</v>
      </c>
      <c r="M48" s="101">
        <v>-26.961364802953401</v>
      </c>
    </row>
    <row r="49" spans="1:13" x14ac:dyDescent="0.2">
      <c r="A49" s="99" t="s">
        <v>55</v>
      </c>
      <c r="B49" s="100">
        <v>162271</v>
      </c>
      <c r="C49" s="100">
        <v>3</v>
      </c>
      <c r="D49" s="100">
        <v>39</v>
      </c>
      <c r="E49" s="100">
        <v>93</v>
      </c>
      <c r="F49" s="100">
        <v>397</v>
      </c>
      <c r="G49" s="100">
        <v>1203</v>
      </c>
      <c r="H49" s="100">
        <v>3700</v>
      </c>
      <c r="I49" s="100">
        <v>293</v>
      </c>
      <c r="J49" s="100">
        <v>5728</v>
      </c>
      <c r="K49" s="101">
        <v>-0.88250562381034769</v>
      </c>
      <c r="L49" s="102">
        <v>3529.8975171164288</v>
      </c>
      <c r="M49" s="101">
        <v>-3.7863181859095874</v>
      </c>
    </row>
    <row r="50" spans="1:13" x14ac:dyDescent="0.2">
      <c r="A50" s="99" t="s">
        <v>56</v>
      </c>
      <c r="B50" s="100">
        <v>30747</v>
      </c>
      <c r="C50" s="100">
        <v>3</v>
      </c>
      <c r="D50" s="100">
        <v>33</v>
      </c>
      <c r="E50" s="100">
        <v>26</v>
      </c>
      <c r="F50" s="100">
        <v>181</v>
      </c>
      <c r="G50" s="100">
        <v>483</v>
      </c>
      <c r="H50" s="100">
        <v>743</v>
      </c>
      <c r="I50" s="100">
        <v>71</v>
      </c>
      <c r="J50" s="100">
        <v>1540</v>
      </c>
      <c r="K50" s="101">
        <v>8.9879688605803256</v>
      </c>
      <c r="L50" s="102">
        <v>5008.6187270302789</v>
      </c>
      <c r="M50" s="101">
        <v>6.1309648308659579</v>
      </c>
    </row>
    <row r="51" spans="1:13" x14ac:dyDescent="0.2">
      <c r="A51" s="99" t="s">
        <v>57</v>
      </c>
      <c r="B51" s="100">
        <v>682487</v>
      </c>
      <c r="C51" s="100">
        <v>64</v>
      </c>
      <c r="D51" s="100">
        <v>774</v>
      </c>
      <c r="E51" s="100">
        <v>2843</v>
      </c>
      <c r="F51" s="100">
        <v>5606</v>
      </c>
      <c r="G51" s="100">
        <v>16462</v>
      </c>
      <c r="H51" s="100">
        <v>34064</v>
      </c>
      <c r="I51" s="100">
        <v>5206</v>
      </c>
      <c r="J51" s="100">
        <v>65019</v>
      </c>
      <c r="K51" s="101">
        <v>6.7565348745566798</v>
      </c>
      <c r="L51" s="102">
        <v>9526.7748689718628</v>
      </c>
      <c r="M51" s="101">
        <v>2.2977026526986162</v>
      </c>
    </row>
    <row r="52" spans="1:13" x14ac:dyDescent="0.2">
      <c r="A52" s="99" t="s">
        <v>58</v>
      </c>
      <c r="B52" s="100">
        <v>105877</v>
      </c>
      <c r="C52" s="100">
        <v>3</v>
      </c>
      <c r="D52" s="100">
        <v>101</v>
      </c>
      <c r="E52" s="100">
        <v>200</v>
      </c>
      <c r="F52" s="100">
        <v>693</v>
      </c>
      <c r="G52" s="100">
        <v>3080</v>
      </c>
      <c r="H52" s="100">
        <v>5625</v>
      </c>
      <c r="I52" s="100">
        <v>455</v>
      </c>
      <c r="J52" s="100">
        <v>10157</v>
      </c>
      <c r="K52" s="101">
        <v>19.311641019617056</v>
      </c>
      <c r="L52" s="102">
        <v>9593.2072121423917</v>
      </c>
      <c r="M52" s="101">
        <v>9.9900140891763289</v>
      </c>
    </row>
    <row r="53" spans="1:13" x14ac:dyDescent="0.2">
      <c r="A53" s="99" t="s">
        <v>59</v>
      </c>
      <c r="B53" s="100">
        <v>893305</v>
      </c>
      <c r="C53" s="100">
        <v>75</v>
      </c>
      <c r="D53" s="100">
        <v>758</v>
      </c>
      <c r="E53" s="100">
        <v>3591</v>
      </c>
      <c r="F53" s="100">
        <v>6048</v>
      </c>
      <c r="G53" s="100">
        <v>22622</v>
      </c>
      <c r="H53" s="100">
        <v>44961</v>
      </c>
      <c r="I53" s="100">
        <v>7891</v>
      </c>
      <c r="J53" s="100">
        <v>85946</v>
      </c>
      <c r="K53" s="101">
        <v>3.785728949052662</v>
      </c>
      <c r="L53" s="102">
        <v>9621.1260431767423</v>
      </c>
      <c r="M53" s="101">
        <v>0.55610894991936266</v>
      </c>
    </row>
    <row r="54" spans="1:13" x14ac:dyDescent="0.2">
      <c r="A54" s="99" t="s">
        <v>60</v>
      </c>
      <c r="B54" s="100">
        <v>280635</v>
      </c>
      <c r="C54" s="100">
        <v>10</v>
      </c>
      <c r="D54" s="100">
        <v>81</v>
      </c>
      <c r="E54" s="100">
        <v>159</v>
      </c>
      <c r="F54" s="100">
        <v>780</v>
      </c>
      <c r="G54" s="100">
        <v>3234</v>
      </c>
      <c r="H54" s="100">
        <v>7636</v>
      </c>
      <c r="I54" s="100">
        <v>683</v>
      </c>
      <c r="J54" s="100">
        <v>12583</v>
      </c>
      <c r="K54" s="101">
        <v>-1.9481025481181331</v>
      </c>
      <c r="L54" s="102">
        <v>4483.7600441855075</v>
      </c>
      <c r="M54" s="101">
        <v>-4.8176670492399118</v>
      </c>
    </row>
    <row r="55" spans="1:13" x14ac:dyDescent="0.2">
      <c r="A55" s="99" t="s">
        <v>61</v>
      </c>
      <c r="B55" s="100">
        <v>864628</v>
      </c>
      <c r="C55" s="100">
        <v>48</v>
      </c>
      <c r="D55" s="100">
        <v>681</v>
      </c>
      <c r="E55" s="100">
        <v>2780</v>
      </c>
      <c r="F55" s="100">
        <v>6090</v>
      </c>
      <c r="G55" s="100">
        <v>14671</v>
      </c>
      <c r="H55" s="100">
        <v>39438</v>
      </c>
      <c r="I55" s="100">
        <v>4307</v>
      </c>
      <c r="J55" s="100">
        <v>68015</v>
      </c>
      <c r="K55" s="101">
        <v>-2.536361682309952</v>
      </c>
      <c r="L55" s="102">
        <v>7866.3887822277329</v>
      </c>
      <c r="M55" s="101">
        <v>-3.5735278811388875</v>
      </c>
    </row>
    <row r="56" spans="1:13" x14ac:dyDescent="0.2">
      <c r="A56" s="99" t="s">
        <v>62</v>
      </c>
      <c r="B56" s="100">
        <v>421438</v>
      </c>
      <c r="C56" s="100">
        <v>46</v>
      </c>
      <c r="D56" s="100">
        <v>258</v>
      </c>
      <c r="E56" s="100">
        <v>1230</v>
      </c>
      <c r="F56" s="100">
        <v>3270</v>
      </c>
      <c r="G56" s="100">
        <v>10184</v>
      </c>
      <c r="H56" s="100">
        <v>20049</v>
      </c>
      <c r="I56" s="100">
        <v>3305</v>
      </c>
      <c r="J56" s="100">
        <v>38342</v>
      </c>
      <c r="K56" s="101">
        <v>-5.9853370276831033</v>
      </c>
      <c r="L56" s="102">
        <v>9097.8981487193832</v>
      </c>
      <c r="M56" s="101">
        <v>-8.3444149013733213</v>
      </c>
    </row>
    <row r="57" spans="1:13" x14ac:dyDescent="0.2">
      <c r="A57" s="99" t="s">
        <v>63</v>
      </c>
      <c r="B57" s="100">
        <v>63795</v>
      </c>
      <c r="C57" s="100">
        <v>4</v>
      </c>
      <c r="D57" s="100">
        <v>116</v>
      </c>
      <c r="E57" s="100">
        <v>197</v>
      </c>
      <c r="F57" s="100">
        <v>665</v>
      </c>
      <c r="G57" s="100">
        <v>1752</v>
      </c>
      <c r="H57" s="100">
        <v>2586</v>
      </c>
      <c r="I57" s="100">
        <v>212</v>
      </c>
      <c r="J57" s="100">
        <v>5532</v>
      </c>
      <c r="K57" s="101">
        <v>13.360655737704919</v>
      </c>
      <c r="L57" s="102">
        <v>8671.5259816600046</v>
      </c>
      <c r="M57" s="101">
        <v>11.642343109781713</v>
      </c>
    </row>
    <row r="58" spans="1:13" x14ac:dyDescent="0.2">
      <c r="A58" s="99" t="s">
        <v>66</v>
      </c>
      <c r="B58" s="100">
        <v>70767</v>
      </c>
      <c r="C58" s="100">
        <v>1</v>
      </c>
      <c r="D58" s="100">
        <v>69</v>
      </c>
      <c r="E58" s="100">
        <v>22</v>
      </c>
      <c r="F58" s="100">
        <v>378</v>
      </c>
      <c r="G58" s="100">
        <v>914</v>
      </c>
      <c r="H58" s="100">
        <v>1677</v>
      </c>
      <c r="I58" s="100">
        <v>179</v>
      </c>
      <c r="J58" s="100">
        <v>3240</v>
      </c>
      <c r="K58" s="101">
        <v>-40.033314825097165</v>
      </c>
      <c r="L58" s="102">
        <v>4578.4051888592139</v>
      </c>
      <c r="M58" s="101">
        <v>-28.490276608802478</v>
      </c>
    </row>
    <row r="59" spans="1:13" x14ac:dyDescent="0.2">
      <c r="A59" s="99" t="s">
        <v>67</v>
      </c>
      <c r="B59" s="100">
        <v>263941</v>
      </c>
      <c r="C59" s="100">
        <v>23</v>
      </c>
      <c r="D59" s="100">
        <v>117</v>
      </c>
      <c r="E59" s="100">
        <v>451</v>
      </c>
      <c r="F59" s="100">
        <v>1143</v>
      </c>
      <c r="G59" s="100">
        <v>4895</v>
      </c>
      <c r="H59" s="100">
        <v>12241</v>
      </c>
      <c r="I59" s="100">
        <v>783</v>
      </c>
      <c r="J59" s="100">
        <v>19653</v>
      </c>
      <c r="K59" s="101">
        <v>62.046503957783642</v>
      </c>
      <c r="L59" s="102">
        <v>7445.9822460322566</v>
      </c>
      <c r="M59" s="101">
        <v>-12.07380430546969</v>
      </c>
    </row>
    <row r="60" spans="1:13" x14ac:dyDescent="0.2">
      <c r="A60" s="99" t="s">
        <v>68</v>
      </c>
      <c r="B60" s="100">
        <v>296033</v>
      </c>
      <c r="C60" s="100">
        <v>9</v>
      </c>
      <c r="D60" s="100">
        <v>166</v>
      </c>
      <c r="E60" s="100">
        <v>525</v>
      </c>
      <c r="F60" s="100">
        <v>1242</v>
      </c>
      <c r="G60" s="100">
        <v>4485</v>
      </c>
      <c r="H60" s="100">
        <v>9821</v>
      </c>
      <c r="I60" s="100">
        <v>1363</v>
      </c>
      <c r="J60" s="100">
        <v>17611</v>
      </c>
      <c r="K60" s="101">
        <v>343.60201511335015</v>
      </c>
      <c r="L60" s="102">
        <v>5948.9989291734364</v>
      </c>
      <c r="M60" s="101">
        <v>3.9576324210093641</v>
      </c>
    </row>
    <row r="61" spans="1:13" x14ac:dyDescent="0.2">
      <c r="A61" s="99" t="s">
        <v>64</v>
      </c>
      <c r="B61" s="100">
        <v>87304</v>
      </c>
      <c r="C61" s="100">
        <v>4</v>
      </c>
      <c r="D61" s="100">
        <v>54</v>
      </c>
      <c r="E61" s="100">
        <v>131</v>
      </c>
      <c r="F61" s="100">
        <v>509</v>
      </c>
      <c r="G61" s="100">
        <v>1244</v>
      </c>
      <c r="H61" s="100">
        <v>3409</v>
      </c>
      <c r="I61" s="100">
        <v>251</v>
      </c>
      <c r="J61" s="100">
        <v>5602</v>
      </c>
      <c r="K61" s="101">
        <v>-69.6467273515388</v>
      </c>
      <c r="L61" s="102">
        <v>6416.6590305140662</v>
      </c>
      <c r="M61" s="101">
        <v>-9.6379624335848213</v>
      </c>
    </row>
    <row r="62" spans="1:13" x14ac:dyDescent="0.2">
      <c r="A62" s="99" t="s">
        <v>65</v>
      </c>
      <c r="B62" s="100">
        <v>150174</v>
      </c>
      <c r="C62" s="100">
        <v>24</v>
      </c>
      <c r="D62" s="100">
        <v>184</v>
      </c>
      <c r="E62" s="100">
        <v>386</v>
      </c>
      <c r="F62" s="100">
        <v>947</v>
      </c>
      <c r="G62" s="100">
        <v>3288</v>
      </c>
      <c r="H62" s="100">
        <v>5601</v>
      </c>
      <c r="I62" s="100">
        <v>943</v>
      </c>
      <c r="J62" s="100">
        <v>11373</v>
      </c>
      <c r="K62" s="101">
        <v>-34.180218762659877</v>
      </c>
      <c r="L62" s="102">
        <v>7573.2150705181994</v>
      </c>
      <c r="M62" s="101">
        <v>23.181001351586865</v>
      </c>
    </row>
    <row r="63" spans="1:13" x14ac:dyDescent="0.2">
      <c r="A63" s="99" t="s">
        <v>69</v>
      </c>
      <c r="B63" s="100">
        <v>32100</v>
      </c>
      <c r="C63" s="100">
        <v>4</v>
      </c>
      <c r="D63" s="100">
        <v>42</v>
      </c>
      <c r="E63" s="100">
        <v>28</v>
      </c>
      <c r="F63" s="100">
        <v>189</v>
      </c>
      <c r="G63" s="100">
        <v>302</v>
      </c>
      <c r="H63" s="100">
        <v>659</v>
      </c>
      <c r="I63" s="100">
        <v>102</v>
      </c>
      <c r="J63" s="100">
        <v>1326</v>
      </c>
      <c r="K63" s="101">
        <v>-1.5590200445434299</v>
      </c>
      <c r="L63" s="102">
        <v>4130.8411214953276</v>
      </c>
      <c r="M63" s="101">
        <v>-4.1350456882376019</v>
      </c>
    </row>
    <row r="64" spans="1:13" x14ac:dyDescent="0.2">
      <c r="A64" s="99" t="s">
        <v>70</v>
      </c>
      <c r="B64" s="100">
        <v>28690</v>
      </c>
      <c r="C64" s="100">
        <v>4</v>
      </c>
      <c r="D64" s="100">
        <v>12</v>
      </c>
      <c r="E64" s="100">
        <v>17</v>
      </c>
      <c r="F64" s="100">
        <v>71</v>
      </c>
      <c r="G64" s="100">
        <v>302</v>
      </c>
      <c r="H64" s="100">
        <v>658</v>
      </c>
      <c r="I64" s="100">
        <v>61</v>
      </c>
      <c r="J64" s="100">
        <v>1125</v>
      </c>
      <c r="K64" s="101">
        <v>87.5</v>
      </c>
      <c r="L64" s="102">
        <v>3921.2269083304286</v>
      </c>
      <c r="M64" s="101">
        <v>80.951551063088175</v>
      </c>
    </row>
    <row r="65" spans="1:13" x14ac:dyDescent="0.2">
      <c r="A65" s="99" t="s">
        <v>71</v>
      </c>
      <c r="B65" s="100">
        <v>20002</v>
      </c>
      <c r="C65" s="100">
        <v>0</v>
      </c>
      <c r="D65" s="100">
        <v>9</v>
      </c>
      <c r="E65" s="100">
        <v>10</v>
      </c>
      <c r="F65" s="100">
        <v>184</v>
      </c>
      <c r="G65" s="100">
        <v>174</v>
      </c>
      <c r="H65" s="100">
        <v>293</v>
      </c>
      <c r="I65" s="100">
        <v>26</v>
      </c>
      <c r="J65" s="100">
        <v>696</v>
      </c>
      <c r="K65" s="101">
        <v>-14.391143911439114</v>
      </c>
      <c r="L65" s="102">
        <v>3479.6520347965202</v>
      </c>
      <c r="M65" s="101">
        <v>-15.640908233899861</v>
      </c>
    </row>
    <row r="66" spans="1:13" x14ac:dyDescent="0.2">
      <c r="A66" s="99" t="s">
        <v>72</v>
      </c>
      <c r="B66" s="100">
        <v>10469</v>
      </c>
      <c r="C66" s="100">
        <v>0</v>
      </c>
      <c r="D66" s="100">
        <v>1</v>
      </c>
      <c r="E66" s="100">
        <v>0</v>
      </c>
      <c r="F66" s="100">
        <v>8</v>
      </c>
      <c r="G66" s="100">
        <v>29</v>
      </c>
      <c r="H66" s="100">
        <v>19</v>
      </c>
      <c r="I66" s="100">
        <v>38</v>
      </c>
      <c r="J66" s="100">
        <v>95</v>
      </c>
      <c r="K66" s="101">
        <v>2.1505376344086025</v>
      </c>
      <c r="L66" s="102">
        <v>907.44101633393836</v>
      </c>
      <c r="M66" s="101">
        <v>2.1993247858244103</v>
      </c>
    </row>
    <row r="67" spans="1:13" x14ac:dyDescent="0.2">
      <c r="A67" s="99" t="s">
        <v>73</v>
      </c>
      <c r="B67" s="100">
        <v>372347</v>
      </c>
      <c r="C67" s="100">
        <v>20</v>
      </c>
      <c r="D67" s="100">
        <v>272</v>
      </c>
      <c r="E67" s="100">
        <v>882</v>
      </c>
      <c r="F67" s="100">
        <v>2042</v>
      </c>
      <c r="G67" s="100">
        <v>7536</v>
      </c>
      <c r="H67" s="100">
        <v>14408</v>
      </c>
      <c r="I67" s="100">
        <v>1480</v>
      </c>
      <c r="J67" s="100">
        <v>26640</v>
      </c>
      <c r="K67" s="101">
        <v>6.6453162530024024</v>
      </c>
      <c r="L67" s="102">
        <v>7154.6165270567508</v>
      </c>
      <c r="M67" s="101">
        <v>3.1229994375602876</v>
      </c>
    </row>
    <row r="68" spans="1:13" x14ac:dyDescent="0.2">
      <c r="A68" s="99" t="s">
        <v>74</v>
      </c>
      <c r="B68" s="100">
        <v>15089</v>
      </c>
      <c r="C68" s="100">
        <v>0</v>
      </c>
      <c r="D68" s="100">
        <v>5</v>
      </c>
      <c r="E68" s="100">
        <v>1</v>
      </c>
      <c r="F68" s="100">
        <v>45</v>
      </c>
      <c r="G68" s="100">
        <v>115</v>
      </c>
      <c r="H68" s="100">
        <v>90</v>
      </c>
      <c r="I68" s="100">
        <v>35</v>
      </c>
      <c r="J68" s="100">
        <v>291</v>
      </c>
      <c r="K68" s="101">
        <v>-40.612244897959179</v>
      </c>
      <c r="L68" s="102">
        <v>1928.5572271190936</v>
      </c>
      <c r="M68" s="101">
        <v>-42.989486867714142</v>
      </c>
    </row>
    <row r="69" spans="1:13" x14ac:dyDescent="0.2">
      <c r="A69" s="99" t="s">
        <v>75</v>
      </c>
      <c r="B69" s="100">
        <v>30053</v>
      </c>
      <c r="C69" s="100">
        <v>1</v>
      </c>
      <c r="D69" s="100">
        <v>5</v>
      </c>
      <c r="E69" s="100">
        <v>8</v>
      </c>
      <c r="F69" s="100">
        <v>72</v>
      </c>
      <c r="G69" s="100">
        <v>195</v>
      </c>
      <c r="H69" s="100">
        <v>279</v>
      </c>
      <c r="I69" s="100">
        <v>21</v>
      </c>
      <c r="J69" s="100">
        <v>581</v>
      </c>
      <c r="K69" s="101">
        <v>-19.97245179063361</v>
      </c>
      <c r="L69" s="102">
        <v>1933.2512561141982</v>
      </c>
      <c r="M69" s="101">
        <v>-22.920260524130061</v>
      </c>
    </row>
    <row r="70" spans="1:13" x14ac:dyDescent="0.2">
      <c r="A70" s="99" t="s">
        <v>76</v>
      </c>
      <c r="B70" s="100">
        <v>16564</v>
      </c>
      <c r="C70" s="100">
        <v>0</v>
      </c>
      <c r="D70" s="100">
        <v>1</v>
      </c>
      <c r="E70" s="100">
        <v>1</v>
      </c>
      <c r="F70" s="100">
        <v>21</v>
      </c>
      <c r="G70" s="100">
        <v>36</v>
      </c>
      <c r="H70" s="100">
        <v>39</v>
      </c>
      <c r="I70" s="100">
        <v>28</v>
      </c>
      <c r="J70" s="100">
        <v>126</v>
      </c>
      <c r="K70" s="101">
        <v>-30</v>
      </c>
      <c r="L70" s="102">
        <v>760.68582468002899</v>
      </c>
      <c r="M70" s="101">
        <v>-29.928157449891334</v>
      </c>
    </row>
    <row r="71" spans="1:13" x14ac:dyDescent="0.2">
      <c r="B71" s="100"/>
      <c r="C71" s="100"/>
      <c r="D71" s="100"/>
      <c r="E71" s="100"/>
      <c r="F71" s="100"/>
      <c r="G71" s="100"/>
      <c r="H71" s="100"/>
      <c r="I71" s="100"/>
      <c r="J71" s="100"/>
      <c r="K71" s="101"/>
    </row>
    <row r="72" spans="1:13" s="109" customFormat="1" x14ac:dyDescent="0.2">
      <c r="A72" s="105" t="s">
        <v>77</v>
      </c>
      <c r="B72" s="106">
        <v>13150027</v>
      </c>
      <c r="C72" s="106">
        <v>1387</v>
      </c>
      <c r="D72" s="106">
        <v>12110</v>
      </c>
      <c r="E72" s="106">
        <v>54015</v>
      </c>
      <c r="F72" s="106">
        <v>93042</v>
      </c>
      <c r="G72" s="106">
        <v>275104</v>
      </c>
      <c r="H72" s="106">
        <v>585919</v>
      </c>
      <c r="I72" s="106">
        <v>101358</v>
      </c>
      <c r="J72" s="106">
        <v>1122935</v>
      </c>
      <c r="K72" s="107">
        <v>0.19638915210924268</v>
      </c>
      <c r="L72" s="108">
        <v>8539.4121244009602</v>
      </c>
      <c r="M72" s="107">
        <v>-2.4910705939012767</v>
      </c>
    </row>
    <row r="73" spans="1:13" x14ac:dyDescent="0.2">
      <c r="L73" s="102"/>
    </row>
    <row r="75" spans="1:13" s="518" customFormat="1" x14ac:dyDescent="0.2">
      <c r="A75" s="485" t="s">
        <v>220</v>
      </c>
      <c r="B75" s="514"/>
      <c r="C75" s="514"/>
      <c r="D75" s="514"/>
      <c r="E75" s="514"/>
      <c r="F75" s="514"/>
      <c r="G75" s="514"/>
      <c r="H75" s="514"/>
      <c r="I75" s="514"/>
      <c r="J75" s="514"/>
      <c r="K75" s="515"/>
      <c r="L75" s="516"/>
      <c r="M75" s="517"/>
    </row>
    <row r="76" spans="1:13" s="518" customFormat="1" x14ac:dyDescent="0.2">
      <c r="A76" s="514"/>
      <c r="B76" s="514"/>
      <c r="C76" s="514"/>
      <c r="D76" s="514"/>
      <c r="E76" s="514"/>
      <c r="F76" s="514"/>
      <c r="G76" s="514"/>
      <c r="H76" s="514"/>
      <c r="I76" s="514"/>
      <c r="J76" s="514"/>
      <c r="K76" s="515"/>
      <c r="L76" s="516"/>
      <c r="M76" s="517"/>
    </row>
    <row r="77" spans="1:13" s="518" customFormat="1" x14ac:dyDescent="0.2">
      <c r="A77" s="569" t="s">
        <v>87</v>
      </c>
      <c r="B77" s="572"/>
      <c r="C77" s="572"/>
      <c r="D77" s="572"/>
      <c r="E77" s="572"/>
      <c r="F77" s="572"/>
      <c r="G77" s="572"/>
      <c r="H77" s="572"/>
      <c r="I77" s="572"/>
      <c r="J77" s="572"/>
      <c r="K77" s="572"/>
      <c r="L77" s="572"/>
      <c r="M77" s="572"/>
    </row>
    <row r="78" spans="1:13" s="518" customFormat="1" x14ac:dyDescent="0.2">
      <c r="A78" s="376"/>
      <c r="B78" s="376"/>
      <c r="C78" s="376"/>
      <c r="D78" s="376"/>
      <c r="E78" s="376"/>
      <c r="F78" s="376"/>
      <c r="G78" s="376"/>
      <c r="H78" s="376"/>
      <c r="I78" s="376"/>
      <c r="J78" s="376"/>
      <c r="K78" s="376"/>
      <c r="L78" s="376"/>
      <c r="M78" s="376"/>
    </row>
    <row r="79" spans="1:13" s="518" customFormat="1" x14ac:dyDescent="0.2">
      <c r="A79" s="499" t="s">
        <v>225</v>
      </c>
      <c r="B79" s="514"/>
      <c r="C79" s="514"/>
      <c r="D79" s="514"/>
      <c r="E79" s="514"/>
      <c r="F79" s="514"/>
      <c r="G79" s="514"/>
      <c r="H79" s="514"/>
      <c r="I79" s="514"/>
      <c r="J79" s="514"/>
      <c r="K79" s="515"/>
      <c r="L79" s="516"/>
      <c r="M79" s="517"/>
    </row>
    <row r="80" spans="1:13" s="518" customFormat="1" x14ac:dyDescent="0.2">
      <c r="A80" s="514"/>
      <c r="B80" s="514"/>
      <c r="C80" s="514"/>
      <c r="D80" s="514"/>
      <c r="E80" s="514"/>
      <c r="F80" s="514"/>
      <c r="G80" s="514"/>
      <c r="H80" s="514"/>
      <c r="I80" s="514"/>
      <c r="J80" s="514"/>
      <c r="K80" s="515"/>
      <c r="L80" s="516"/>
      <c r="M80" s="517"/>
    </row>
  </sheetData>
  <mergeCells count="1">
    <mergeCell ref="A77:M77"/>
  </mergeCells>
  <phoneticPr fontId="0" type="noConversion"/>
  <pageMargins left="0.5" right="0.5" top="1" bottom="1" header="0.5" footer="0.5"/>
  <pageSetup pageOrder="overThenDown" orientation="landscape" horizontalDpi="4294967292" verticalDpi="96" r:id="rId1"/>
  <headerFooter alignWithMargins="0">
    <oddFooter>Page &amp;P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75"/>
  <sheetViews>
    <sheetView workbookViewId="0">
      <pane ySplit="3" topLeftCell="A4" activePane="bottomLeft" state="frozen"/>
      <selection pane="bottomLeft" activeCell="A4" sqref="A4"/>
    </sheetView>
  </sheetViews>
  <sheetFormatPr defaultRowHeight="12.75" x14ac:dyDescent="0.2"/>
  <cols>
    <col min="1" max="1" width="15.42578125" style="111" customWidth="1"/>
    <col min="2" max="2" width="11.42578125" style="111" customWidth="1"/>
    <col min="3" max="3" width="8.42578125" style="111" customWidth="1"/>
    <col min="4" max="4" width="9.140625" style="111"/>
    <col min="5" max="5" width="10" style="111" customWidth="1"/>
    <col min="6" max="6" width="11.7109375" style="111" customWidth="1"/>
    <col min="7" max="7" width="8.28515625" style="111" customWidth="1"/>
    <col min="8" max="8" width="9.140625" style="111"/>
    <col min="9" max="9" width="8" style="111" customWidth="1"/>
    <col min="10" max="10" width="9" style="111" customWidth="1"/>
    <col min="11" max="11" width="8.7109375" style="111" customWidth="1"/>
    <col min="12" max="16384" width="9.140625" style="111"/>
  </cols>
  <sheetData>
    <row r="1" spans="1:11" s="23" customFormat="1" ht="18" x14ac:dyDescent="0.25">
      <c r="A1" s="440" t="s">
        <v>203</v>
      </c>
      <c r="B1" s="2"/>
      <c r="C1" s="2"/>
      <c r="D1" s="2"/>
      <c r="E1" s="2"/>
      <c r="F1" s="2"/>
      <c r="G1" s="2"/>
      <c r="H1" s="2"/>
      <c r="I1" s="2"/>
      <c r="J1" s="2"/>
      <c r="K1" s="2"/>
    </row>
    <row r="3" spans="1:11" ht="38.25" x14ac:dyDescent="0.2">
      <c r="A3" s="520" t="s">
        <v>0</v>
      </c>
      <c r="B3" s="495" t="s">
        <v>1</v>
      </c>
      <c r="C3" s="495" t="s">
        <v>2</v>
      </c>
      <c r="D3" s="495" t="s">
        <v>3</v>
      </c>
      <c r="E3" s="495" t="s">
        <v>4</v>
      </c>
      <c r="F3" s="526" t="s">
        <v>228</v>
      </c>
      <c r="G3" s="495" t="s">
        <v>5</v>
      </c>
      <c r="H3" s="495" t="s">
        <v>6</v>
      </c>
      <c r="I3" s="495" t="s">
        <v>7</v>
      </c>
      <c r="J3" s="495" t="s">
        <v>82</v>
      </c>
      <c r="K3" s="495" t="s">
        <v>83</v>
      </c>
    </row>
    <row r="4" spans="1:11" x14ac:dyDescent="0.2">
      <c r="A4" s="111" t="s">
        <v>10</v>
      </c>
      <c r="B4" s="112">
        <v>186772</v>
      </c>
      <c r="C4" s="112">
        <v>9</v>
      </c>
      <c r="D4" s="112">
        <v>226</v>
      </c>
      <c r="E4" s="112">
        <v>547</v>
      </c>
      <c r="F4" s="112">
        <v>1571</v>
      </c>
      <c r="G4" s="112">
        <v>5270</v>
      </c>
      <c r="H4" s="112">
        <v>9281</v>
      </c>
      <c r="I4" s="112">
        <v>750</v>
      </c>
      <c r="J4" s="112">
        <v>17654</v>
      </c>
      <c r="K4" s="113">
        <v>9452.1662776004978</v>
      </c>
    </row>
    <row r="5" spans="1:11" x14ac:dyDescent="0.2">
      <c r="A5" s="111" t="s">
        <v>11</v>
      </c>
      <c r="B5" s="112">
        <v>19364</v>
      </c>
      <c r="C5" s="112">
        <v>2</v>
      </c>
      <c r="D5" s="112">
        <v>17</v>
      </c>
      <c r="E5" s="112">
        <v>16</v>
      </c>
      <c r="F5" s="112">
        <v>79</v>
      </c>
      <c r="G5" s="112">
        <v>184</v>
      </c>
      <c r="H5" s="112">
        <v>241</v>
      </c>
      <c r="I5" s="112">
        <v>22</v>
      </c>
      <c r="J5" s="112">
        <v>561</v>
      </c>
      <c r="K5" s="113">
        <v>2897.1286924189217</v>
      </c>
    </row>
    <row r="6" spans="1:11" x14ac:dyDescent="0.2">
      <c r="A6" s="111" t="s">
        <v>12</v>
      </c>
      <c r="B6" s="112">
        <v>135708</v>
      </c>
      <c r="C6" s="112">
        <v>15</v>
      </c>
      <c r="D6" s="112">
        <v>176</v>
      </c>
      <c r="E6" s="112">
        <v>137</v>
      </c>
      <c r="F6" s="112">
        <v>419</v>
      </c>
      <c r="G6" s="112">
        <v>1864</v>
      </c>
      <c r="H6" s="112">
        <v>5239</v>
      </c>
      <c r="I6" s="112">
        <v>342</v>
      </c>
      <c r="J6" s="112">
        <v>8192</v>
      </c>
      <c r="K6" s="113">
        <v>6036.4901111209356</v>
      </c>
    </row>
    <row r="7" spans="1:11" x14ac:dyDescent="0.2">
      <c r="A7" s="111" t="s">
        <v>13</v>
      </c>
      <c r="B7" s="112">
        <v>24804</v>
      </c>
      <c r="C7" s="112">
        <v>2</v>
      </c>
      <c r="D7" s="112">
        <v>16</v>
      </c>
      <c r="E7" s="112">
        <v>27</v>
      </c>
      <c r="F7" s="112">
        <v>132</v>
      </c>
      <c r="G7" s="112">
        <v>346</v>
      </c>
      <c r="H7" s="112">
        <v>673</v>
      </c>
      <c r="I7" s="112">
        <v>42</v>
      </c>
      <c r="J7" s="112">
        <v>1238</v>
      </c>
      <c r="K7" s="113">
        <v>4991.1304628285761</v>
      </c>
    </row>
    <row r="8" spans="1:11" x14ac:dyDescent="0.2">
      <c r="A8" s="111" t="s">
        <v>14</v>
      </c>
      <c r="B8" s="112">
        <v>403500</v>
      </c>
      <c r="C8" s="112">
        <v>18</v>
      </c>
      <c r="D8" s="112">
        <v>267</v>
      </c>
      <c r="E8" s="112">
        <v>653</v>
      </c>
      <c r="F8" s="112">
        <v>1674</v>
      </c>
      <c r="G8" s="112">
        <v>7223</v>
      </c>
      <c r="H8" s="112">
        <v>15562</v>
      </c>
      <c r="I8" s="112">
        <v>1120</v>
      </c>
      <c r="J8" s="112">
        <v>26517</v>
      </c>
      <c r="K8" s="113">
        <v>6571.7472118959104</v>
      </c>
    </row>
    <row r="9" spans="1:11" x14ac:dyDescent="0.2">
      <c r="A9" s="111" t="s">
        <v>15</v>
      </c>
      <c r="B9" s="112">
        <v>1242448</v>
      </c>
      <c r="C9" s="112">
        <v>115</v>
      </c>
      <c r="D9" s="112">
        <v>830</v>
      </c>
      <c r="E9" s="112">
        <v>5212</v>
      </c>
      <c r="F9" s="112">
        <v>6202</v>
      </c>
      <c r="G9" s="112">
        <v>25478</v>
      </c>
      <c r="H9" s="112">
        <v>59541</v>
      </c>
      <c r="I9" s="112">
        <v>11190</v>
      </c>
      <c r="J9" s="112">
        <v>108568</v>
      </c>
      <c r="K9" s="113">
        <v>8738.23290793659</v>
      </c>
    </row>
    <row r="10" spans="1:11" x14ac:dyDescent="0.2">
      <c r="A10" s="111" t="s">
        <v>16</v>
      </c>
      <c r="B10" s="112">
        <v>11268</v>
      </c>
      <c r="C10" s="112">
        <v>1</v>
      </c>
      <c r="D10" s="112">
        <v>4</v>
      </c>
      <c r="E10" s="112">
        <v>0</v>
      </c>
      <c r="F10" s="112">
        <v>33</v>
      </c>
      <c r="G10" s="112">
        <v>31</v>
      </c>
      <c r="H10" s="112">
        <v>39</v>
      </c>
      <c r="I10" s="112">
        <v>2</v>
      </c>
      <c r="J10" s="112">
        <v>110</v>
      </c>
      <c r="K10" s="113">
        <v>976.21583244586441</v>
      </c>
    </row>
    <row r="11" spans="1:11" x14ac:dyDescent="0.2">
      <c r="A11" s="111" t="s">
        <v>17</v>
      </c>
      <c r="B11" s="112">
        <v>99214</v>
      </c>
      <c r="C11" s="112">
        <v>3</v>
      </c>
      <c r="D11" s="112">
        <v>29</v>
      </c>
      <c r="E11" s="112">
        <v>39</v>
      </c>
      <c r="F11" s="112">
        <v>89</v>
      </c>
      <c r="G11" s="112">
        <v>1013</v>
      </c>
      <c r="H11" s="112">
        <v>1626</v>
      </c>
      <c r="I11" s="112">
        <v>148</v>
      </c>
      <c r="J11" s="112">
        <v>2947</v>
      </c>
      <c r="K11" s="113">
        <v>2970.3469268450017</v>
      </c>
    </row>
    <row r="12" spans="1:11" x14ac:dyDescent="0.2">
      <c r="A12" s="111" t="s">
        <v>18</v>
      </c>
      <c r="B12" s="112">
        <v>91469</v>
      </c>
      <c r="C12" s="112">
        <v>7</v>
      </c>
      <c r="D12" s="112">
        <v>23</v>
      </c>
      <c r="E12" s="112">
        <v>30</v>
      </c>
      <c r="F12" s="112">
        <v>171</v>
      </c>
      <c r="G12" s="112">
        <v>848</v>
      </c>
      <c r="H12" s="112">
        <v>1725</v>
      </c>
      <c r="I12" s="112">
        <v>140</v>
      </c>
      <c r="J12" s="112">
        <v>2944</v>
      </c>
      <c r="K12" s="113">
        <v>3218.5767855776271</v>
      </c>
    </row>
    <row r="13" spans="1:11" x14ac:dyDescent="0.2">
      <c r="A13" s="111" t="s">
        <v>19</v>
      </c>
      <c r="B13" s="112">
        <v>102796</v>
      </c>
      <c r="C13" s="112">
        <v>1</v>
      </c>
      <c r="D13" s="112">
        <v>160</v>
      </c>
      <c r="E13" s="112">
        <v>80</v>
      </c>
      <c r="F13" s="112">
        <v>291</v>
      </c>
      <c r="G13" s="112">
        <v>1104</v>
      </c>
      <c r="H13" s="112">
        <v>2538</v>
      </c>
      <c r="I13" s="112">
        <v>316</v>
      </c>
      <c r="J13" s="112">
        <v>4490</v>
      </c>
      <c r="K13" s="113">
        <v>4367.8742363516094</v>
      </c>
    </row>
    <row r="14" spans="1:11" x14ac:dyDescent="0.2">
      <c r="A14" s="111" t="s">
        <v>20</v>
      </c>
      <c r="B14" s="112">
        <v>144721</v>
      </c>
      <c r="C14" s="112">
        <v>15</v>
      </c>
      <c r="D14" s="112">
        <v>155</v>
      </c>
      <c r="E14" s="112">
        <v>237</v>
      </c>
      <c r="F14" s="112">
        <v>648</v>
      </c>
      <c r="G14" s="112">
        <v>2924</v>
      </c>
      <c r="H14" s="112">
        <v>5604</v>
      </c>
      <c r="I14" s="112">
        <v>432</v>
      </c>
      <c r="J14" s="112">
        <v>10015</v>
      </c>
      <c r="K14" s="113">
        <v>6920.2119941128094</v>
      </c>
    </row>
    <row r="15" spans="1:11" x14ac:dyDescent="0.2">
      <c r="A15" s="111" t="s">
        <v>21</v>
      </c>
      <c r="B15" s="112">
        <v>43553</v>
      </c>
      <c r="C15" s="112">
        <v>3</v>
      </c>
      <c r="D15" s="112">
        <v>36</v>
      </c>
      <c r="E15" s="112">
        <v>48</v>
      </c>
      <c r="F15" s="112">
        <v>212</v>
      </c>
      <c r="G15" s="112">
        <v>640</v>
      </c>
      <c r="H15" s="112">
        <v>786</v>
      </c>
      <c r="I15" s="112">
        <v>74</v>
      </c>
      <c r="J15" s="112">
        <v>1799</v>
      </c>
      <c r="K15" s="113">
        <v>4130.5994994604271</v>
      </c>
    </row>
    <row r="16" spans="1:11" x14ac:dyDescent="0.2">
      <c r="A16" s="111" t="s">
        <v>22</v>
      </c>
      <c r="B16" s="112">
        <v>1873078</v>
      </c>
      <c r="C16" s="112">
        <v>407</v>
      </c>
      <c r="D16" s="112">
        <v>1842</v>
      </c>
      <c r="E16" s="112">
        <v>18967</v>
      </c>
      <c r="F16" s="112">
        <v>20482</v>
      </c>
      <c r="G16" s="112">
        <v>59432</v>
      </c>
      <c r="H16" s="112">
        <v>122631</v>
      </c>
      <c r="I16" s="112">
        <v>37909</v>
      </c>
      <c r="J16" s="112">
        <v>261670</v>
      </c>
      <c r="K16" s="113">
        <v>13970.053569579059</v>
      </c>
    </row>
    <row r="17" spans="1:11" x14ac:dyDescent="0.2">
      <c r="A17" s="111" t="s">
        <v>23</v>
      </c>
      <c r="B17" s="112">
        <v>24279</v>
      </c>
      <c r="C17" s="112">
        <v>7</v>
      </c>
      <c r="D17" s="112">
        <v>15</v>
      </c>
      <c r="E17" s="112">
        <v>30</v>
      </c>
      <c r="F17" s="112">
        <v>114</v>
      </c>
      <c r="G17" s="112">
        <v>247</v>
      </c>
      <c r="H17" s="112">
        <v>386</v>
      </c>
      <c r="I17" s="112">
        <v>61</v>
      </c>
      <c r="J17" s="112">
        <v>860</v>
      </c>
      <c r="K17" s="113">
        <v>3542.1557724782733</v>
      </c>
    </row>
    <row r="18" spans="1:11" x14ac:dyDescent="0.2">
      <c r="A18" s="111" t="s">
        <v>24</v>
      </c>
      <c r="B18" s="112">
        <v>10832</v>
      </c>
      <c r="C18" s="112">
        <v>0</v>
      </c>
      <c r="D18" s="112">
        <v>1</v>
      </c>
      <c r="E18" s="112">
        <v>1</v>
      </c>
      <c r="F18" s="112">
        <v>4</v>
      </c>
      <c r="G18" s="112">
        <v>22</v>
      </c>
      <c r="H18" s="112">
        <v>11</v>
      </c>
      <c r="I18" s="112">
        <v>0</v>
      </c>
      <c r="J18" s="112">
        <v>39</v>
      </c>
      <c r="K18" s="113">
        <v>360.04431314623338</v>
      </c>
    </row>
    <row r="19" spans="1:11" x14ac:dyDescent="0.2">
      <c r="A19" s="111" t="s">
        <v>25</v>
      </c>
      <c r="B19" s="112">
        <v>686337</v>
      </c>
      <c r="C19" s="112">
        <v>167</v>
      </c>
      <c r="D19" s="112">
        <v>1143</v>
      </c>
      <c r="E19" s="112">
        <v>4025</v>
      </c>
      <c r="F19" s="112">
        <v>4837</v>
      </c>
      <c r="G19" s="112">
        <v>20112</v>
      </c>
      <c r="H19" s="112">
        <v>34459</v>
      </c>
      <c r="I19" s="112">
        <v>5315</v>
      </c>
      <c r="J19" s="112">
        <v>70058</v>
      </c>
      <c r="K19" s="113">
        <v>10207.521960786029</v>
      </c>
    </row>
    <row r="20" spans="1:11" x14ac:dyDescent="0.2">
      <c r="A20" s="111" t="s">
        <v>26</v>
      </c>
      <c r="B20" s="112">
        <v>285423</v>
      </c>
      <c r="C20" s="112">
        <v>18</v>
      </c>
      <c r="D20" s="112">
        <v>308</v>
      </c>
      <c r="E20" s="112">
        <v>665</v>
      </c>
      <c r="F20" s="112">
        <v>1817</v>
      </c>
      <c r="G20" s="112">
        <v>6336</v>
      </c>
      <c r="H20" s="112">
        <v>13991</v>
      </c>
      <c r="I20" s="112">
        <v>1411</v>
      </c>
      <c r="J20" s="112">
        <v>24546</v>
      </c>
      <c r="K20" s="113">
        <v>8599.8675649825</v>
      </c>
    </row>
    <row r="21" spans="1:11" x14ac:dyDescent="0.2">
      <c r="A21" s="111" t="s">
        <v>27</v>
      </c>
      <c r="B21" s="112">
        <v>23911</v>
      </c>
      <c r="C21" s="112">
        <v>1</v>
      </c>
      <c r="D21" s="112">
        <v>7</v>
      </c>
      <c r="E21" s="112">
        <v>13</v>
      </c>
      <c r="F21" s="112">
        <v>123</v>
      </c>
      <c r="G21" s="112">
        <v>255</v>
      </c>
      <c r="H21" s="112">
        <v>451</v>
      </c>
      <c r="I21" s="112">
        <v>56</v>
      </c>
      <c r="J21" s="112">
        <v>906</v>
      </c>
      <c r="K21" s="113">
        <v>3789.0510643636821</v>
      </c>
    </row>
    <row r="22" spans="1:11" x14ac:dyDescent="0.2">
      <c r="A22" s="111" t="s">
        <v>28</v>
      </c>
      <c r="B22" s="112">
        <v>8678</v>
      </c>
      <c r="C22" s="112">
        <v>0</v>
      </c>
      <c r="D22" s="112">
        <v>2</v>
      </c>
      <c r="E22" s="112">
        <v>1</v>
      </c>
      <c r="F22" s="112">
        <v>3</v>
      </c>
      <c r="G22" s="112">
        <v>8</v>
      </c>
      <c r="H22" s="112">
        <v>15</v>
      </c>
      <c r="I22" s="112">
        <v>1</v>
      </c>
      <c r="J22" s="112">
        <v>30</v>
      </c>
      <c r="K22" s="113">
        <v>345.70177460244292</v>
      </c>
    </row>
    <row r="23" spans="1:11" x14ac:dyDescent="0.2">
      <c r="A23" s="111" t="s">
        <v>29</v>
      </c>
      <c r="B23" s="112">
        <v>45639</v>
      </c>
      <c r="C23" s="112">
        <v>8</v>
      </c>
      <c r="D23" s="112">
        <v>42</v>
      </c>
      <c r="E23" s="112">
        <v>101</v>
      </c>
      <c r="F23" s="112">
        <v>338</v>
      </c>
      <c r="G23" s="112">
        <v>666</v>
      </c>
      <c r="H23" s="112">
        <v>987</v>
      </c>
      <c r="I23" s="112">
        <v>82</v>
      </c>
      <c r="J23" s="112">
        <v>2224</v>
      </c>
      <c r="K23" s="113">
        <v>4873.0252634807948</v>
      </c>
    </row>
    <row r="24" spans="1:11" x14ac:dyDescent="0.2">
      <c r="A24" s="111" t="s">
        <v>30</v>
      </c>
      <c r="B24" s="112">
        <v>7709</v>
      </c>
      <c r="C24" s="112">
        <v>0</v>
      </c>
      <c r="D24" s="112">
        <v>0</v>
      </c>
      <c r="E24" s="112">
        <v>0</v>
      </c>
      <c r="F24" s="112">
        <v>1</v>
      </c>
      <c r="G24" s="112">
        <v>0</v>
      </c>
      <c r="H24" s="112">
        <v>0</v>
      </c>
      <c r="I24" s="112">
        <v>0</v>
      </c>
      <c r="J24" s="112">
        <v>1</v>
      </c>
      <c r="K24" s="113">
        <v>12.971851083149565</v>
      </c>
    </row>
    <row r="25" spans="1:11" x14ac:dyDescent="0.2">
      <c r="A25" s="111" t="s">
        <v>31</v>
      </c>
      <c r="B25" s="112">
        <v>7765</v>
      </c>
      <c r="C25" s="112">
        <v>0</v>
      </c>
      <c r="D25" s="112">
        <v>3</v>
      </c>
      <c r="E25" s="112">
        <v>10</v>
      </c>
      <c r="F25" s="112">
        <v>23</v>
      </c>
      <c r="G25" s="112">
        <v>125</v>
      </c>
      <c r="H25" s="112">
        <v>155</v>
      </c>
      <c r="I25" s="112">
        <v>36</v>
      </c>
      <c r="J25" s="112">
        <v>352</v>
      </c>
      <c r="K25" s="113">
        <v>4533.161622665808</v>
      </c>
    </row>
    <row r="26" spans="1:11" x14ac:dyDescent="0.2">
      <c r="A26" s="111" t="s">
        <v>32</v>
      </c>
      <c r="B26" s="112">
        <v>12560</v>
      </c>
      <c r="C26" s="112">
        <v>1</v>
      </c>
      <c r="D26" s="112">
        <v>7</v>
      </c>
      <c r="E26" s="112">
        <v>5</v>
      </c>
      <c r="F26" s="112">
        <v>59</v>
      </c>
      <c r="G26" s="112">
        <v>39</v>
      </c>
      <c r="H26" s="112">
        <v>177</v>
      </c>
      <c r="I26" s="112">
        <v>3</v>
      </c>
      <c r="J26" s="112">
        <v>291</v>
      </c>
      <c r="K26" s="113">
        <v>2316.8789808917195</v>
      </c>
    </row>
    <row r="27" spans="1:11" x14ac:dyDescent="0.2">
      <c r="A27" s="111" t="s">
        <v>33</v>
      </c>
      <c r="B27" s="112">
        <v>10372</v>
      </c>
      <c r="C27" s="112">
        <v>2</v>
      </c>
      <c r="D27" s="112">
        <v>9</v>
      </c>
      <c r="E27" s="112">
        <v>7</v>
      </c>
      <c r="F27" s="112">
        <v>52</v>
      </c>
      <c r="G27" s="112">
        <v>78</v>
      </c>
      <c r="H27" s="112">
        <v>225</v>
      </c>
      <c r="I27" s="112">
        <v>17</v>
      </c>
      <c r="J27" s="112">
        <v>390</v>
      </c>
      <c r="K27" s="113">
        <v>3760.1234091785577</v>
      </c>
    </row>
    <row r="28" spans="1:11" x14ac:dyDescent="0.2">
      <c r="A28" s="111" t="s">
        <v>34</v>
      </c>
      <c r="B28" s="112">
        <v>22695</v>
      </c>
      <c r="C28" s="112">
        <v>1</v>
      </c>
      <c r="D28" s="112">
        <v>6</v>
      </c>
      <c r="E28" s="112">
        <v>11</v>
      </c>
      <c r="F28" s="112">
        <v>76</v>
      </c>
      <c r="G28" s="112">
        <v>258</v>
      </c>
      <c r="H28" s="112">
        <v>405</v>
      </c>
      <c r="I28" s="112">
        <v>48</v>
      </c>
      <c r="J28" s="112">
        <v>805</v>
      </c>
      <c r="K28" s="113">
        <v>3547.0367922449877</v>
      </c>
    </row>
    <row r="29" spans="1:11" x14ac:dyDescent="0.2">
      <c r="A29" s="111" t="s">
        <v>35</v>
      </c>
      <c r="B29" s="112">
        <v>26138</v>
      </c>
      <c r="C29" s="112">
        <v>1</v>
      </c>
      <c r="D29" s="112">
        <v>14</v>
      </c>
      <c r="E29" s="112">
        <v>42</v>
      </c>
      <c r="F29" s="112">
        <v>101</v>
      </c>
      <c r="G29" s="112">
        <v>437</v>
      </c>
      <c r="H29" s="112">
        <v>552</v>
      </c>
      <c r="I29" s="112">
        <v>140</v>
      </c>
      <c r="J29" s="112">
        <v>1287</v>
      </c>
      <c r="K29" s="113">
        <v>4923.8656362384263</v>
      </c>
    </row>
    <row r="30" spans="1:11" x14ac:dyDescent="0.2">
      <c r="A30" s="111" t="s">
        <v>36</v>
      </c>
      <c r="B30" s="112">
        <v>90507</v>
      </c>
      <c r="C30" s="112">
        <v>2</v>
      </c>
      <c r="D30" s="112">
        <v>81</v>
      </c>
      <c r="E30" s="112">
        <v>74</v>
      </c>
      <c r="F30" s="112">
        <v>507</v>
      </c>
      <c r="G30" s="112">
        <v>1376</v>
      </c>
      <c r="H30" s="112">
        <v>3249</v>
      </c>
      <c r="I30" s="112">
        <v>175</v>
      </c>
      <c r="J30" s="112">
        <v>5464</v>
      </c>
      <c r="K30" s="113">
        <v>6037.1021025997989</v>
      </c>
    </row>
    <row r="31" spans="1:11" x14ac:dyDescent="0.2">
      <c r="A31" s="111" t="s">
        <v>37</v>
      </c>
      <c r="B31" s="112">
        <v>69089</v>
      </c>
      <c r="C31" s="112">
        <v>1</v>
      </c>
      <c r="D31" s="112">
        <v>34</v>
      </c>
      <c r="E31" s="112">
        <v>78</v>
      </c>
      <c r="F31" s="112">
        <v>206</v>
      </c>
      <c r="G31" s="112">
        <v>1074</v>
      </c>
      <c r="H31" s="112">
        <v>1617</v>
      </c>
      <c r="I31" s="112">
        <v>153</v>
      </c>
      <c r="J31" s="112">
        <v>3163</v>
      </c>
      <c r="K31" s="113">
        <v>4578.1528173804809</v>
      </c>
    </row>
    <row r="32" spans="1:11" x14ac:dyDescent="0.2">
      <c r="A32" s="111" t="s">
        <v>38</v>
      </c>
      <c r="B32" s="112">
        <v>840970</v>
      </c>
      <c r="C32" s="112">
        <v>98</v>
      </c>
      <c r="D32" s="112">
        <v>892</v>
      </c>
      <c r="E32" s="112">
        <v>4457</v>
      </c>
      <c r="F32" s="112">
        <v>7609</v>
      </c>
      <c r="G32" s="112">
        <v>21901</v>
      </c>
      <c r="H32" s="112">
        <v>43716</v>
      </c>
      <c r="I32" s="112">
        <v>9634</v>
      </c>
      <c r="J32" s="112">
        <v>88307</v>
      </c>
      <c r="K32" s="113">
        <v>10500.612388075675</v>
      </c>
    </row>
    <row r="33" spans="1:11" x14ac:dyDescent="0.2">
      <c r="A33" s="111" t="s">
        <v>39</v>
      </c>
      <c r="B33" s="112">
        <v>17656</v>
      </c>
      <c r="C33" s="112">
        <v>0</v>
      </c>
      <c r="D33" s="112">
        <v>3</v>
      </c>
      <c r="E33" s="112">
        <v>1</v>
      </c>
      <c r="F33" s="112">
        <v>20</v>
      </c>
      <c r="G33" s="112">
        <v>56</v>
      </c>
      <c r="H33" s="112">
        <v>75</v>
      </c>
      <c r="I33" s="112">
        <v>9</v>
      </c>
      <c r="J33" s="112">
        <v>164</v>
      </c>
      <c r="K33" s="113">
        <v>928.86270956048929</v>
      </c>
    </row>
    <row r="34" spans="1:11" x14ac:dyDescent="0.2">
      <c r="A34" s="111" t="s">
        <v>40</v>
      </c>
      <c r="B34" s="112">
        <v>91375</v>
      </c>
      <c r="C34" s="112">
        <v>5</v>
      </c>
      <c r="D34" s="112">
        <v>56</v>
      </c>
      <c r="E34" s="112">
        <v>87</v>
      </c>
      <c r="F34" s="112">
        <v>311</v>
      </c>
      <c r="G34" s="112">
        <v>1424</v>
      </c>
      <c r="H34" s="112">
        <v>2558</v>
      </c>
      <c r="I34" s="112">
        <v>352</v>
      </c>
      <c r="J34" s="112">
        <v>4793</v>
      </c>
      <c r="K34" s="113">
        <v>5245.4172366621069</v>
      </c>
    </row>
    <row r="35" spans="1:11" x14ac:dyDescent="0.2">
      <c r="A35" s="111" t="s">
        <v>41</v>
      </c>
      <c r="B35" s="112">
        <v>44751</v>
      </c>
      <c r="C35" s="112">
        <v>14</v>
      </c>
      <c r="D35" s="112">
        <v>20</v>
      </c>
      <c r="E35" s="112">
        <v>22</v>
      </c>
      <c r="F35" s="112">
        <v>142</v>
      </c>
      <c r="G35" s="112">
        <v>372</v>
      </c>
      <c r="H35" s="112">
        <v>830</v>
      </c>
      <c r="I35" s="112">
        <v>55</v>
      </c>
      <c r="J35" s="112">
        <v>1455</v>
      </c>
      <c r="K35" s="113">
        <v>3251.3239927599384</v>
      </c>
    </row>
    <row r="36" spans="1:11" x14ac:dyDescent="0.2">
      <c r="A36" s="111" t="s">
        <v>42</v>
      </c>
      <c r="B36" s="112">
        <v>12516</v>
      </c>
      <c r="C36" s="112">
        <v>1</v>
      </c>
      <c r="D36" s="112">
        <v>10</v>
      </c>
      <c r="E36" s="112">
        <v>19</v>
      </c>
      <c r="F36" s="112">
        <v>47</v>
      </c>
      <c r="G36" s="112">
        <v>122</v>
      </c>
      <c r="H36" s="112">
        <v>146</v>
      </c>
      <c r="I36" s="112">
        <v>28</v>
      </c>
      <c r="J36" s="112">
        <v>373</v>
      </c>
      <c r="K36" s="113">
        <v>2980.1853627356982</v>
      </c>
    </row>
    <row r="37" spans="1:11" x14ac:dyDescent="0.2">
      <c r="A37" s="111" t="s">
        <v>43</v>
      </c>
      <c r="B37" s="112">
        <v>5404</v>
      </c>
      <c r="C37" s="112">
        <v>0</v>
      </c>
      <c r="D37" s="112">
        <v>3</v>
      </c>
      <c r="E37" s="112">
        <v>0</v>
      </c>
      <c r="F37" s="112">
        <v>12</v>
      </c>
      <c r="G37" s="112">
        <v>0</v>
      </c>
      <c r="H37" s="112">
        <v>2</v>
      </c>
      <c r="I37" s="112">
        <v>0</v>
      </c>
      <c r="J37" s="112">
        <v>17</v>
      </c>
      <c r="K37" s="113">
        <v>314.58179126572907</v>
      </c>
    </row>
    <row r="38" spans="1:11" x14ac:dyDescent="0.2">
      <c r="A38" s="111" t="s">
        <v>44</v>
      </c>
      <c r="B38" s="112">
        <v>146333</v>
      </c>
      <c r="C38" s="112">
        <v>11</v>
      </c>
      <c r="D38" s="112">
        <v>136</v>
      </c>
      <c r="E38" s="112">
        <v>140</v>
      </c>
      <c r="F38" s="112">
        <v>770</v>
      </c>
      <c r="G38" s="112">
        <v>2600</v>
      </c>
      <c r="H38" s="112">
        <v>3525</v>
      </c>
      <c r="I38" s="112">
        <v>415</v>
      </c>
      <c r="J38" s="112">
        <v>7597</v>
      </c>
      <c r="K38" s="113">
        <v>5191.5835799170382</v>
      </c>
    </row>
    <row r="39" spans="1:11" x14ac:dyDescent="0.2">
      <c r="A39" s="111" t="s">
        <v>45</v>
      </c>
      <c r="B39" s="112">
        <v>324520</v>
      </c>
      <c r="C39" s="112">
        <v>21</v>
      </c>
      <c r="D39" s="112">
        <v>124</v>
      </c>
      <c r="E39" s="112">
        <v>602</v>
      </c>
      <c r="F39" s="112">
        <v>435</v>
      </c>
      <c r="G39" s="112">
        <v>4866</v>
      </c>
      <c r="H39" s="112">
        <v>8197</v>
      </c>
      <c r="I39" s="112">
        <v>1710</v>
      </c>
      <c r="J39" s="112">
        <v>15955</v>
      </c>
      <c r="K39" s="113">
        <v>4916.4920497966223</v>
      </c>
    </row>
    <row r="40" spans="1:11" x14ac:dyDescent="0.2">
      <c r="A40" s="111" t="s">
        <v>46</v>
      </c>
      <c r="B40" s="112">
        <v>192578</v>
      </c>
      <c r="C40" s="112">
        <v>9</v>
      </c>
      <c r="D40" s="112">
        <v>263</v>
      </c>
      <c r="E40" s="112">
        <v>520</v>
      </c>
      <c r="F40" s="112">
        <v>1801</v>
      </c>
      <c r="G40" s="112">
        <v>4710</v>
      </c>
      <c r="H40" s="112">
        <v>10598</v>
      </c>
      <c r="I40" s="112">
        <v>921</v>
      </c>
      <c r="J40" s="112">
        <v>18822</v>
      </c>
      <c r="K40" s="113">
        <v>9773.7020843502378</v>
      </c>
    </row>
    <row r="41" spans="1:11" x14ac:dyDescent="0.2">
      <c r="A41" s="111" t="s">
        <v>47</v>
      </c>
      <c r="B41" s="112">
        <v>25182</v>
      </c>
      <c r="C41" s="112">
        <v>1</v>
      </c>
      <c r="D41" s="112">
        <v>41</v>
      </c>
      <c r="E41" s="112">
        <v>8</v>
      </c>
      <c r="F41" s="112">
        <v>130</v>
      </c>
      <c r="G41" s="112">
        <v>366</v>
      </c>
      <c r="H41" s="112">
        <v>503</v>
      </c>
      <c r="I41" s="112">
        <v>51</v>
      </c>
      <c r="J41" s="112">
        <v>1100</v>
      </c>
      <c r="K41" s="113">
        <v>4368.1995075847826</v>
      </c>
    </row>
    <row r="42" spans="1:11" x14ac:dyDescent="0.2">
      <c r="A42" s="111" t="s">
        <v>48</v>
      </c>
      <c r="B42" s="112">
        <v>4757</v>
      </c>
      <c r="C42" s="112">
        <v>1</v>
      </c>
      <c r="D42" s="112">
        <v>2</v>
      </c>
      <c r="E42" s="112">
        <v>0</v>
      </c>
      <c r="F42" s="112">
        <v>11</v>
      </c>
      <c r="G42" s="112">
        <v>6</v>
      </c>
      <c r="H42" s="112">
        <v>18</v>
      </c>
      <c r="I42" s="112">
        <v>3</v>
      </c>
      <c r="J42" s="112">
        <v>41</v>
      </c>
      <c r="K42" s="113">
        <v>861.88774437670804</v>
      </c>
    </row>
    <row r="43" spans="1:11" x14ac:dyDescent="0.2">
      <c r="A43" s="111" t="s">
        <v>49</v>
      </c>
      <c r="B43" s="112">
        <v>16500</v>
      </c>
      <c r="C43" s="112">
        <v>1</v>
      </c>
      <c r="D43" s="112">
        <v>6</v>
      </c>
      <c r="E43" s="112">
        <v>10</v>
      </c>
      <c r="F43" s="112">
        <v>148</v>
      </c>
      <c r="G43" s="112">
        <v>190</v>
      </c>
      <c r="H43" s="112">
        <v>181</v>
      </c>
      <c r="I43" s="112">
        <v>33</v>
      </c>
      <c r="J43" s="112">
        <v>569</v>
      </c>
      <c r="K43" s="113">
        <v>3448.4848484848485</v>
      </c>
    </row>
    <row r="44" spans="1:11" x14ac:dyDescent="0.2">
      <c r="A44" s="111" t="s">
        <v>50</v>
      </c>
      <c r="B44" s="112">
        <v>196723</v>
      </c>
      <c r="C44" s="112">
        <v>9</v>
      </c>
      <c r="D44" s="112">
        <v>180</v>
      </c>
      <c r="E44" s="112">
        <v>489</v>
      </c>
      <c r="F44" s="112">
        <v>1360</v>
      </c>
      <c r="G44" s="112">
        <v>4647</v>
      </c>
      <c r="H44" s="112">
        <v>8486</v>
      </c>
      <c r="I44" s="112">
        <v>715</v>
      </c>
      <c r="J44" s="112">
        <v>15886</v>
      </c>
      <c r="K44" s="113">
        <v>8075.3140202213262</v>
      </c>
    </row>
    <row r="45" spans="1:11" x14ac:dyDescent="0.2">
      <c r="A45" s="111" t="s">
        <v>51</v>
      </c>
      <c r="B45" s="112">
        <v>190742</v>
      </c>
      <c r="C45" s="112">
        <v>16</v>
      </c>
      <c r="D45" s="112">
        <v>206</v>
      </c>
      <c r="E45" s="112">
        <v>533</v>
      </c>
      <c r="F45" s="112">
        <v>1129</v>
      </c>
      <c r="G45" s="112">
        <v>4722</v>
      </c>
      <c r="H45" s="112">
        <v>7357</v>
      </c>
      <c r="I45" s="112">
        <v>826</v>
      </c>
      <c r="J45" s="112">
        <v>14789</v>
      </c>
      <c r="K45" s="113">
        <v>7753.4051231506428</v>
      </c>
    </row>
    <row r="46" spans="1:11" x14ac:dyDescent="0.2">
      <c r="A46" s="111" t="s">
        <v>52</v>
      </c>
      <c r="B46" s="112">
        <v>96636</v>
      </c>
      <c r="C46" s="112">
        <v>7</v>
      </c>
      <c r="D46" s="112">
        <v>67</v>
      </c>
      <c r="E46" s="112">
        <v>99</v>
      </c>
      <c r="F46" s="112">
        <v>158</v>
      </c>
      <c r="G46" s="112">
        <v>1616</v>
      </c>
      <c r="H46" s="112">
        <v>3753</v>
      </c>
      <c r="I46" s="112">
        <v>320</v>
      </c>
      <c r="J46" s="112">
        <v>6020</v>
      </c>
      <c r="K46" s="113">
        <v>6229.5624818908063</v>
      </c>
    </row>
    <row r="47" spans="1:11" x14ac:dyDescent="0.2">
      <c r="A47" s="111" t="s">
        <v>53</v>
      </c>
      <c r="B47" s="112">
        <v>78966</v>
      </c>
      <c r="C47" s="112">
        <v>8</v>
      </c>
      <c r="D47" s="112">
        <v>81</v>
      </c>
      <c r="E47" s="112">
        <v>240</v>
      </c>
      <c r="F47" s="112">
        <v>825</v>
      </c>
      <c r="G47" s="112">
        <v>2706</v>
      </c>
      <c r="H47" s="112">
        <v>5909</v>
      </c>
      <c r="I47" s="112">
        <v>546</v>
      </c>
      <c r="J47" s="112">
        <v>10315</v>
      </c>
      <c r="K47" s="113">
        <v>13062.583896867005</v>
      </c>
    </row>
    <row r="48" spans="1:11" x14ac:dyDescent="0.2">
      <c r="A48" s="111" t="s">
        <v>54</v>
      </c>
      <c r="B48" s="112">
        <v>47863</v>
      </c>
      <c r="C48" s="112">
        <v>3</v>
      </c>
      <c r="D48" s="112">
        <v>46</v>
      </c>
      <c r="E48" s="112">
        <v>46</v>
      </c>
      <c r="F48" s="112">
        <v>204</v>
      </c>
      <c r="G48" s="112">
        <v>722</v>
      </c>
      <c r="H48" s="112">
        <v>1278</v>
      </c>
      <c r="I48" s="112">
        <v>132</v>
      </c>
      <c r="J48" s="112">
        <v>2431</v>
      </c>
      <c r="K48" s="113">
        <v>5079.0798738064896</v>
      </c>
    </row>
    <row r="49" spans="1:11" x14ac:dyDescent="0.2">
      <c r="A49" s="111" t="s">
        <v>55</v>
      </c>
      <c r="B49" s="112">
        <v>157517</v>
      </c>
      <c r="C49" s="112">
        <v>3</v>
      </c>
      <c r="D49" s="112">
        <v>46</v>
      </c>
      <c r="E49" s="112">
        <v>98</v>
      </c>
      <c r="F49" s="112">
        <v>362</v>
      </c>
      <c r="G49" s="112">
        <v>1341</v>
      </c>
      <c r="H49" s="112">
        <v>3651</v>
      </c>
      <c r="I49" s="112">
        <v>278</v>
      </c>
      <c r="J49" s="112">
        <v>5779</v>
      </c>
      <c r="K49" s="113">
        <v>3668.8103506288212</v>
      </c>
    </row>
    <row r="50" spans="1:11" x14ac:dyDescent="0.2">
      <c r="A50" s="111" t="s">
        <v>56</v>
      </c>
      <c r="B50" s="112">
        <v>29941</v>
      </c>
      <c r="C50" s="112">
        <v>1</v>
      </c>
      <c r="D50" s="112">
        <v>18</v>
      </c>
      <c r="E50" s="112">
        <v>15</v>
      </c>
      <c r="F50" s="112">
        <v>231</v>
      </c>
      <c r="G50" s="112">
        <v>391</v>
      </c>
      <c r="H50" s="112">
        <v>662</v>
      </c>
      <c r="I50" s="112">
        <v>95</v>
      </c>
      <c r="J50" s="112">
        <v>1413</v>
      </c>
      <c r="K50" s="113">
        <v>4719.2812531311574</v>
      </c>
    </row>
    <row r="51" spans="1:11" x14ac:dyDescent="0.2">
      <c r="A51" s="111" t="s">
        <v>57</v>
      </c>
      <c r="B51" s="112">
        <v>653982</v>
      </c>
      <c r="C51" s="112">
        <v>49</v>
      </c>
      <c r="D51" s="112">
        <v>752</v>
      </c>
      <c r="E51" s="112">
        <v>2424</v>
      </c>
      <c r="F51" s="112">
        <v>4755</v>
      </c>
      <c r="G51" s="112">
        <v>17631</v>
      </c>
      <c r="H51" s="112">
        <v>29977</v>
      </c>
      <c r="I51" s="112">
        <v>5316</v>
      </c>
      <c r="J51" s="112">
        <v>60904</v>
      </c>
      <c r="K51" s="113">
        <v>9312.7945417457977</v>
      </c>
    </row>
    <row r="52" spans="1:11" x14ac:dyDescent="0.2">
      <c r="A52" s="111" t="s">
        <v>58</v>
      </c>
      <c r="B52" s="112">
        <v>97605</v>
      </c>
      <c r="C52" s="112">
        <v>5</v>
      </c>
      <c r="D52" s="112">
        <v>90</v>
      </c>
      <c r="E52" s="112">
        <v>141</v>
      </c>
      <c r="F52" s="112">
        <v>430</v>
      </c>
      <c r="G52" s="112">
        <v>2886</v>
      </c>
      <c r="H52" s="112">
        <v>4560</v>
      </c>
      <c r="I52" s="112">
        <v>401</v>
      </c>
      <c r="J52" s="112">
        <v>8513</v>
      </c>
      <c r="K52" s="113">
        <v>8721.8892474770764</v>
      </c>
    </row>
    <row r="53" spans="1:11" x14ac:dyDescent="0.2">
      <c r="A53" s="111" t="s">
        <v>59</v>
      </c>
      <c r="B53" s="112">
        <v>865507</v>
      </c>
      <c r="C53" s="112">
        <v>93</v>
      </c>
      <c r="D53" s="112">
        <v>517</v>
      </c>
      <c r="E53" s="112">
        <v>3173</v>
      </c>
      <c r="F53" s="112">
        <v>5317</v>
      </c>
      <c r="G53" s="112">
        <v>23317</v>
      </c>
      <c r="H53" s="112">
        <v>43093</v>
      </c>
      <c r="I53" s="112">
        <v>7301</v>
      </c>
      <c r="J53" s="112">
        <v>82811</v>
      </c>
      <c r="K53" s="113">
        <v>9567.9179948862347</v>
      </c>
    </row>
    <row r="54" spans="1:11" x14ac:dyDescent="0.2">
      <c r="A54" s="111" t="s">
        <v>60</v>
      </c>
      <c r="B54" s="112">
        <v>272422</v>
      </c>
      <c r="C54" s="112">
        <v>12</v>
      </c>
      <c r="D54" s="112">
        <v>103</v>
      </c>
      <c r="E54" s="112">
        <v>163</v>
      </c>
      <c r="F54" s="112">
        <v>799</v>
      </c>
      <c r="G54" s="112">
        <v>3291</v>
      </c>
      <c r="H54" s="112">
        <v>7786</v>
      </c>
      <c r="I54" s="112">
        <v>679</v>
      </c>
      <c r="J54" s="112">
        <v>12833</v>
      </c>
      <c r="K54" s="113">
        <v>4710.7061837883875</v>
      </c>
    </row>
    <row r="55" spans="1:11" x14ac:dyDescent="0.2">
      <c r="A55" s="111" t="s">
        <v>61</v>
      </c>
      <c r="B55" s="112">
        <v>855427</v>
      </c>
      <c r="C55" s="112">
        <v>69</v>
      </c>
      <c r="D55" s="112">
        <v>698</v>
      </c>
      <c r="E55" s="112">
        <v>3109</v>
      </c>
      <c r="F55" s="112">
        <v>5044</v>
      </c>
      <c r="G55" s="112">
        <v>15479</v>
      </c>
      <c r="H55" s="112">
        <v>41015</v>
      </c>
      <c r="I55" s="112">
        <v>4371</v>
      </c>
      <c r="J55" s="112">
        <v>69785</v>
      </c>
      <c r="K55" s="113">
        <v>8157.9141177447054</v>
      </c>
    </row>
    <row r="56" spans="1:11" x14ac:dyDescent="0.2">
      <c r="A56" s="111" t="s">
        <v>62</v>
      </c>
      <c r="B56" s="112">
        <v>410863</v>
      </c>
      <c r="C56" s="112">
        <v>52</v>
      </c>
      <c r="D56" s="112">
        <v>299</v>
      </c>
      <c r="E56" s="112">
        <v>1155</v>
      </c>
      <c r="F56" s="112">
        <v>2674</v>
      </c>
      <c r="G56" s="112">
        <v>10029</v>
      </c>
      <c r="H56" s="112">
        <v>24004</v>
      </c>
      <c r="I56" s="112">
        <v>2570</v>
      </c>
      <c r="J56" s="112">
        <v>40783</v>
      </c>
      <c r="K56" s="113">
        <v>9926.1797728196507</v>
      </c>
    </row>
    <row r="57" spans="1:11" x14ac:dyDescent="0.2">
      <c r="A57" s="111" t="s">
        <v>63</v>
      </c>
      <c r="B57" s="112">
        <v>62828</v>
      </c>
      <c r="C57" s="112">
        <v>4</v>
      </c>
      <c r="D57" s="112">
        <v>183</v>
      </c>
      <c r="E57" s="112">
        <v>162</v>
      </c>
      <c r="F57" s="112">
        <v>600</v>
      </c>
      <c r="G57" s="112">
        <v>1862</v>
      </c>
      <c r="H57" s="112">
        <v>2421</v>
      </c>
      <c r="I57" s="112">
        <v>242</v>
      </c>
      <c r="J57" s="112">
        <v>5474</v>
      </c>
      <c r="K57" s="113">
        <v>8712.6758769975168</v>
      </c>
    </row>
    <row r="58" spans="1:11" x14ac:dyDescent="0.2">
      <c r="A58" s="111" t="s">
        <v>88</v>
      </c>
      <c r="B58" s="112">
        <v>84389</v>
      </c>
      <c r="C58" s="112">
        <v>6</v>
      </c>
      <c r="D58" s="112">
        <v>37</v>
      </c>
      <c r="E58" s="112">
        <v>98</v>
      </c>
      <c r="F58" s="112">
        <v>378</v>
      </c>
      <c r="G58" s="112">
        <v>1159</v>
      </c>
      <c r="H58" s="112">
        <v>3514</v>
      </c>
      <c r="I58" s="112">
        <v>211</v>
      </c>
      <c r="J58" s="112">
        <v>5403</v>
      </c>
      <c r="K58" s="113">
        <v>6402.4932159404661</v>
      </c>
    </row>
    <row r="59" spans="1:11" x14ac:dyDescent="0.2">
      <c r="A59" s="111" t="s">
        <v>89</v>
      </c>
      <c r="B59" s="112">
        <v>143214</v>
      </c>
      <c r="C59" s="112">
        <v>24</v>
      </c>
      <c r="D59" s="112">
        <v>137</v>
      </c>
      <c r="E59" s="112">
        <v>440</v>
      </c>
      <c r="F59" s="112">
        <v>1029</v>
      </c>
      <c r="G59" s="112">
        <v>3589</v>
      </c>
      <c r="H59" s="112">
        <v>5903</v>
      </c>
      <c r="I59" s="112">
        <v>1006</v>
      </c>
      <c r="J59" s="112">
        <v>12128</v>
      </c>
      <c r="K59" s="113">
        <v>8468.4458223358051</v>
      </c>
    </row>
    <row r="60" spans="1:11" x14ac:dyDescent="0.2">
      <c r="A60" s="111" t="s">
        <v>66</v>
      </c>
      <c r="B60" s="112">
        <v>69375</v>
      </c>
      <c r="C60" s="112">
        <v>3</v>
      </c>
      <c r="D60" s="112">
        <v>71</v>
      </c>
      <c r="E60" s="112">
        <v>32</v>
      </c>
      <c r="F60" s="112">
        <v>317</v>
      </c>
      <c r="G60" s="112">
        <v>1023</v>
      </c>
      <c r="H60" s="112">
        <v>2340</v>
      </c>
      <c r="I60" s="112">
        <v>184</v>
      </c>
      <c r="J60" s="112">
        <v>3970</v>
      </c>
      <c r="K60" s="113">
        <v>5722.5225225225222</v>
      </c>
    </row>
    <row r="61" spans="1:11" x14ac:dyDescent="0.2">
      <c r="A61" s="111" t="s">
        <v>67</v>
      </c>
      <c r="B61" s="112">
        <v>259905</v>
      </c>
      <c r="C61" s="112">
        <v>10</v>
      </c>
      <c r="D61" s="112">
        <v>101</v>
      </c>
      <c r="E61" s="112">
        <v>399</v>
      </c>
      <c r="F61" s="112">
        <v>1019</v>
      </c>
      <c r="G61" s="112">
        <v>4952</v>
      </c>
      <c r="H61" s="112">
        <v>11167</v>
      </c>
      <c r="I61" s="112">
        <v>808</v>
      </c>
      <c r="J61" s="112">
        <v>18456</v>
      </c>
      <c r="K61" s="113">
        <v>7101.0561551336059</v>
      </c>
    </row>
    <row r="62" spans="1:11" x14ac:dyDescent="0.2">
      <c r="A62" s="111" t="s">
        <v>68</v>
      </c>
      <c r="B62" s="112">
        <v>281049</v>
      </c>
      <c r="C62" s="112">
        <v>14</v>
      </c>
      <c r="D62" s="112">
        <v>121</v>
      </c>
      <c r="E62" s="112">
        <v>484</v>
      </c>
      <c r="F62" s="112">
        <v>1131</v>
      </c>
      <c r="G62" s="112">
        <v>5143</v>
      </c>
      <c r="H62" s="112">
        <v>9089</v>
      </c>
      <c r="I62" s="112">
        <v>1297</v>
      </c>
      <c r="J62" s="112">
        <v>17279</v>
      </c>
      <c r="K62" s="113">
        <v>6148.0382424417094</v>
      </c>
    </row>
    <row r="63" spans="1:11" x14ac:dyDescent="0.2">
      <c r="A63" s="111" t="s">
        <v>69</v>
      </c>
      <c r="B63" s="112">
        <v>31260</v>
      </c>
      <c r="C63" s="112">
        <v>2</v>
      </c>
      <c r="D63" s="112">
        <v>39</v>
      </c>
      <c r="E63" s="112">
        <v>37</v>
      </c>
      <c r="F63" s="112">
        <v>209</v>
      </c>
      <c r="G63" s="112">
        <v>324</v>
      </c>
      <c r="H63" s="112">
        <v>645</v>
      </c>
      <c r="I63" s="112">
        <v>91</v>
      </c>
      <c r="J63" s="112">
        <v>1347</v>
      </c>
      <c r="K63" s="113">
        <v>4309.0211132437616</v>
      </c>
    </row>
    <row r="64" spans="1:11" x14ac:dyDescent="0.2">
      <c r="A64" s="111" t="s">
        <v>70</v>
      </c>
      <c r="B64" s="112">
        <v>27688</v>
      </c>
      <c r="C64" s="112">
        <v>3</v>
      </c>
      <c r="D64" s="112">
        <v>1</v>
      </c>
      <c r="E64" s="112">
        <v>7</v>
      </c>
      <c r="F64" s="112">
        <v>26</v>
      </c>
      <c r="G64" s="112">
        <v>185</v>
      </c>
      <c r="H64" s="112">
        <v>342</v>
      </c>
      <c r="I64" s="112">
        <v>36</v>
      </c>
      <c r="J64" s="112">
        <v>600</v>
      </c>
      <c r="K64" s="113">
        <v>2167.003756139844</v>
      </c>
    </row>
    <row r="65" spans="1:11" x14ac:dyDescent="0.2">
      <c r="A65" s="111" t="s">
        <v>71</v>
      </c>
      <c r="B65" s="112">
        <v>19710</v>
      </c>
      <c r="C65" s="112">
        <v>3</v>
      </c>
      <c r="D65" s="112">
        <v>12</v>
      </c>
      <c r="E65" s="112">
        <v>30</v>
      </c>
      <c r="F65" s="112">
        <v>170</v>
      </c>
      <c r="G65" s="112">
        <v>237</v>
      </c>
      <c r="H65" s="112">
        <v>329</v>
      </c>
      <c r="I65" s="112">
        <v>32</v>
      </c>
      <c r="J65" s="112">
        <v>813</v>
      </c>
      <c r="K65" s="113">
        <v>4124.8097412480975</v>
      </c>
    </row>
    <row r="66" spans="1:11" x14ac:dyDescent="0.2">
      <c r="A66" s="111" t="s">
        <v>72</v>
      </c>
      <c r="B66" s="112">
        <v>10474</v>
      </c>
      <c r="C66" s="112">
        <v>0</v>
      </c>
      <c r="D66" s="112">
        <v>5</v>
      </c>
      <c r="E66" s="112">
        <v>0</v>
      </c>
      <c r="F66" s="112">
        <v>7</v>
      </c>
      <c r="G66" s="112">
        <v>28</v>
      </c>
      <c r="H66" s="112">
        <v>15</v>
      </c>
      <c r="I66" s="112">
        <v>38</v>
      </c>
      <c r="J66" s="112">
        <v>93</v>
      </c>
      <c r="K66" s="113">
        <v>887.91292724842469</v>
      </c>
    </row>
    <row r="67" spans="1:11" x14ac:dyDescent="0.2">
      <c r="A67" s="111" t="s">
        <v>73</v>
      </c>
      <c r="B67" s="112">
        <v>360049</v>
      </c>
      <c r="C67" s="112">
        <v>34</v>
      </c>
      <c r="D67" s="112">
        <v>340</v>
      </c>
      <c r="E67" s="112">
        <v>868</v>
      </c>
      <c r="F67" s="112">
        <v>1631</v>
      </c>
      <c r="G67" s="112">
        <v>7521</v>
      </c>
      <c r="H67" s="112">
        <v>13252</v>
      </c>
      <c r="I67" s="112">
        <v>1334</v>
      </c>
      <c r="J67" s="112">
        <v>24980</v>
      </c>
      <c r="K67" s="113">
        <v>6937.9445575463342</v>
      </c>
    </row>
    <row r="68" spans="1:11" x14ac:dyDescent="0.2">
      <c r="A68" s="111" t="s">
        <v>74</v>
      </c>
      <c r="B68" s="112">
        <v>14485</v>
      </c>
      <c r="C68" s="112">
        <v>5</v>
      </c>
      <c r="D68" s="112">
        <v>22</v>
      </c>
      <c r="E68" s="112">
        <v>4</v>
      </c>
      <c r="F68" s="112">
        <v>46</v>
      </c>
      <c r="G68" s="112">
        <v>183</v>
      </c>
      <c r="H68" s="112">
        <v>191</v>
      </c>
      <c r="I68" s="112">
        <v>39</v>
      </c>
      <c r="J68" s="112">
        <v>490</v>
      </c>
      <c r="K68" s="113">
        <v>3382.809803244736</v>
      </c>
    </row>
    <row r="69" spans="1:11" x14ac:dyDescent="0.2">
      <c r="A69" s="111" t="s">
        <v>75</v>
      </c>
      <c r="B69" s="112">
        <v>28946</v>
      </c>
      <c r="C69" s="112">
        <v>1</v>
      </c>
      <c r="D69" s="112">
        <v>14</v>
      </c>
      <c r="E69" s="112">
        <v>11</v>
      </c>
      <c r="F69" s="112">
        <v>84</v>
      </c>
      <c r="G69" s="112">
        <v>209</v>
      </c>
      <c r="H69" s="112">
        <v>387</v>
      </c>
      <c r="I69" s="112">
        <v>20</v>
      </c>
      <c r="J69" s="112">
        <v>726</v>
      </c>
      <c r="K69" s="113">
        <v>2508.1185656049197</v>
      </c>
    </row>
    <row r="70" spans="1:11" x14ac:dyDescent="0.2">
      <c r="A70" s="111" t="s">
        <v>76</v>
      </c>
      <c r="B70" s="112">
        <v>16581</v>
      </c>
      <c r="C70" s="112">
        <v>0</v>
      </c>
      <c r="D70" s="112">
        <v>2</v>
      </c>
      <c r="E70" s="112">
        <v>9</v>
      </c>
      <c r="F70" s="112">
        <v>48</v>
      </c>
      <c r="G70" s="112">
        <v>58</v>
      </c>
      <c r="H70" s="112">
        <v>61</v>
      </c>
      <c r="I70" s="112">
        <v>2</v>
      </c>
      <c r="J70" s="112">
        <v>180</v>
      </c>
      <c r="K70" s="113">
        <v>1085.5798805862132</v>
      </c>
    </row>
    <row r="71" spans="1:11" x14ac:dyDescent="0.2">
      <c r="B71" s="112"/>
      <c r="C71" s="112"/>
      <c r="D71" s="112"/>
      <c r="E71" s="112"/>
      <c r="F71" s="112"/>
      <c r="G71" s="112"/>
      <c r="H71" s="112"/>
      <c r="I71" s="112"/>
      <c r="J71" s="112"/>
      <c r="K71" s="113"/>
    </row>
    <row r="72" spans="1:11" s="114" customFormat="1" x14ac:dyDescent="0.2">
      <c r="A72" s="114" t="s">
        <v>77</v>
      </c>
      <c r="B72" s="115">
        <v>12797318</v>
      </c>
      <c r="C72" s="115">
        <v>1405</v>
      </c>
      <c r="D72" s="115">
        <v>11197</v>
      </c>
      <c r="E72" s="115">
        <v>51188</v>
      </c>
      <c r="F72" s="115">
        <v>81683</v>
      </c>
      <c r="G72" s="115">
        <v>289254</v>
      </c>
      <c r="H72" s="115">
        <v>583702</v>
      </c>
      <c r="I72" s="115">
        <v>102086</v>
      </c>
      <c r="J72" s="115">
        <v>1120515</v>
      </c>
      <c r="K72" s="116">
        <v>8755.8580633848451</v>
      </c>
    </row>
    <row r="74" spans="1:11" x14ac:dyDescent="0.2">
      <c r="A74" s="485" t="s">
        <v>220</v>
      </c>
    </row>
    <row r="75" spans="1:11" x14ac:dyDescent="0.2">
      <c r="A75" s="441" t="s">
        <v>204</v>
      </c>
    </row>
  </sheetData>
  <phoneticPr fontId="0" type="noConversion"/>
  <pageMargins left="1" right="1" top="1" bottom="1" header="0.5" footer="0.5"/>
  <pageSetup pageOrder="overThenDown" orientation="landscape" horizontalDpi="4294967292" verticalDpi="96" r:id="rId1"/>
  <headerFooter alignWithMargins="0">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81"/>
  <sheetViews>
    <sheetView workbookViewId="0">
      <pane ySplit="3" topLeftCell="A4" activePane="bottomLeft" state="frozen"/>
      <selection pane="bottomLeft" activeCell="A5" sqref="A5"/>
    </sheetView>
  </sheetViews>
  <sheetFormatPr defaultRowHeight="12.75" x14ac:dyDescent="0.2"/>
  <cols>
    <col min="1" max="1" width="20.5703125" style="376" customWidth="1"/>
    <col min="2" max="2" width="12.85546875" style="376" customWidth="1"/>
    <col min="3" max="3" width="9.42578125" style="376" customWidth="1"/>
    <col min="4" max="4" width="9.5703125" style="376" customWidth="1"/>
    <col min="5" max="5" width="10.85546875" style="376" customWidth="1"/>
    <col min="6" max="6" width="12.5703125" style="376" customWidth="1"/>
    <col min="7" max="8" width="10.28515625" style="376" customWidth="1"/>
    <col min="9" max="9" width="10.140625" style="376" customWidth="1"/>
    <col min="10" max="11" width="10.42578125" style="376" customWidth="1"/>
    <col min="12" max="12" width="10.140625" style="376" customWidth="1"/>
    <col min="13" max="13" width="10.85546875" style="376" customWidth="1"/>
    <col min="14" max="16384" width="9.140625" style="376"/>
  </cols>
  <sheetData>
    <row r="1" spans="1:13" ht="20.25" customHeight="1" x14ac:dyDescent="0.25">
      <c r="A1" s="560" t="s">
        <v>226</v>
      </c>
      <c r="B1" s="560"/>
      <c r="C1" s="560"/>
      <c r="D1" s="560"/>
      <c r="E1" s="560"/>
      <c r="F1" s="560"/>
      <c r="G1" s="560"/>
      <c r="H1" s="344"/>
      <c r="I1" s="345"/>
      <c r="J1" s="345"/>
      <c r="K1" s="343"/>
      <c r="L1" s="345"/>
      <c r="M1" s="343"/>
    </row>
    <row r="2" spans="1:13" ht="18.75" customHeight="1" x14ac:dyDescent="0.2">
      <c r="A2" s="368" t="s">
        <v>242</v>
      </c>
      <c r="B2" s="344"/>
      <c r="C2" s="345"/>
      <c r="D2" s="345"/>
      <c r="E2" s="344"/>
      <c r="F2" s="345"/>
      <c r="G2" s="344"/>
      <c r="H2" s="344"/>
      <c r="I2" s="345"/>
      <c r="J2" s="345"/>
      <c r="K2" s="343"/>
      <c r="L2" s="345"/>
      <c r="M2" s="343"/>
    </row>
    <row r="3" spans="1:13" ht="38.25" x14ac:dyDescent="0.2">
      <c r="A3" s="150" t="s">
        <v>0</v>
      </c>
      <c r="B3" s="151" t="s">
        <v>1</v>
      </c>
      <c r="C3" s="152" t="s">
        <v>2</v>
      </c>
      <c r="D3" s="152" t="s">
        <v>180</v>
      </c>
      <c r="E3" s="152" t="s">
        <v>4</v>
      </c>
      <c r="F3" s="152" t="s">
        <v>228</v>
      </c>
      <c r="G3" s="152" t="s">
        <v>5</v>
      </c>
      <c r="H3" s="152" t="s">
        <v>6</v>
      </c>
      <c r="I3" s="152" t="s">
        <v>7</v>
      </c>
      <c r="J3" s="153" t="s">
        <v>230</v>
      </c>
      <c r="K3" s="154" t="s">
        <v>253</v>
      </c>
      <c r="L3" s="153" t="s">
        <v>9</v>
      </c>
      <c r="M3" s="154" t="s">
        <v>254</v>
      </c>
    </row>
    <row r="5" spans="1:13" x14ac:dyDescent="0.2">
      <c r="A5" s="435" t="s">
        <v>114</v>
      </c>
      <c r="B5" s="523">
        <v>260003</v>
      </c>
      <c r="C5" s="523">
        <v>9</v>
      </c>
      <c r="D5" s="523">
        <v>249</v>
      </c>
      <c r="E5" s="523">
        <v>290</v>
      </c>
      <c r="F5" s="523">
        <v>1097</v>
      </c>
      <c r="G5" s="523">
        <v>1120</v>
      </c>
      <c r="H5" s="523">
        <v>5751</v>
      </c>
      <c r="I5" s="523">
        <v>524</v>
      </c>
      <c r="J5" s="523">
        <v>9040</v>
      </c>
      <c r="K5" s="522">
        <f>(J5-'2016'!J5)/'2016'!J5*100</f>
        <v>-1.8458197611292075</v>
      </c>
      <c r="L5" s="522">
        <f>J5/B5*100000</f>
        <v>3476.8829590427804</v>
      </c>
      <c r="M5" s="522">
        <f>(L5-'2016'!L5)/'2016'!L5*100</f>
        <v>-2.9560817353468734</v>
      </c>
    </row>
    <row r="6" spans="1:13" x14ac:dyDescent="0.2">
      <c r="A6" s="435" t="s">
        <v>115</v>
      </c>
      <c r="B6" s="523">
        <v>27191</v>
      </c>
      <c r="C6" s="523">
        <v>2</v>
      </c>
      <c r="D6" s="523">
        <v>5</v>
      </c>
      <c r="E6" s="523">
        <v>5</v>
      </c>
      <c r="F6" s="523">
        <v>79</v>
      </c>
      <c r="G6" s="523">
        <v>101</v>
      </c>
      <c r="H6" s="523">
        <v>208</v>
      </c>
      <c r="I6" s="523">
        <v>22</v>
      </c>
      <c r="J6" s="523">
        <v>422</v>
      </c>
      <c r="K6" s="522">
        <f>(J6-'2016'!J6)/'2016'!J6*100</f>
        <v>-2.7649769585253456</v>
      </c>
      <c r="L6" s="522">
        <f t="shared" ref="L6:L69" si="0">J6/B6*100000</f>
        <v>1551.9841123901292</v>
      </c>
      <c r="M6" s="522">
        <f>(L6-'2016'!L6)/'2016'!L6*100</f>
        <v>-3.573153017051081</v>
      </c>
    </row>
    <row r="7" spans="1:13" x14ac:dyDescent="0.2">
      <c r="A7" s="435" t="s">
        <v>116</v>
      </c>
      <c r="B7" s="523">
        <v>178820</v>
      </c>
      <c r="C7" s="523">
        <v>11</v>
      </c>
      <c r="D7" s="523">
        <v>80</v>
      </c>
      <c r="E7" s="523">
        <v>103</v>
      </c>
      <c r="F7" s="523">
        <v>705</v>
      </c>
      <c r="G7" s="523">
        <v>1190</v>
      </c>
      <c r="H7" s="523">
        <v>5082</v>
      </c>
      <c r="I7" s="523">
        <v>489</v>
      </c>
      <c r="J7" s="523">
        <v>7660</v>
      </c>
      <c r="K7" s="522">
        <f>(J7-'2016'!J7)/'2016'!J7*100</f>
        <v>2.6259378349410505</v>
      </c>
      <c r="L7" s="522">
        <f t="shared" si="0"/>
        <v>4283.6371770495471</v>
      </c>
      <c r="M7" s="522">
        <f>(L7-'2016'!L7)/'2016'!L7*100</f>
        <v>1.0167043616764588</v>
      </c>
    </row>
    <row r="8" spans="1:13" x14ac:dyDescent="0.2">
      <c r="A8" s="435" t="s">
        <v>117</v>
      </c>
      <c r="B8" s="523">
        <v>27642</v>
      </c>
      <c r="C8" s="523">
        <v>0</v>
      </c>
      <c r="D8" s="523">
        <v>3</v>
      </c>
      <c r="E8" s="523">
        <v>5</v>
      </c>
      <c r="F8" s="523">
        <v>92</v>
      </c>
      <c r="G8" s="523">
        <v>117</v>
      </c>
      <c r="H8" s="523">
        <v>244</v>
      </c>
      <c r="I8" s="523">
        <v>27</v>
      </c>
      <c r="J8" s="523">
        <v>488</v>
      </c>
      <c r="K8" s="522">
        <f>(J8-'2016'!J8)/'2016'!J8*100</f>
        <v>1.8789144050104383</v>
      </c>
      <c r="L8" s="522">
        <f t="shared" si="0"/>
        <v>1765.4294190000724</v>
      </c>
      <c r="M8" s="522">
        <f>(L8-'2016'!L8)/'2016'!L8*100</f>
        <v>1.1344118107766015</v>
      </c>
    </row>
    <row r="9" spans="1:13" x14ac:dyDescent="0.2">
      <c r="A9" s="435" t="s">
        <v>118</v>
      </c>
      <c r="B9" s="523">
        <v>575211</v>
      </c>
      <c r="C9" s="523">
        <v>25</v>
      </c>
      <c r="D9" s="523">
        <v>235</v>
      </c>
      <c r="E9" s="523">
        <v>396</v>
      </c>
      <c r="F9" s="523">
        <v>2047</v>
      </c>
      <c r="G9" s="523">
        <v>2651</v>
      </c>
      <c r="H9" s="523">
        <v>10588</v>
      </c>
      <c r="I9" s="523">
        <v>1025</v>
      </c>
      <c r="J9" s="523">
        <v>16967</v>
      </c>
      <c r="K9" s="522">
        <f>(J9-'2016'!J9)/'2016'!J9*100</f>
        <v>-4.287245444801715</v>
      </c>
      <c r="L9" s="522">
        <f t="shared" si="0"/>
        <v>2949.7001969711982</v>
      </c>
      <c r="M9" s="522">
        <f>(L9-'2016'!L9)/'2016'!L9*100</f>
        <v>-5.3342084751702474</v>
      </c>
    </row>
    <row r="10" spans="1:13" x14ac:dyDescent="0.2">
      <c r="A10" s="435" t="s">
        <v>119</v>
      </c>
      <c r="B10" s="523">
        <v>1873970</v>
      </c>
      <c r="C10" s="523">
        <v>95</v>
      </c>
      <c r="D10" s="523">
        <v>579</v>
      </c>
      <c r="E10" s="523">
        <v>2522</v>
      </c>
      <c r="F10" s="523">
        <v>4347</v>
      </c>
      <c r="G10" s="523">
        <v>8186</v>
      </c>
      <c r="H10" s="523">
        <v>43250</v>
      </c>
      <c r="I10" s="523">
        <v>5955</v>
      </c>
      <c r="J10" s="523">
        <v>64934</v>
      </c>
      <c r="K10" s="522">
        <f>(J10-'2016'!J10)/'2016'!J10*100</f>
        <v>-2.238749792987158</v>
      </c>
      <c r="L10" s="522">
        <f t="shared" si="0"/>
        <v>3465.0501342070579</v>
      </c>
      <c r="M10" s="522">
        <f>(L10-'2016'!L10)/'2016'!L10*100</f>
        <v>-3.25378239504475</v>
      </c>
    </row>
    <row r="11" spans="1:13" x14ac:dyDescent="0.2">
      <c r="A11" s="435" t="s">
        <v>120</v>
      </c>
      <c r="B11" s="523">
        <v>15001</v>
      </c>
      <c r="C11" s="523">
        <v>0</v>
      </c>
      <c r="D11" s="523">
        <v>4</v>
      </c>
      <c r="E11" s="523">
        <v>1</v>
      </c>
      <c r="F11" s="523">
        <v>28</v>
      </c>
      <c r="G11" s="523">
        <v>30</v>
      </c>
      <c r="H11" s="523">
        <v>69</v>
      </c>
      <c r="I11" s="523">
        <v>4</v>
      </c>
      <c r="J11" s="523">
        <v>136</v>
      </c>
      <c r="K11" s="522">
        <f>(J11-'2016'!J11)/'2016'!J11*100</f>
        <v>19.298245614035086</v>
      </c>
      <c r="L11" s="522">
        <f t="shared" si="0"/>
        <v>906.60622625158317</v>
      </c>
      <c r="M11" s="522">
        <f>(L11-'2016'!L11)/'2016'!L11*100</f>
        <v>15.950164725860363</v>
      </c>
    </row>
    <row r="12" spans="1:13" x14ac:dyDescent="0.2">
      <c r="A12" s="435" t="s">
        <v>121</v>
      </c>
      <c r="B12" s="523">
        <v>172720</v>
      </c>
      <c r="C12" s="523">
        <v>1</v>
      </c>
      <c r="D12" s="523">
        <v>33</v>
      </c>
      <c r="E12" s="523">
        <v>28</v>
      </c>
      <c r="F12" s="523">
        <v>314</v>
      </c>
      <c r="G12" s="523">
        <v>391</v>
      </c>
      <c r="H12" s="523">
        <v>1781</v>
      </c>
      <c r="I12" s="523">
        <v>127</v>
      </c>
      <c r="J12" s="523">
        <v>2675</v>
      </c>
      <c r="K12" s="522">
        <f>(J12-'2016'!J12)/'2016'!J12*100</f>
        <v>-12.638798171129981</v>
      </c>
      <c r="L12" s="522">
        <f t="shared" si="0"/>
        <v>1548.7494210282539</v>
      </c>
      <c r="M12" s="522">
        <f>(L12-'2016'!L12)/'2016'!L12*100</f>
        <v>-13.78695662499481</v>
      </c>
    </row>
    <row r="13" spans="1:13" x14ac:dyDescent="0.2">
      <c r="A13" s="435" t="s">
        <v>122</v>
      </c>
      <c r="B13" s="523">
        <v>143801</v>
      </c>
      <c r="C13" s="523">
        <v>3</v>
      </c>
      <c r="D13" s="523">
        <v>42</v>
      </c>
      <c r="E13" s="523">
        <v>40</v>
      </c>
      <c r="F13" s="523">
        <v>314</v>
      </c>
      <c r="G13" s="523">
        <v>431</v>
      </c>
      <c r="H13" s="523">
        <v>1472</v>
      </c>
      <c r="I13" s="523">
        <v>134</v>
      </c>
      <c r="J13" s="523">
        <v>2436</v>
      </c>
      <c r="K13" s="522">
        <f>(J13-'2016'!J13)/'2016'!J13*100</f>
        <v>5.1359516616314203</v>
      </c>
      <c r="L13" s="522">
        <f t="shared" si="0"/>
        <v>1694.007691184345</v>
      </c>
      <c r="M13" s="522">
        <f>(L13-'2016'!L13)/'2016'!L13*100</f>
        <v>4.5898041668905023</v>
      </c>
    </row>
    <row r="14" spans="1:13" x14ac:dyDescent="0.2">
      <c r="A14" s="435" t="s">
        <v>123</v>
      </c>
      <c r="B14" s="523">
        <v>208549</v>
      </c>
      <c r="C14" s="523">
        <v>4</v>
      </c>
      <c r="D14" s="523">
        <v>92</v>
      </c>
      <c r="E14" s="523">
        <v>92</v>
      </c>
      <c r="F14" s="523">
        <v>399</v>
      </c>
      <c r="G14" s="523">
        <v>592</v>
      </c>
      <c r="H14" s="523">
        <v>2463</v>
      </c>
      <c r="I14" s="523">
        <v>177</v>
      </c>
      <c r="J14" s="523">
        <v>3819</v>
      </c>
      <c r="K14" s="522">
        <f>(J14-'2016'!J14)/'2016'!J14*100</f>
        <v>-8.197115384615385</v>
      </c>
      <c r="L14" s="522">
        <f t="shared" si="0"/>
        <v>1831.2243165874688</v>
      </c>
      <c r="M14" s="522">
        <f>(L14-'2016'!L14)/'2016'!L14*100</f>
        <v>-9.6180750225827722</v>
      </c>
    </row>
    <row r="15" spans="1:13" x14ac:dyDescent="0.2">
      <c r="A15" s="435" t="s">
        <v>124</v>
      </c>
      <c r="B15" s="523">
        <v>357470</v>
      </c>
      <c r="C15" s="523">
        <v>7</v>
      </c>
      <c r="D15" s="523">
        <v>82</v>
      </c>
      <c r="E15" s="523">
        <v>155</v>
      </c>
      <c r="F15" s="523">
        <v>752</v>
      </c>
      <c r="G15" s="523">
        <v>712</v>
      </c>
      <c r="H15" s="523">
        <v>3447</v>
      </c>
      <c r="I15" s="523">
        <v>233</v>
      </c>
      <c r="J15" s="523">
        <v>5388</v>
      </c>
      <c r="K15" s="522">
        <f>(J15-'2016'!J15)/'2016'!J15*100</f>
        <v>-1.2825210699890071</v>
      </c>
      <c r="L15" s="522">
        <f t="shared" si="0"/>
        <v>1507.2593504350016</v>
      </c>
      <c r="M15" s="522">
        <f>(L15-'2016'!L15)/'2016'!L15*100</f>
        <v>-3.2896227480691791</v>
      </c>
    </row>
    <row r="16" spans="1:13" x14ac:dyDescent="0.2">
      <c r="A16" s="435" t="s">
        <v>125</v>
      </c>
      <c r="B16" s="523">
        <v>68943</v>
      </c>
      <c r="C16" s="523">
        <v>4</v>
      </c>
      <c r="D16" s="523">
        <v>29</v>
      </c>
      <c r="E16" s="523">
        <v>44</v>
      </c>
      <c r="F16" s="523">
        <v>299</v>
      </c>
      <c r="G16" s="523">
        <v>588</v>
      </c>
      <c r="H16" s="523">
        <v>1270</v>
      </c>
      <c r="I16" s="523">
        <v>78</v>
      </c>
      <c r="J16" s="523">
        <v>2312</v>
      </c>
      <c r="K16" s="522">
        <f>(J16-'2016'!J16)/'2016'!J16*100</f>
        <v>2.9844097995545655</v>
      </c>
      <c r="L16" s="522">
        <f t="shared" si="0"/>
        <v>3353.4949160901037</v>
      </c>
      <c r="M16" s="522">
        <f>(L16-'2016'!L16)/'2016'!L16*100</f>
        <v>2.4212616555162971</v>
      </c>
    </row>
    <row r="17" spans="1:13" x14ac:dyDescent="0.2">
      <c r="A17" s="435" t="s">
        <v>235</v>
      </c>
      <c r="B17" s="523">
        <v>2743095</v>
      </c>
      <c r="C17" s="523">
        <v>188</v>
      </c>
      <c r="D17" s="523">
        <v>874</v>
      </c>
      <c r="E17" s="523">
        <v>4032</v>
      </c>
      <c r="F17" s="523">
        <v>9364</v>
      </c>
      <c r="G17" s="523">
        <v>11628</v>
      </c>
      <c r="H17" s="523">
        <v>72384</v>
      </c>
      <c r="I17" s="523">
        <v>8702</v>
      </c>
      <c r="J17" s="523">
        <v>107172</v>
      </c>
      <c r="K17" s="522">
        <f>(J17-'2016'!J17)/'2016'!J17*100</f>
        <v>-3.6387667574784883</v>
      </c>
      <c r="L17" s="522">
        <f t="shared" si="0"/>
        <v>3906.973692125136</v>
      </c>
      <c r="M17" s="522">
        <f>(L17-'2016'!L17)/'2016'!L17*100</f>
        <v>-5.1247439210079762</v>
      </c>
    </row>
    <row r="18" spans="1:13" x14ac:dyDescent="0.2">
      <c r="A18" s="435" t="s">
        <v>236</v>
      </c>
      <c r="B18" s="523">
        <v>35621</v>
      </c>
      <c r="C18" s="523">
        <v>6</v>
      </c>
      <c r="D18" s="523">
        <v>9</v>
      </c>
      <c r="E18" s="523">
        <v>13</v>
      </c>
      <c r="F18" s="523">
        <v>128</v>
      </c>
      <c r="G18" s="523">
        <v>296</v>
      </c>
      <c r="H18" s="523">
        <v>454</v>
      </c>
      <c r="I18" s="523">
        <v>64</v>
      </c>
      <c r="J18" s="523">
        <v>970</v>
      </c>
      <c r="K18" s="522">
        <f>(J18-'2016'!J18)/'2016'!J18*100</f>
        <v>-0.41067761806981523</v>
      </c>
      <c r="L18" s="522">
        <f t="shared" si="0"/>
        <v>2723.1127705566942</v>
      </c>
      <c r="M18" s="522">
        <f>(L18-'2016'!L18)/'2016'!L18*100</f>
        <v>-1.7526633776870724</v>
      </c>
    </row>
    <row r="19" spans="1:13" x14ac:dyDescent="0.2">
      <c r="A19" s="435" t="s">
        <v>126</v>
      </c>
      <c r="B19" s="523">
        <v>16726</v>
      </c>
      <c r="C19" s="523">
        <v>1</v>
      </c>
      <c r="D19" s="523">
        <v>4</v>
      </c>
      <c r="E19" s="523">
        <v>2</v>
      </c>
      <c r="F19" s="523">
        <v>88</v>
      </c>
      <c r="G19" s="523">
        <v>118</v>
      </c>
      <c r="H19" s="523">
        <v>130</v>
      </c>
      <c r="I19" s="523">
        <v>27</v>
      </c>
      <c r="J19" s="523">
        <v>370</v>
      </c>
      <c r="K19" s="522">
        <f>(J19-'2016'!J19)/'2016'!J19*100</f>
        <v>-9.5354523227383865</v>
      </c>
      <c r="L19" s="522">
        <f t="shared" si="0"/>
        <v>2212.1248355853163</v>
      </c>
      <c r="M19" s="522">
        <f>(L19-'2016'!L19)/'2016'!L19*100</f>
        <v>-9.2812472682823675</v>
      </c>
    </row>
    <row r="20" spans="1:13" x14ac:dyDescent="0.2">
      <c r="A20" s="435" t="s">
        <v>127</v>
      </c>
      <c r="B20" s="523">
        <v>936811</v>
      </c>
      <c r="C20" s="523">
        <v>112</v>
      </c>
      <c r="D20" s="523">
        <v>581</v>
      </c>
      <c r="E20" s="523">
        <v>1425</v>
      </c>
      <c r="F20" s="523">
        <v>3807</v>
      </c>
      <c r="G20" s="523">
        <v>5929</v>
      </c>
      <c r="H20" s="523">
        <v>24636</v>
      </c>
      <c r="I20" s="523">
        <v>3143</v>
      </c>
      <c r="J20" s="523">
        <v>39633</v>
      </c>
      <c r="K20" s="522">
        <f>(J20-'2016'!J20)/'2016'!J20*100</f>
        <v>7.0698144173715449E-2</v>
      </c>
      <c r="L20" s="522">
        <f t="shared" si="0"/>
        <v>4230.6292304424269</v>
      </c>
      <c r="M20" s="522">
        <f>(L20-'2016'!L20)/'2016'!L20*100</f>
        <v>-1.3354880239753582</v>
      </c>
    </row>
    <row r="21" spans="1:13" x14ac:dyDescent="0.2">
      <c r="A21" s="435" t="s">
        <v>128</v>
      </c>
      <c r="B21" s="523">
        <v>313381</v>
      </c>
      <c r="C21" s="523">
        <v>19</v>
      </c>
      <c r="D21" s="523">
        <v>209</v>
      </c>
      <c r="E21" s="523">
        <v>307</v>
      </c>
      <c r="F21" s="523">
        <v>1198</v>
      </c>
      <c r="G21" s="523">
        <v>2004</v>
      </c>
      <c r="H21" s="523">
        <v>7628</v>
      </c>
      <c r="I21" s="523">
        <v>556</v>
      </c>
      <c r="J21" s="523">
        <v>11921</v>
      </c>
      <c r="K21" s="522">
        <f>(J21-'2016'!J21)/'2016'!J21*100</f>
        <v>-3.7075928917609047</v>
      </c>
      <c r="L21" s="522">
        <f t="shared" si="0"/>
        <v>3803.9957751108077</v>
      </c>
      <c r="M21" s="522">
        <f>(L21-'2016'!L21)/'2016'!L21*100</f>
        <v>-4.7507726701535651</v>
      </c>
    </row>
    <row r="22" spans="1:13" x14ac:dyDescent="0.2">
      <c r="A22" s="435" t="s">
        <v>129</v>
      </c>
      <c r="B22" s="523">
        <v>105217</v>
      </c>
      <c r="C22" s="523">
        <v>5</v>
      </c>
      <c r="D22" s="523">
        <v>23</v>
      </c>
      <c r="E22" s="523">
        <v>32</v>
      </c>
      <c r="F22" s="523">
        <v>204</v>
      </c>
      <c r="G22" s="523">
        <v>287</v>
      </c>
      <c r="H22" s="523">
        <v>1425</v>
      </c>
      <c r="I22" s="523">
        <v>106</v>
      </c>
      <c r="J22" s="523">
        <v>2082</v>
      </c>
      <c r="K22" s="522">
        <f>(J22-'2016'!J22)/'2016'!J22*100</f>
        <v>-0.95147478591817314</v>
      </c>
      <c r="L22" s="522">
        <f t="shared" si="0"/>
        <v>1978.7676896319037</v>
      </c>
      <c r="M22" s="522">
        <f>(L22-'2016'!L22)/'2016'!L22*100</f>
        <v>-2.8925875242725789</v>
      </c>
    </row>
    <row r="23" spans="1:13" x14ac:dyDescent="0.2">
      <c r="A23" s="435" t="s">
        <v>130</v>
      </c>
      <c r="B23" s="523">
        <v>12161</v>
      </c>
      <c r="C23" s="523">
        <v>0</v>
      </c>
      <c r="D23" s="523">
        <v>3</v>
      </c>
      <c r="E23" s="523">
        <v>1</v>
      </c>
      <c r="F23" s="523">
        <v>21</v>
      </c>
      <c r="G23" s="523">
        <v>54</v>
      </c>
      <c r="H23" s="523">
        <v>98</v>
      </c>
      <c r="I23" s="523">
        <v>7</v>
      </c>
      <c r="J23" s="523">
        <v>184</v>
      </c>
      <c r="K23" s="522">
        <f>(J23-'2016'!J23)/'2016'!J23*100</f>
        <v>12.195121951219512</v>
      </c>
      <c r="L23" s="522">
        <f t="shared" si="0"/>
        <v>1513.0334676424636</v>
      </c>
      <c r="M23" s="522">
        <f>(L23-'2016'!L23)/'2016'!L23*100</f>
        <v>9.9347975635829044</v>
      </c>
    </row>
    <row r="24" spans="1:13" x14ac:dyDescent="0.2">
      <c r="A24" s="435" t="s">
        <v>131</v>
      </c>
      <c r="B24" s="523">
        <v>48263</v>
      </c>
      <c r="C24" s="523">
        <v>3</v>
      </c>
      <c r="D24" s="523">
        <v>27</v>
      </c>
      <c r="E24" s="523">
        <v>22</v>
      </c>
      <c r="F24" s="523">
        <v>161</v>
      </c>
      <c r="G24" s="523">
        <v>309</v>
      </c>
      <c r="H24" s="523">
        <v>414</v>
      </c>
      <c r="I24" s="523">
        <v>50</v>
      </c>
      <c r="J24" s="523">
        <v>986</v>
      </c>
      <c r="K24" s="524">
        <f>(J24-'2016'!J24)/'2016'!J24*100</f>
        <v>64.059900166389355</v>
      </c>
      <c r="L24" s="522">
        <f t="shared" si="0"/>
        <v>2042.9728777738642</v>
      </c>
      <c r="M24" s="524">
        <f>(L24-'2016'!L24)/'2016'!L24*100</f>
        <v>64.817941683433588</v>
      </c>
    </row>
    <row r="25" spans="1:13" x14ac:dyDescent="0.2">
      <c r="A25" s="435" t="s">
        <v>132</v>
      </c>
      <c r="B25" s="523">
        <v>17224</v>
      </c>
      <c r="C25" s="523">
        <v>0</v>
      </c>
      <c r="D25" s="523">
        <v>2</v>
      </c>
      <c r="E25" s="523">
        <v>7</v>
      </c>
      <c r="F25" s="523">
        <v>29</v>
      </c>
      <c r="G25" s="523">
        <v>95</v>
      </c>
      <c r="H25" s="523">
        <v>80</v>
      </c>
      <c r="I25" s="523">
        <v>9</v>
      </c>
      <c r="J25" s="523">
        <v>222</v>
      </c>
      <c r="K25" s="524">
        <f>(J25-'2016'!J25)/'2016'!J25*100</f>
        <v>1485.7142857142858</v>
      </c>
      <c r="L25" s="524">
        <f t="shared" si="0"/>
        <v>1288.8992104040874</v>
      </c>
      <c r="M25" s="524">
        <f>(L25-'2016'!L25)/'2016'!L25*100</f>
        <v>1451.0981354920048</v>
      </c>
    </row>
    <row r="26" spans="1:13" x14ac:dyDescent="0.2">
      <c r="A26" s="435" t="s">
        <v>133</v>
      </c>
      <c r="B26" s="523">
        <v>13087</v>
      </c>
      <c r="C26" s="523">
        <v>0</v>
      </c>
      <c r="D26" s="523">
        <v>1</v>
      </c>
      <c r="E26" s="523">
        <v>0</v>
      </c>
      <c r="F26" s="523">
        <v>30</v>
      </c>
      <c r="G26" s="523">
        <v>45</v>
      </c>
      <c r="H26" s="523">
        <v>116</v>
      </c>
      <c r="I26" s="523">
        <v>17</v>
      </c>
      <c r="J26" s="523">
        <v>209</v>
      </c>
      <c r="K26" s="522">
        <f>(J26-'2016'!J26)/'2016'!J26*100</f>
        <v>33.121019108280251</v>
      </c>
      <c r="L26" s="522">
        <f t="shared" si="0"/>
        <v>1597.0046611140826</v>
      </c>
      <c r="M26" s="522">
        <f>(L26-'2016'!L26)/'2016'!L26*100</f>
        <v>32.714138939843544</v>
      </c>
    </row>
    <row r="27" spans="1:13" x14ac:dyDescent="0.2">
      <c r="A27" s="435" t="s">
        <v>134</v>
      </c>
      <c r="B27" s="523">
        <v>16297</v>
      </c>
      <c r="C27" s="523">
        <v>0</v>
      </c>
      <c r="D27" s="523">
        <v>2</v>
      </c>
      <c r="E27" s="523">
        <v>3</v>
      </c>
      <c r="F27" s="523">
        <v>39</v>
      </c>
      <c r="G27" s="523">
        <v>101</v>
      </c>
      <c r="H27" s="523">
        <v>122</v>
      </c>
      <c r="I27" s="523">
        <v>10</v>
      </c>
      <c r="J27" s="523">
        <v>277</v>
      </c>
      <c r="K27" s="522">
        <f>(J27-'2016'!J27)/'2016'!J27*100</f>
        <v>2.9739776951672861</v>
      </c>
      <c r="L27" s="522">
        <f t="shared" si="0"/>
        <v>1699.6993311652452</v>
      </c>
      <c r="M27" s="522">
        <f>(L27-'2016'!L27)/'2016'!L27*100</f>
        <v>5.0654292885341823</v>
      </c>
    </row>
    <row r="28" spans="1:13" x14ac:dyDescent="0.2">
      <c r="A28" s="435" t="s">
        <v>135</v>
      </c>
      <c r="B28" s="523">
        <v>14663</v>
      </c>
      <c r="C28" s="523">
        <v>2</v>
      </c>
      <c r="D28" s="523">
        <v>8</v>
      </c>
      <c r="E28" s="523">
        <v>11</v>
      </c>
      <c r="F28" s="523">
        <v>57</v>
      </c>
      <c r="G28" s="523">
        <v>100</v>
      </c>
      <c r="H28" s="523">
        <v>200</v>
      </c>
      <c r="I28" s="523">
        <v>29</v>
      </c>
      <c r="J28" s="523">
        <v>407</v>
      </c>
      <c r="K28" s="522">
        <f>(J28-'2016'!J28)/'2016'!J28*100</f>
        <v>30.868167202572351</v>
      </c>
      <c r="L28" s="522">
        <f t="shared" si="0"/>
        <v>2775.6939234808701</v>
      </c>
      <c r="M28" s="522">
        <f>(L28-'2016'!L28)/'2016'!L28*100</f>
        <v>30.886017324266753</v>
      </c>
    </row>
    <row r="29" spans="1:13" x14ac:dyDescent="0.2">
      <c r="A29" s="435" t="s">
        <v>136</v>
      </c>
      <c r="B29" s="523">
        <v>27426</v>
      </c>
      <c r="C29" s="523">
        <v>0</v>
      </c>
      <c r="D29" s="523">
        <v>7</v>
      </c>
      <c r="E29" s="523">
        <v>5</v>
      </c>
      <c r="F29" s="523">
        <v>60</v>
      </c>
      <c r="G29" s="523">
        <v>154</v>
      </c>
      <c r="H29" s="523">
        <v>285</v>
      </c>
      <c r="I29" s="523">
        <v>32</v>
      </c>
      <c r="J29" s="523">
        <v>543</v>
      </c>
      <c r="K29" s="522">
        <f>(J29-'2016'!J29)/'2016'!J29*100</f>
        <v>-9.8006644518272434</v>
      </c>
      <c r="L29" s="522">
        <f t="shared" si="0"/>
        <v>1979.8731131043533</v>
      </c>
      <c r="M29" s="522">
        <f>(L29-'2016'!L29)/'2016'!L29*100</f>
        <v>-9.1067222145099507</v>
      </c>
    </row>
    <row r="30" spans="1:13" x14ac:dyDescent="0.2">
      <c r="A30" s="435" t="s">
        <v>137</v>
      </c>
      <c r="B30" s="523">
        <v>39057</v>
      </c>
      <c r="C30" s="523">
        <v>4</v>
      </c>
      <c r="D30" s="523">
        <v>13</v>
      </c>
      <c r="E30" s="523">
        <v>34</v>
      </c>
      <c r="F30" s="523">
        <v>118</v>
      </c>
      <c r="G30" s="523">
        <v>410</v>
      </c>
      <c r="H30" s="523">
        <v>533</v>
      </c>
      <c r="I30" s="523">
        <v>58</v>
      </c>
      <c r="J30" s="523">
        <v>1170</v>
      </c>
      <c r="K30" s="522">
        <f>(J30-'2016'!J30)/'2016'!J30*100</f>
        <v>9.4480823199251631</v>
      </c>
      <c r="L30" s="522">
        <f t="shared" si="0"/>
        <v>2995.6217835471234</v>
      </c>
      <c r="M30" s="522">
        <f>(L30-'2016'!L30)/'2016'!L30*100</f>
        <v>7.5229259445305257</v>
      </c>
    </row>
    <row r="31" spans="1:13" x14ac:dyDescent="0.2">
      <c r="A31" s="435" t="s">
        <v>138</v>
      </c>
      <c r="B31" s="523">
        <v>181882</v>
      </c>
      <c r="C31" s="523">
        <v>7</v>
      </c>
      <c r="D31" s="523">
        <v>76</v>
      </c>
      <c r="E31" s="523">
        <v>68</v>
      </c>
      <c r="F31" s="523">
        <v>360</v>
      </c>
      <c r="G31" s="523">
        <v>582</v>
      </c>
      <c r="H31" s="523">
        <v>2461</v>
      </c>
      <c r="I31" s="523">
        <v>205</v>
      </c>
      <c r="J31" s="523">
        <v>3759</v>
      </c>
      <c r="K31" s="522">
        <f>(J31-'2016'!J31)/'2016'!J31*100</f>
        <v>-3.3427616353818461</v>
      </c>
      <c r="L31" s="522">
        <f t="shared" si="0"/>
        <v>2066.7245796725351</v>
      </c>
      <c r="M31" s="522">
        <f>(L31-'2016'!L31)/'2016'!L31*100</f>
        <v>-4.6070295127387269</v>
      </c>
    </row>
    <row r="32" spans="1:13" x14ac:dyDescent="0.2">
      <c r="A32" s="435" t="s">
        <v>139</v>
      </c>
      <c r="B32" s="523">
        <v>102138</v>
      </c>
      <c r="C32" s="523">
        <v>7</v>
      </c>
      <c r="D32" s="523">
        <v>38</v>
      </c>
      <c r="E32" s="523">
        <v>42</v>
      </c>
      <c r="F32" s="523">
        <v>242</v>
      </c>
      <c r="G32" s="523">
        <v>693</v>
      </c>
      <c r="H32" s="523">
        <v>1863</v>
      </c>
      <c r="I32" s="523">
        <v>109</v>
      </c>
      <c r="J32" s="523">
        <v>2994</v>
      </c>
      <c r="K32" s="522">
        <f>(J32-'2016'!J32)/'2016'!J32*100</f>
        <v>0</v>
      </c>
      <c r="L32" s="522">
        <f t="shared" si="0"/>
        <v>2931.3282030194446</v>
      </c>
      <c r="M32" s="522">
        <f>(L32-'2016'!L32)/'2016'!L32*100</f>
        <v>-0.59429399439972319</v>
      </c>
    </row>
    <row r="33" spans="1:13" x14ac:dyDescent="0.2">
      <c r="A33" s="435" t="s">
        <v>140</v>
      </c>
      <c r="B33" s="523">
        <v>1379302</v>
      </c>
      <c r="C33" s="523">
        <v>63</v>
      </c>
      <c r="D33" s="523">
        <v>359</v>
      </c>
      <c r="E33" s="523">
        <v>821</v>
      </c>
      <c r="F33" s="523">
        <v>2884</v>
      </c>
      <c r="G33" s="523">
        <v>4145</v>
      </c>
      <c r="H33" s="523">
        <v>16743</v>
      </c>
      <c r="I33" s="523">
        <v>1997</v>
      </c>
      <c r="J33" s="523">
        <v>27012</v>
      </c>
      <c r="K33" s="522">
        <f>(J33-'2016'!J33)/'2016'!J33*100</f>
        <v>-4.0630771416394378</v>
      </c>
      <c r="L33" s="522">
        <f t="shared" si="0"/>
        <v>1958.3818482101817</v>
      </c>
      <c r="M33" s="522">
        <f>(L33-'2016'!L33)/'2016'!L33*100</f>
        <v>-5.9066241968607365</v>
      </c>
    </row>
    <row r="34" spans="1:13" x14ac:dyDescent="0.2">
      <c r="A34" s="435" t="s">
        <v>141</v>
      </c>
      <c r="B34" s="523">
        <v>20210</v>
      </c>
      <c r="C34" s="523">
        <v>0</v>
      </c>
      <c r="D34" s="523">
        <v>10</v>
      </c>
      <c r="E34" s="523">
        <v>1</v>
      </c>
      <c r="F34" s="523">
        <v>62</v>
      </c>
      <c r="G34" s="523">
        <v>77</v>
      </c>
      <c r="H34" s="523">
        <v>175</v>
      </c>
      <c r="I34" s="523">
        <v>31</v>
      </c>
      <c r="J34" s="523">
        <v>356</v>
      </c>
      <c r="K34" s="522">
        <f>(J34-'2016'!J34)/'2016'!J34*100</f>
        <v>16.721311475409838</v>
      </c>
      <c r="L34" s="522">
        <f t="shared" si="0"/>
        <v>1761.5042058386939</v>
      </c>
      <c r="M34" s="522">
        <f>(L34-'2016'!L34)/'2016'!L34*100</f>
        <v>15.525798784889819</v>
      </c>
    </row>
    <row r="35" spans="1:13" x14ac:dyDescent="0.2">
      <c r="A35" s="435" t="s">
        <v>142</v>
      </c>
      <c r="B35" s="523">
        <v>148962</v>
      </c>
      <c r="C35" s="523">
        <v>3</v>
      </c>
      <c r="D35" s="523">
        <v>39</v>
      </c>
      <c r="E35" s="523">
        <v>51</v>
      </c>
      <c r="F35" s="523">
        <v>364</v>
      </c>
      <c r="G35" s="523">
        <v>532</v>
      </c>
      <c r="H35" s="523">
        <v>2189</v>
      </c>
      <c r="I35" s="523">
        <v>163</v>
      </c>
      <c r="J35" s="523">
        <v>3341</v>
      </c>
      <c r="K35" s="522">
        <f>(J35-'2016'!J35)/'2016'!J35*100</f>
        <v>7.0490227491188717</v>
      </c>
      <c r="L35" s="522">
        <f t="shared" si="0"/>
        <v>2242.8538821981447</v>
      </c>
      <c r="M35" s="522">
        <f>(L35-'2016'!L35)/'2016'!L35*100</f>
        <v>5.215071096645425</v>
      </c>
    </row>
    <row r="36" spans="1:13" x14ac:dyDescent="0.2">
      <c r="A36" s="435" t="s">
        <v>143</v>
      </c>
      <c r="B36" s="523">
        <v>50418</v>
      </c>
      <c r="C36" s="523">
        <v>7</v>
      </c>
      <c r="D36" s="523">
        <v>31</v>
      </c>
      <c r="E36" s="523">
        <v>9</v>
      </c>
      <c r="F36" s="523">
        <v>206</v>
      </c>
      <c r="G36" s="523">
        <v>192</v>
      </c>
      <c r="H36" s="523">
        <v>704</v>
      </c>
      <c r="I36" s="523">
        <v>37</v>
      </c>
      <c r="J36" s="523">
        <v>1186</v>
      </c>
      <c r="K36" s="522">
        <f>(J36-'2016'!J36)/'2016'!J36*100</f>
        <v>13.7104506232023</v>
      </c>
      <c r="L36" s="522">
        <f t="shared" si="0"/>
        <v>2352.334483716133</v>
      </c>
      <c r="M36" s="522">
        <f>(L36-'2016'!L36)/'2016'!L36*100</f>
        <v>13.545809762884673</v>
      </c>
    </row>
    <row r="37" spans="1:13" x14ac:dyDescent="0.2">
      <c r="A37" s="435" t="s">
        <v>144</v>
      </c>
      <c r="B37" s="523">
        <v>14611</v>
      </c>
      <c r="C37" s="523">
        <v>0</v>
      </c>
      <c r="D37" s="523">
        <v>5</v>
      </c>
      <c r="E37" s="523">
        <v>3</v>
      </c>
      <c r="F37" s="523">
        <v>55</v>
      </c>
      <c r="G37" s="523">
        <v>82</v>
      </c>
      <c r="H37" s="523">
        <v>140</v>
      </c>
      <c r="I37" s="523">
        <v>15</v>
      </c>
      <c r="J37" s="523">
        <v>300</v>
      </c>
      <c r="K37" s="522">
        <f>(J37-'2016'!J37)/'2016'!J37*100</f>
        <v>13.636363636363635</v>
      </c>
      <c r="L37" s="522">
        <f t="shared" si="0"/>
        <v>2053.2475532133326</v>
      </c>
      <c r="M37" s="522">
        <f>(L37-'2016'!L37)/'2016'!L37*100</f>
        <v>12.757511463965512</v>
      </c>
    </row>
    <row r="38" spans="1:13" x14ac:dyDescent="0.2">
      <c r="A38" s="435" t="s">
        <v>145</v>
      </c>
      <c r="B38" s="523">
        <v>8479</v>
      </c>
      <c r="C38" s="523">
        <v>1</v>
      </c>
      <c r="D38" s="523">
        <v>3</v>
      </c>
      <c r="E38" s="523">
        <v>0</v>
      </c>
      <c r="F38" s="523">
        <v>31</v>
      </c>
      <c r="G38" s="523">
        <v>12</v>
      </c>
      <c r="H38" s="523">
        <v>21</v>
      </c>
      <c r="I38" s="523">
        <v>2</v>
      </c>
      <c r="J38" s="523">
        <v>70</v>
      </c>
      <c r="K38" s="522">
        <f>(J38-'2016'!J38)/'2016'!J38*100</f>
        <v>-4.10958904109589</v>
      </c>
      <c r="L38" s="522">
        <f t="shared" si="0"/>
        <v>825.56905295435786</v>
      </c>
      <c r="M38" s="522">
        <f>(L38-'2016'!L38)/'2016'!L38*100</f>
        <v>-2.5036875956230338</v>
      </c>
    </row>
    <row r="39" spans="1:13" x14ac:dyDescent="0.2">
      <c r="A39" s="435" t="s">
        <v>146</v>
      </c>
      <c r="B39" s="523">
        <v>331724</v>
      </c>
      <c r="C39" s="523">
        <v>19</v>
      </c>
      <c r="D39" s="523">
        <v>129</v>
      </c>
      <c r="E39" s="523">
        <v>209</v>
      </c>
      <c r="F39" s="523">
        <v>767</v>
      </c>
      <c r="G39" s="523">
        <v>1599</v>
      </c>
      <c r="H39" s="523">
        <v>4884</v>
      </c>
      <c r="I39" s="523">
        <v>515</v>
      </c>
      <c r="J39" s="523">
        <v>8122</v>
      </c>
      <c r="K39" s="522">
        <f>(J39-'2016'!J39)/'2016'!J39*100</f>
        <v>8.293333333333333</v>
      </c>
      <c r="L39" s="522">
        <f t="shared" si="0"/>
        <v>2448.4209764744182</v>
      </c>
      <c r="M39" s="522">
        <f>(L39-'2016'!L39)/'2016'!L39*100</f>
        <v>5.7668893417419165</v>
      </c>
    </row>
    <row r="40" spans="1:13" x14ac:dyDescent="0.2">
      <c r="A40" s="435" t="s">
        <v>147</v>
      </c>
      <c r="B40" s="523">
        <v>698468</v>
      </c>
      <c r="C40" s="523">
        <v>45</v>
      </c>
      <c r="D40" s="523">
        <v>249</v>
      </c>
      <c r="E40" s="523">
        <v>541</v>
      </c>
      <c r="F40" s="523">
        <v>1462</v>
      </c>
      <c r="G40" s="523">
        <v>2294</v>
      </c>
      <c r="H40" s="523">
        <v>8018</v>
      </c>
      <c r="I40" s="523">
        <v>956</v>
      </c>
      <c r="J40" s="523">
        <v>13565</v>
      </c>
      <c r="K40" s="522">
        <f>(J40-'2016'!J40)/'2016'!J40*100</f>
        <v>-4.46510317628002</v>
      </c>
      <c r="L40" s="522">
        <f t="shared" si="0"/>
        <v>1942.1075840267556</v>
      </c>
      <c r="M40" s="522">
        <f>(L40-'2016'!L40)/'2016'!L40*100</f>
        <v>-6.9173918497088316</v>
      </c>
    </row>
    <row r="41" spans="1:13" x14ac:dyDescent="0.2">
      <c r="A41" s="435" t="s">
        <v>148</v>
      </c>
      <c r="B41" s="523">
        <v>287899</v>
      </c>
      <c r="C41" s="523">
        <v>22</v>
      </c>
      <c r="D41" s="523">
        <v>242</v>
      </c>
      <c r="E41" s="523">
        <v>382</v>
      </c>
      <c r="F41" s="523">
        <v>1251</v>
      </c>
      <c r="G41" s="523">
        <v>1956</v>
      </c>
      <c r="H41" s="523">
        <v>9096</v>
      </c>
      <c r="I41" s="523">
        <v>877</v>
      </c>
      <c r="J41" s="523">
        <v>13826</v>
      </c>
      <c r="K41" s="522">
        <f>(J41-'2016'!J41)/'2016'!J41*100</f>
        <v>-15.016288647120291</v>
      </c>
      <c r="L41" s="522">
        <f t="shared" si="0"/>
        <v>4802.3786119437718</v>
      </c>
      <c r="M41" s="522">
        <f>(L41-'2016'!L41)/'2016'!L41*100</f>
        <v>-15.083591021176664</v>
      </c>
    </row>
    <row r="42" spans="1:13" x14ac:dyDescent="0.2">
      <c r="A42" s="435" t="s">
        <v>149</v>
      </c>
      <c r="B42" s="523">
        <v>41015</v>
      </c>
      <c r="C42" s="523">
        <v>2</v>
      </c>
      <c r="D42" s="523">
        <v>21</v>
      </c>
      <c r="E42" s="523">
        <v>7</v>
      </c>
      <c r="F42" s="523">
        <v>438</v>
      </c>
      <c r="G42" s="523">
        <v>358</v>
      </c>
      <c r="H42" s="523">
        <v>446</v>
      </c>
      <c r="I42" s="523">
        <v>55</v>
      </c>
      <c r="J42" s="523">
        <v>1327</v>
      </c>
      <c r="K42" s="522">
        <f>(J42-'2016'!J42)/'2016'!J42*100</f>
        <v>12.936170212765957</v>
      </c>
      <c r="L42" s="522">
        <f t="shared" si="0"/>
        <v>3235.4016823113493</v>
      </c>
      <c r="M42" s="522">
        <f>(L42-'2016'!L42)/'2016'!L42*100</f>
        <v>11.664037806614584</v>
      </c>
    </row>
    <row r="43" spans="1:13" x14ac:dyDescent="0.2">
      <c r="A43" s="435" t="s">
        <v>150</v>
      </c>
      <c r="B43" s="523">
        <v>8719</v>
      </c>
      <c r="C43" s="523">
        <v>0</v>
      </c>
      <c r="D43" s="523">
        <v>0</v>
      </c>
      <c r="E43" s="523">
        <v>0</v>
      </c>
      <c r="F43" s="523">
        <v>12</v>
      </c>
      <c r="G43" s="523">
        <v>19</v>
      </c>
      <c r="H43" s="523">
        <v>41</v>
      </c>
      <c r="I43" s="523">
        <v>9</v>
      </c>
      <c r="J43" s="523">
        <v>81</v>
      </c>
      <c r="K43" s="524">
        <f>(J43-'2016'!J43)/'2016'!J43*100</f>
        <v>800</v>
      </c>
      <c r="L43" s="522">
        <f t="shared" si="0"/>
        <v>929.00561991054019</v>
      </c>
      <c r="M43" s="524">
        <f>(L43-'2016'!L43)/'2016'!L43*100</f>
        <v>801.75478839316429</v>
      </c>
    </row>
    <row r="44" spans="1:13" x14ac:dyDescent="0.2">
      <c r="A44" s="435" t="s">
        <v>151</v>
      </c>
      <c r="B44" s="523">
        <v>19377</v>
      </c>
      <c r="C44" s="523">
        <v>0</v>
      </c>
      <c r="D44" s="523">
        <v>12</v>
      </c>
      <c r="E44" s="523">
        <v>11</v>
      </c>
      <c r="F44" s="523">
        <v>192</v>
      </c>
      <c r="G44" s="523">
        <v>144</v>
      </c>
      <c r="H44" s="523">
        <v>235</v>
      </c>
      <c r="I44" s="523">
        <v>9</v>
      </c>
      <c r="J44" s="523">
        <v>603</v>
      </c>
      <c r="K44" s="522">
        <f>(J44-'2016'!J44)/'2016'!J44*100</f>
        <v>1.174496644295302</v>
      </c>
      <c r="L44" s="522">
        <f t="shared" si="0"/>
        <v>3111.9368323269855</v>
      </c>
      <c r="M44" s="522">
        <f>(L44-'2016'!L44)/'2016'!L44*100</f>
        <v>0.44872614145394984</v>
      </c>
    </row>
    <row r="45" spans="1:13" x14ac:dyDescent="0.2">
      <c r="A45" s="435" t="s">
        <v>152</v>
      </c>
      <c r="B45" s="523">
        <v>373305</v>
      </c>
      <c r="C45" s="523">
        <v>24</v>
      </c>
      <c r="D45" s="523">
        <v>185</v>
      </c>
      <c r="E45" s="523">
        <v>274</v>
      </c>
      <c r="F45" s="523">
        <v>1399</v>
      </c>
      <c r="G45" s="523">
        <v>1236</v>
      </c>
      <c r="H45" s="523">
        <v>5179</v>
      </c>
      <c r="I45" s="523">
        <v>414</v>
      </c>
      <c r="J45" s="523">
        <v>8711</v>
      </c>
      <c r="K45" s="522">
        <f>(J45-'2016'!J45)/'2016'!J45*100</f>
        <v>-8.8998117548629985</v>
      </c>
      <c r="L45" s="522">
        <f t="shared" si="0"/>
        <v>2333.4806659433975</v>
      </c>
      <c r="M45" s="522">
        <f>(L45-'2016'!L45)/'2016'!L45*100</f>
        <v>-11.639125755617515</v>
      </c>
    </row>
    <row r="46" spans="1:13" x14ac:dyDescent="0.2">
      <c r="A46" s="435" t="s">
        <v>153</v>
      </c>
      <c r="B46" s="523">
        <v>349267</v>
      </c>
      <c r="C46" s="523">
        <v>17</v>
      </c>
      <c r="D46" s="523">
        <v>143</v>
      </c>
      <c r="E46" s="523">
        <v>253</v>
      </c>
      <c r="F46" s="523">
        <v>975</v>
      </c>
      <c r="G46" s="523">
        <v>1947</v>
      </c>
      <c r="H46" s="523">
        <v>5435</v>
      </c>
      <c r="I46" s="523">
        <v>689</v>
      </c>
      <c r="J46" s="523">
        <v>9459</v>
      </c>
      <c r="K46" s="522">
        <f>(J46-'2016'!J46)/'2016'!J46*100</f>
        <v>3.9793338463229633</v>
      </c>
      <c r="L46" s="522">
        <f t="shared" si="0"/>
        <v>2708.2432637495099</v>
      </c>
      <c r="M46" s="522">
        <f>(L46-'2016'!L46)/'2016'!L46*100</f>
        <v>2.9319995820742344</v>
      </c>
    </row>
    <row r="47" spans="1:13" x14ac:dyDescent="0.2">
      <c r="A47" s="435" t="s">
        <v>154</v>
      </c>
      <c r="B47" s="523">
        <v>153022</v>
      </c>
      <c r="C47" s="523">
        <v>1</v>
      </c>
      <c r="D47" s="523">
        <v>73</v>
      </c>
      <c r="E47" s="523">
        <v>53</v>
      </c>
      <c r="F47" s="523">
        <v>258</v>
      </c>
      <c r="G47" s="523">
        <v>569</v>
      </c>
      <c r="H47" s="523">
        <v>2229</v>
      </c>
      <c r="I47" s="523">
        <v>101</v>
      </c>
      <c r="J47" s="523">
        <v>3284</v>
      </c>
      <c r="K47" s="522">
        <f>(J47-'2016'!J47)/'2016'!J47*100</f>
        <v>14.624781849912742</v>
      </c>
      <c r="L47" s="522">
        <f t="shared" si="0"/>
        <v>2146.096639698867</v>
      </c>
      <c r="M47" s="522">
        <f>(L47-'2016'!L47)/'2016'!L47*100</f>
        <v>13.012774880058659</v>
      </c>
    </row>
    <row r="48" spans="1:13" x14ac:dyDescent="0.2">
      <c r="A48" s="435" t="s">
        <v>155</v>
      </c>
      <c r="B48" s="523">
        <v>76889</v>
      </c>
      <c r="C48" s="523">
        <v>9</v>
      </c>
      <c r="D48" s="523">
        <v>19</v>
      </c>
      <c r="E48" s="523">
        <v>29</v>
      </c>
      <c r="F48" s="523">
        <v>235</v>
      </c>
      <c r="G48" s="523">
        <v>271</v>
      </c>
      <c r="H48" s="523">
        <v>1452</v>
      </c>
      <c r="I48" s="523">
        <v>116</v>
      </c>
      <c r="J48" s="523">
        <v>2131</v>
      </c>
      <c r="K48" s="522">
        <f>(J48-'2016'!J48)/'2016'!J48*100</f>
        <v>-9.703389830508474</v>
      </c>
      <c r="L48" s="522">
        <f t="shared" si="0"/>
        <v>2771.5277868095568</v>
      </c>
      <c r="M48" s="522">
        <f>(L48-'2016'!L48)/'2016'!L48*100</f>
        <v>-10.692214574785432</v>
      </c>
    </row>
    <row r="49" spans="1:13" x14ac:dyDescent="0.2">
      <c r="A49" s="435" t="s">
        <v>156</v>
      </c>
      <c r="B49" s="523">
        <v>80456</v>
      </c>
      <c r="C49" s="523">
        <v>1</v>
      </c>
      <c r="D49" s="523">
        <v>21</v>
      </c>
      <c r="E49" s="523">
        <v>15</v>
      </c>
      <c r="F49" s="523">
        <v>170</v>
      </c>
      <c r="G49" s="523">
        <v>409</v>
      </c>
      <c r="H49" s="523">
        <v>677</v>
      </c>
      <c r="I49" s="523">
        <v>78</v>
      </c>
      <c r="J49" s="523">
        <v>1371</v>
      </c>
      <c r="K49" s="522">
        <f>(J49-'2016'!J49)/'2016'!J49*100</f>
        <v>0</v>
      </c>
      <c r="L49" s="522">
        <f t="shared" si="0"/>
        <v>1704.0369891617779</v>
      </c>
      <c r="M49" s="522">
        <f>(L49-'2016'!L49)/'2016'!L49*100</f>
        <v>-3.2502237247688157</v>
      </c>
    </row>
    <row r="50" spans="1:13" x14ac:dyDescent="0.2">
      <c r="A50" s="435" t="s">
        <v>157</v>
      </c>
      <c r="B50" s="523">
        <v>195488</v>
      </c>
      <c r="C50" s="523">
        <v>6</v>
      </c>
      <c r="D50" s="523">
        <v>100</v>
      </c>
      <c r="E50" s="523">
        <v>80</v>
      </c>
      <c r="F50" s="523">
        <v>542</v>
      </c>
      <c r="G50" s="523">
        <v>899</v>
      </c>
      <c r="H50" s="523">
        <v>3513</v>
      </c>
      <c r="I50" s="523">
        <v>332</v>
      </c>
      <c r="J50" s="523">
        <v>5472</v>
      </c>
      <c r="K50" s="522">
        <f>(J50-'2016'!J50)/'2016'!J50*100</f>
        <v>-4.2352117605880295</v>
      </c>
      <c r="L50" s="522">
        <f t="shared" si="0"/>
        <v>2799.1487968570964</v>
      </c>
      <c r="M50" s="522">
        <f>(L50-'2016'!L50)/'2016'!L50*100</f>
        <v>-5.490762752247937</v>
      </c>
    </row>
    <row r="51" spans="1:13" x14ac:dyDescent="0.2">
      <c r="A51" s="435" t="s">
        <v>158</v>
      </c>
      <c r="B51" s="523">
        <v>41140</v>
      </c>
      <c r="C51" s="523">
        <v>1</v>
      </c>
      <c r="D51" s="523">
        <v>27</v>
      </c>
      <c r="E51" s="523">
        <v>15</v>
      </c>
      <c r="F51" s="523">
        <v>93</v>
      </c>
      <c r="G51" s="523">
        <v>235</v>
      </c>
      <c r="H51" s="523">
        <v>924</v>
      </c>
      <c r="I51" s="523">
        <v>76</v>
      </c>
      <c r="J51" s="523">
        <v>1371</v>
      </c>
      <c r="K51" s="522">
        <f>(J51-'2016'!J51)/'2016'!J51*100</f>
        <v>-3.9915966386554618</v>
      </c>
      <c r="L51" s="522">
        <f t="shared" si="0"/>
        <v>3332.5230918813809</v>
      </c>
      <c r="M51" s="522">
        <f>(L51-'2016'!L51)/'2016'!L51*100</f>
        <v>-4.7710523198097858</v>
      </c>
    </row>
    <row r="52" spans="1:13" x14ac:dyDescent="0.2">
      <c r="A52" s="435" t="s">
        <v>159</v>
      </c>
      <c r="B52" s="523">
        <v>1313880</v>
      </c>
      <c r="C52" s="523">
        <v>70</v>
      </c>
      <c r="D52" s="523">
        <v>692</v>
      </c>
      <c r="E52" s="523">
        <v>1736</v>
      </c>
      <c r="F52" s="523">
        <v>4700</v>
      </c>
      <c r="G52" s="523">
        <v>8188</v>
      </c>
      <c r="H52" s="523">
        <v>33622</v>
      </c>
      <c r="I52" s="523">
        <v>3839</v>
      </c>
      <c r="J52" s="523">
        <v>52847</v>
      </c>
      <c r="K52" s="522">
        <f>(J52-'2016'!J52)/'2016'!J52*100</f>
        <v>-4.4858934735852802</v>
      </c>
      <c r="L52" s="522">
        <f t="shared" si="0"/>
        <v>4022.2090297439645</v>
      </c>
      <c r="M52" s="522">
        <f>(L52-'2016'!L52)/'2016'!L52*100</f>
        <v>-6.9207078933870987</v>
      </c>
    </row>
    <row r="53" spans="1:13" x14ac:dyDescent="0.2">
      <c r="A53" s="435" t="s">
        <v>237</v>
      </c>
      <c r="B53" s="523">
        <v>337614</v>
      </c>
      <c r="C53" s="523">
        <v>19</v>
      </c>
      <c r="D53" s="523">
        <v>144</v>
      </c>
      <c r="E53" s="523">
        <v>182</v>
      </c>
      <c r="F53" s="523">
        <v>932</v>
      </c>
      <c r="G53" s="523">
        <v>1482</v>
      </c>
      <c r="H53" s="523">
        <v>5405</v>
      </c>
      <c r="I53" s="523">
        <v>482</v>
      </c>
      <c r="J53" s="523">
        <v>8646</v>
      </c>
      <c r="K53" s="522">
        <f>(J53-'2016'!J53)/'2016'!J53*100</f>
        <v>-9.6834848010028196</v>
      </c>
      <c r="L53" s="522">
        <f t="shared" si="0"/>
        <v>2560.9127583571772</v>
      </c>
      <c r="M53" s="522">
        <f>(L53-'2016'!L53)/'2016'!L53*100</f>
        <v>-13.629853234230143</v>
      </c>
    </row>
    <row r="54" spans="1:13" x14ac:dyDescent="0.2">
      <c r="A54" s="435" t="s">
        <v>160</v>
      </c>
      <c r="B54" s="523">
        <v>1414144</v>
      </c>
      <c r="C54" s="523">
        <v>92</v>
      </c>
      <c r="D54" s="523">
        <v>550</v>
      </c>
      <c r="E54" s="523">
        <v>1674</v>
      </c>
      <c r="F54" s="523">
        <v>3939</v>
      </c>
      <c r="G54" s="523">
        <v>6033</v>
      </c>
      <c r="H54" s="523">
        <v>30048</v>
      </c>
      <c r="I54" s="523">
        <v>3559</v>
      </c>
      <c r="J54" s="523">
        <v>45895</v>
      </c>
      <c r="K54" s="522">
        <f>(J54-'2016'!J54)/'2016'!J54*100</f>
        <v>-5.5910970316581992</v>
      </c>
      <c r="L54" s="522">
        <f t="shared" si="0"/>
        <v>3245.4262083635049</v>
      </c>
      <c r="M54" s="522">
        <f>(L54-'2016'!L54)/'2016'!L54*100</f>
        <v>-7.0867316015462407</v>
      </c>
    </row>
    <row r="55" spans="1:13" x14ac:dyDescent="0.2">
      <c r="A55" s="435" t="s">
        <v>161</v>
      </c>
      <c r="B55" s="523">
        <v>505709</v>
      </c>
      <c r="C55" s="523">
        <v>6</v>
      </c>
      <c r="D55" s="523">
        <v>204</v>
      </c>
      <c r="E55" s="523">
        <v>236</v>
      </c>
      <c r="F55" s="523">
        <v>1202</v>
      </c>
      <c r="G55" s="523">
        <v>1811</v>
      </c>
      <c r="H55" s="523">
        <v>6631</v>
      </c>
      <c r="I55" s="523">
        <v>695</v>
      </c>
      <c r="J55" s="523">
        <v>10785</v>
      </c>
      <c r="K55" s="522">
        <f>(J55-'2016'!J55)/'2016'!J55*100</f>
        <v>-11.627335299901672</v>
      </c>
      <c r="L55" s="522">
        <f t="shared" si="0"/>
        <v>2132.6494090474957</v>
      </c>
      <c r="M55" s="522">
        <f>(L55-'2016'!L55)/'2016'!L55*100</f>
        <v>-13.347050379747325</v>
      </c>
    </row>
    <row r="56" spans="1:13" x14ac:dyDescent="0.2">
      <c r="A56" s="435" t="s">
        <v>162</v>
      </c>
      <c r="B56" s="523">
        <v>962003</v>
      </c>
      <c r="C56" s="523">
        <v>34</v>
      </c>
      <c r="D56" s="523">
        <v>498</v>
      </c>
      <c r="E56" s="523">
        <v>979</v>
      </c>
      <c r="F56" s="523">
        <v>2475</v>
      </c>
      <c r="G56" s="523">
        <v>4112</v>
      </c>
      <c r="H56" s="523">
        <v>23315</v>
      </c>
      <c r="I56" s="523">
        <v>2109</v>
      </c>
      <c r="J56" s="523">
        <v>33522</v>
      </c>
      <c r="K56" s="522">
        <f>(J56-'2016'!J56)/'2016'!J56*100</f>
        <v>-8.2493978541712281</v>
      </c>
      <c r="L56" s="522">
        <f t="shared" si="0"/>
        <v>3484.6045178653285</v>
      </c>
      <c r="M56" s="522">
        <f>(L56-'2016'!L56)/'2016'!L56*100</f>
        <v>-8.958412250542235</v>
      </c>
    </row>
    <row r="57" spans="1:13" x14ac:dyDescent="0.2">
      <c r="A57" s="435" t="s">
        <v>163</v>
      </c>
      <c r="B57" s="523">
        <v>661645</v>
      </c>
      <c r="C57" s="523">
        <v>12</v>
      </c>
      <c r="D57" s="523">
        <v>206</v>
      </c>
      <c r="E57" s="523">
        <v>289</v>
      </c>
      <c r="F57" s="523">
        <v>1429</v>
      </c>
      <c r="G57" s="523">
        <v>2585</v>
      </c>
      <c r="H57" s="523">
        <v>9739</v>
      </c>
      <c r="I57" s="523">
        <v>988</v>
      </c>
      <c r="J57" s="523">
        <v>15248</v>
      </c>
      <c r="K57" s="522">
        <f>(J57-'2016'!J57)/'2016'!J57*100</f>
        <v>-14.173139705054599</v>
      </c>
      <c r="L57" s="522">
        <f t="shared" si="0"/>
        <v>2304.5590913556362</v>
      </c>
      <c r="M57" s="522">
        <f>(L57-'2016'!L57)/'2016'!L57*100</f>
        <v>-16.074277723905684</v>
      </c>
    </row>
    <row r="58" spans="1:13" x14ac:dyDescent="0.2">
      <c r="A58" s="435" t="s">
        <v>164</v>
      </c>
      <c r="B58" s="523">
        <v>73176</v>
      </c>
      <c r="C58" s="523">
        <v>4</v>
      </c>
      <c r="D58" s="523">
        <v>22</v>
      </c>
      <c r="E58" s="523">
        <v>47</v>
      </c>
      <c r="F58" s="523">
        <v>179</v>
      </c>
      <c r="G58" s="523">
        <v>373</v>
      </c>
      <c r="H58" s="523">
        <v>1150</v>
      </c>
      <c r="I58" s="523">
        <v>90</v>
      </c>
      <c r="J58" s="523">
        <v>1865</v>
      </c>
      <c r="K58" s="522">
        <f>(J58-'2016'!J58)/'2016'!J58*100</f>
        <v>-17.913732394366196</v>
      </c>
      <c r="L58" s="522">
        <f t="shared" si="0"/>
        <v>2548.6498305455343</v>
      </c>
      <c r="M58" s="522">
        <f>(L58-'2016'!L58)/'2016'!L58*100</f>
        <v>-18.142572431967988</v>
      </c>
    </row>
    <row r="59" spans="1:13" x14ac:dyDescent="0.2">
      <c r="A59" s="435" t="s">
        <v>165</v>
      </c>
      <c r="B59" s="523">
        <v>229715</v>
      </c>
      <c r="C59" s="523">
        <v>4</v>
      </c>
      <c r="D59" s="523">
        <v>25</v>
      </c>
      <c r="E59" s="523">
        <v>63</v>
      </c>
      <c r="F59" s="523">
        <v>337</v>
      </c>
      <c r="G59" s="523">
        <v>630</v>
      </c>
      <c r="H59" s="523">
        <v>2564</v>
      </c>
      <c r="I59" s="523">
        <v>187</v>
      </c>
      <c r="J59" s="523">
        <v>3810</v>
      </c>
      <c r="K59" s="522">
        <f>(J59-'2016'!J59)/'2016'!J59*100</f>
        <v>-7.9932383482250664</v>
      </c>
      <c r="L59" s="522">
        <f t="shared" si="0"/>
        <v>1658.5769322856581</v>
      </c>
      <c r="M59" s="522">
        <f>(L59-'2016'!L59)/'2016'!L59*100</f>
        <v>-11.78141043843463</v>
      </c>
    </row>
    <row r="60" spans="1:13" x14ac:dyDescent="0.2">
      <c r="A60" s="435" t="s">
        <v>166</v>
      </c>
      <c r="B60" s="523">
        <v>297634</v>
      </c>
      <c r="C60" s="523">
        <v>12</v>
      </c>
      <c r="D60" s="523">
        <v>83</v>
      </c>
      <c r="E60" s="523">
        <v>142</v>
      </c>
      <c r="F60" s="523">
        <v>484</v>
      </c>
      <c r="G60" s="523">
        <v>881</v>
      </c>
      <c r="H60" s="523">
        <v>3885</v>
      </c>
      <c r="I60" s="523">
        <v>299</v>
      </c>
      <c r="J60" s="523">
        <v>5786</v>
      </c>
      <c r="K60" s="522">
        <f>(J60-'2016'!J60)/'2016'!J60*100</f>
        <v>-10.294573643410851</v>
      </c>
      <c r="L60" s="522">
        <f t="shared" si="0"/>
        <v>1943.9983335237239</v>
      </c>
      <c r="M60" s="522">
        <f>(L60-'2016'!L60)/'2016'!L60*100</f>
        <v>-11.74368123838482</v>
      </c>
    </row>
    <row r="61" spans="1:13" x14ac:dyDescent="0.2">
      <c r="A61" s="435" t="s">
        <v>167</v>
      </c>
      <c r="B61" s="523">
        <v>170835</v>
      </c>
      <c r="C61" s="523">
        <v>5</v>
      </c>
      <c r="D61" s="523">
        <v>37</v>
      </c>
      <c r="E61" s="523">
        <v>30</v>
      </c>
      <c r="F61" s="523">
        <v>198</v>
      </c>
      <c r="G61" s="523">
        <v>396</v>
      </c>
      <c r="H61" s="523">
        <v>1399</v>
      </c>
      <c r="I61" s="523">
        <v>93</v>
      </c>
      <c r="J61" s="523">
        <v>2158</v>
      </c>
      <c r="K61" s="522">
        <f>(J61-'2016'!J61)/'2016'!J61*100</f>
        <v>-0.87276067983463479</v>
      </c>
      <c r="L61" s="522">
        <f t="shared" si="0"/>
        <v>1263.2071882225539</v>
      </c>
      <c r="M61" s="522">
        <f>(L61-'2016'!L61)/'2016'!L61*100</f>
        <v>-3.0928023436561816</v>
      </c>
    </row>
    <row r="62" spans="1:13" x14ac:dyDescent="0.2">
      <c r="A62" s="435" t="s">
        <v>168</v>
      </c>
      <c r="B62" s="523">
        <v>402737</v>
      </c>
      <c r="C62" s="523">
        <v>8</v>
      </c>
      <c r="D62" s="523">
        <v>82</v>
      </c>
      <c r="E62" s="523">
        <v>166</v>
      </c>
      <c r="F62" s="523">
        <v>715</v>
      </c>
      <c r="G62" s="523">
        <v>1204</v>
      </c>
      <c r="H62" s="523">
        <v>6013</v>
      </c>
      <c r="I62" s="523">
        <v>325</v>
      </c>
      <c r="J62" s="523">
        <v>8513</v>
      </c>
      <c r="K62" s="522">
        <f>(J62-'2016'!J62)/'2016'!J62*100</f>
        <v>-5.2742850784466455</v>
      </c>
      <c r="L62" s="522">
        <f t="shared" si="0"/>
        <v>2113.7864164454718</v>
      </c>
      <c r="M62" s="522">
        <f>(L62-'2016'!L62)/'2016'!L62*100</f>
        <v>-7.0825403326619245</v>
      </c>
    </row>
    <row r="63" spans="1:13" x14ac:dyDescent="0.2">
      <c r="A63" s="435" t="s">
        <v>169</v>
      </c>
      <c r="B63" s="523">
        <v>454757</v>
      </c>
      <c r="C63" s="523">
        <v>17</v>
      </c>
      <c r="D63" s="523">
        <v>214</v>
      </c>
      <c r="E63" s="523">
        <v>226</v>
      </c>
      <c r="F63" s="523">
        <v>1044</v>
      </c>
      <c r="G63" s="523">
        <v>1590</v>
      </c>
      <c r="H63" s="523">
        <v>7266</v>
      </c>
      <c r="I63" s="523">
        <v>505</v>
      </c>
      <c r="J63" s="523">
        <v>10862</v>
      </c>
      <c r="K63" s="522">
        <f>(J63-'2016'!J63)/'2016'!J63*100</f>
        <v>-8.806985139786752</v>
      </c>
      <c r="L63" s="522">
        <f t="shared" si="0"/>
        <v>2388.5283788924635</v>
      </c>
      <c r="M63" s="522">
        <f>(L63-'2016'!L63)/'2016'!L63*100</f>
        <v>-9.9365779832340877</v>
      </c>
    </row>
    <row r="64" spans="1:13" x14ac:dyDescent="0.2">
      <c r="A64" s="435" t="s">
        <v>170</v>
      </c>
      <c r="B64" s="523">
        <v>120700</v>
      </c>
      <c r="C64" s="523">
        <v>6</v>
      </c>
      <c r="D64" s="523">
        <v>24</v>
      </c>
      <c r="E64" s="523">
        <v>24</v>
      </c>
      <c r="F64" s="523">
        <v>251</v>
      </c>
      <c r="G64" s="523">
        <v>310</v>
      </c>
      <c r="H64" s="523">
        <v>782</v>
      </c>
      <c r="I64" s="523">
        <v>66</v>
      </c>
      <c r="J64" s="523">
        <v>1463</v>
      </c>
      <c r="K64" s="522">
        <f>(J64-'2016'!J64)/'2016'!J64*100</f>
        <v>5.6317689530685922</v>
      </c>
      <c r="L64" s="522">
        <f t="shared" si="0"/>
        <v>1212.0961060480529</v>
      </c>
      <c r="M64" s="522">
        <f>(L64-'2016'!L64)/'2016'!L64*100</f>
        <v>3.7738050302238078</v>
      </c>
    </row>
    <row r="65" spans="1:13" x14ac:dyDescent="0.2">
      <c r="A65" s="435" t="s">
        <v>171</v>
      </c>
      <c r="B65" s="523">
        <v>44690</v>
      </c>
      <c r="C65" s="523">
        <v>0</v>
      </c>
      <c r="D65" s="523">
        <v>15</v>
      </c>
      <c r="E65" s="523">
        <v>8</v>
      </c>
      <c r="F65" s="523">
        <v>166</v>
      </c>
      <c r="G65" s="523">
        <v>188</v>
      </c>
      <c r="H65" s="523">
        <v>296</v>
      </c>
      <c r="I65" s="523">
        <v>35</v>
      </c>
      <c r="J65" s="523">
        <v>708</v>
      </c>
      <c r="K65" s="522">
        <f>(J65-'2016'!J65)/'2016'!J65*100</f>
        <v>-20.893854748603353</v>
      </c>
      <c r="L65" s="522">
        <f t="shared" si="0"/>
        <v>1584.2470351309018</v>
      </c>
      <c r="M65" s="522">
        <f>(L65-'2016'!L65)/'2016'!L65*100</f>
        <v>-21.497461719530314</v>
      </c>
    </row>
    <row r="66" spans="1:13" x14ac:dyDescent="0.2">
      <c r="A66" s="435" t="s">
        <v>172</v>
      </c>
      <c r="B66" s="523">
        <v>22295</v>
      </c>
      <c r="C66" s="523">
        <v>0</v>
      </c>
      <c r="D66" s="523">
        <v>19</v>
      </c>
      <c r="E66" s="523">
        <v>13</v>
      </c>
      <c r="F66" s="523">
        <v>235</v>
      </c>
      <c r="G66" s="523">
        <v>186</v>
      </c>
      <c r="H66" s="523">
        <v>284</v>
      </c>
      <c r="I66" s="523">
        <v>27</v>
      </c>
      <c r="J66" s="523">
        <v>764</v>
      </c>
      <c r="K66" s="522">
        <f>(J66-'2016'!J66)/'2016'!J66*100</f>
        <v>6.7039106145251397</v>
      </c>
      <c r="L66" s="522">
        <f t="shared" si="0"/>
        <v>3426.7773043283246</v>
      </c>
      <c r="M66" s="522">
        <f>(L66-'2016'!L66)/'2016'!L66*100</f>
        <v>7.5797489478939717</v>
      </c>
    </row>
    <row r="67" spans="1:13" x14ac:dyDescent="0.2">
      <c r="A67" s="435" t="s">
        <v>173</v>
      </c>
      <c r="B67" s="523">
        <v>15947</v>
      </c>
      <c r="C67" s="523">
        <v>1</v>
      </c>
      <c r="D67" s="523">
        <v>0</v>
      </c>
      <c r="E67" s="523">
        <v>3</v>
      </c>
      <c r="F67" s="523">
        <v>27</v>
      </c>
      <c r="G67" s="523">
        <v>60</v>
      </c>
      <c r="H67" s="523">
        <v>48</v>
      </c>
      <c r="I67" s="523">
        <v>4</v>
      </c>
      <c r="J67" s="523">
        <v>143</v>
      </c>
      <c r="K67" s="522">
        <f>(J67-'2016'!J67)/'2016'!J67*100</f>
        <v>47.422680412371129</v>
      </c>
      <c r="L67" s="522">
        <f t="shared" si="0"/>
        <v>896.72038627955101</v>
      </c>
      <c r="M67" s="522">
        <f>(L67-'2016'!L67)/'2016'!L67*100</f>
        <v>46.868008008486882</v>
      </c>
    </row>
    <row r="68" spans="1:13" x14ac:dyDescent="0.2">
      <c r="A68" s="435" t="s">
        <v>174</v>
      </c>
      <c r="B68" s="523">
        <v>523345</v>
      </c>
      <c r="C68" s="523">
        <v>27</v>
      </c>
      <c r="D68" s="523">
        <v>113</v>
      </c>
      <c r="E68" s="523">
        <v>308</v>
      </c>
      <c r="F68" s="523">
        <v>1586</v>
      </c>
      <c r="G68" s="523">
        <v>2368</v>
      </c>
      <c r="H68" s="523">
        <v>10833</v>
      </c>
      <c r="I68" s="523">
        <v>1068</v>
      </c>
      <c r="J68" s="523">
        <v>16303</v>
      </c>
      <c r="K68" s="522">
        <f>(J68-'2016'!J68)/'2016'!J68*100</f>
        <v>-11.526564280675096</v>
      </c>
      <c r="L68" s="522">
        <f t="shared" si="0"/>
        <v>3115.1534838395323</v>
      </c>
      <c r="M68" s="522">
        <f>(L68-'2016'!L68)/'2016'!L68*100</f>
        <v>-12.539872468775929</v>
      </c>
    </row>
    <row r="69" spans="1:13" x14ac:dyDescent="0.2">
      <c r="A69" s="435" t="s">
        <v>175</v>
      </c>
      <c r="B69" s="523">
        <v>31909</v>
      </c>
      <c r="C69" s="523">
        <v>0</v>
      </c>
      <c r="D69" s="523">
        <v>12</v>
      </c>
      <c r="E69" s="523">
        <v>2</v>
      </c>
      <c r="F69" s="523">
        <v>74</v>
      </c>
      <c r="G69" s="523">
        <v>174</v>
      </c>
      <c r="H69" s="523">
        <v>308</v>
      </c>
      <c r="I69" s="523">
        <v>26</v>
      </c>
      <c r="J69" s="523">
        <v>596</v>
      </c>
      <c r="K69" s="522">
        <f>(J69-'2016'!J69)/'2016'!J69*100</f>
        <v>7.1942446043165464</v>
      </c>
      <c r="L69" s="522">
        <f t="shared" si="0"/>
        <v>1867.8115892068067</v>
      </c>
      <c r="M69" s="522">
        <f>(L69-'2016'!L69)/'2016'!L69*100</f>
        <v>6.1528388621328913</v>
      </c>
    </row>
    <row r="70" spans="1:13" x14ac:dyDescent="0.2">
      <c r="A70" s="435" t="s">
        <v>176</v>
      </c>
      <c r="B70" s="523">
        <v>65301</v>
      </c>
      <c r="C70" s="523">
        <v>1</v>
      </c>
      <c r="D70" s="523">
        <v>17</v>
      </c>
      <c r="E70" s="523">
        <v>13</v>
      </c>
      <c r="F70" s="523">
        <v>145</v>
      </c>
      <c r="G70" s="523">
        <v>317</v>
      </c>
      <c r="H70" s="523">
        <v>823</v>
      </c>
      <c r="I70" s="523">
        <v>86</v>
      </c>
      <c r="J70" s="523">
        <v>1402</v>
      </c>
      <c r="K70" s="522">
        <f>(J70-'2016'!J70)/'2016'!J70*100</f>
        <v>-13.027295285359802</v>
      </c>
      <c r="L70" s="522">
        <f t="shared" ref="L70:L72" si="1">J70/B70*100000</f>
        <v>2146.9809038146432</v>
      </c>
      <c r="M70" s="522">
        <f>(L70-'2016'!L70)/'2016'!L70*100</f>
        <v>-16.167854200493121</v>
      </c>
    </row>
    <row r="71" spans="1:13" x14ac:dyDescent="0.2">
      <c r="A71" s="443" t="s">
        <v>177</v>
      </c>
      <c r="B71" s="525">
        <v>24985</v>
      </c>
      <c r="C71" s="525">
        <v>2</v>
      </c>
      <c r="D71" s="525">
        <v>1</v>
      </c>
      <c r="E71" s="525">
        <v>4</v>
      </c>
      <c r="F71" s="525">
        <v>46</v>
      </c>
      <c r="G71" s="525">
        <v>57</v>
      </c>
      <c r="H71" s="525">
        <v>235</v>
      </c>
      <c r="I71" s="525">
        <v>20</v>
      </c>
      <c r="J71" s="525">
        <v>365</v>
      </c>
      <c r="K71" s="521">
        <f>(J71-'2016'!J71)/'2016'!J71*100</f>
        <v>-4.1994750656167978</v>
      </c>
      <c r="L71" s="521">
        <f t="shared" si="1"/>
        <v>1460.8765259155493</v>
      </c>
      <c r="M71" s="521">
        <f>(L71-'2016'!L71)/'2016'!L71*100</f>
        <v>-4.5714042598787712</v>
      </c>
    </row>
    <row r="72" spans="1:13" x14ac:dyDescent="0.2">
      <c r="A72" s="148" t="s">
        <v>91</v>
      </c>
      <c r="B72" s="523">
        <f>SUM(B5:B71)</f>
        <v>20484142</v>
      </c>
      <c r="C72" s="523">
        <f t="shared" ref="C72:J72" si="2">SUM(C5:C71)</f>
        <v>1056</v>
      </c>
      <c r="D72" s="523">
        <f t="shared" si="2"/>
        <v>7936</v>
      </c>
      <c r="E72" s="523">
        <f t="shared" si="2"/>
        <v>18584</v>
      </c>
      <c r="F72" s="523">
        <f t="shared" si="2"/>
        <v>57939</v>
      </c>
      <c r="G72" s="523">
        <f t="shared" si="2"/>
        <v>88835</v>
      </c>
      <c r="H72" s="523">
        <f t="shared" si="2"/>
        <v>395201</v>
      </c>
      <c r="I72" s="523">
        <f t="shared" si="2"/>
        <v>42894</v>
      </c>
      <c r="J72" s="523">
        <f t="shared" si="2"/>
        <v>612445</v>
      </c>
      <c r="K72" s="522">
        <f>(J72-'2016'!J72)/'2016'!J72*100</f>
        <v>-4.4525222899131807</v>
      </c>
      <c r="L72" s="522">
        <f t="shared" si="1"/>
        <v>2989.849416197173</v>
      </c>
      <c r="M72" s="522">
        <f>(L72-'2016'!L72)/'2016'!L72*100</f>
        <v>-6.0173929201793497</v>
      </c>
    </row>
    <row r="73" spans="1:13" x14ac:dyDescent="0.2">
      <c r="A73" s="148"/>
      <c r="B73" s="534"/>
      <c r="C73" s="534"/>
      <c r="D73" s="534"/>
      <c r="E73" s="534"/>
      <c r="F73" s="534"/>
      <c r="G73" s="534"/>
      <c r="H73" s="534"/>
      <c r="I73" s="534"/>
      <c r="J73" s="534"/>
      <c r="K73" s="157"/>
      <c r="L73" s="157"/>
      <c r="M73" s="157"/>
    </row>
    <row r="74" spans="1:13" s="366" customFormat="1" ht="33" customHeight="1" x14ac:dyDescent="0.2">
      <c r="A74" s="561" t="s">
        <v>181</v>
      </c>
      <c r="B74" s="561"/>
      <c r="C74" s="561"/>
      <c r="D74" s="561"/>
      <c r="E74" s="561"/>
      <c r="F74" s="561"/>
      <c r="G74" s="561"/>
      <c r="H74" s="561"/>
      <c r="I74" s="561"/>
      <c r="J74" s="561"/>
      <c r="K74" s="561"/>
      <c r="L74" s="561"/>
      <c r="M74" s="561"/>
    </row>
    <row r="75" spans="1:13" x14ac:dyDescent="0.2">
      <c r="A75" s="366" t="s">
        <v>229</v>
      </c>
      <c r="B75" s="157"/>
      <c r="C75" s="157"/>
      <c r="D75" s="157"/>
      <c r="E75" s="157"/>
      <c r="F75" s="157"/>
      <c r="G75" s="157"/>
      <c r="H75" s="157"/>
      <c r="I75" s="157"/>
      <c r="J75" s="157"/>
      <c r="K75" s="157"/>
      <c r="L75" s="157"/>
      <c r="M75" s="157"/>
    </row>
    <row r="76" spans="1:13" x14ac:dyDescent="0.2">
      <c r="A76" s="366" t="s">
        <v>79</v>
      </c>
      <c r="B76" s="157"/>
      <c r="C76" s="157"/>
      <c r="D76" s="157"/>
      <c r="E76" s="157"/>
      <c r="F76" s="157"/>
      <c r="G76" s="157"/>
      <c r="H76" s="157"/>
      <c r="I76" s="157"/>
      <c r="J76" s="157"/>
      <c r="K76" s="157"/>
      <c r="L76" s="157"/>
      <c r="M76" s="157"/>
    </row>
    <row r="77" spans="1:13" x14ac:dyDescent="0.2">
      <c r="A77" s="527" t="s">
        <v>227</v>
      </c>
      <c r="B77" s="157"/>
      <c r="C77" s="157"/>
      <c r="D77" s="157"/>
      <c r="E77" s="157"/>
      <c r="F77" s="157"/>
      <c r="G77" s="157"/>
      <c r="H77" s="157"/>
      <c r="I77" s="157"/>
      <c r="J77" s="157"/>
      <c r="K77" s="157"/>
      <c r="L77" s="157"/>
      <c r="M77" s="157"/>
    </row>
    <row r="78" spans="1:13" x14ac:dyDescent="0.2">
      <c r="A78" s="366"/>
      <c r="B78" s="157"/>
      <c r="C78" s="157"/>
      <c r="D78" s="157"/>
      <c r="E78" s="157"/>
      <c r="F78" s="157"/>
      <c r="G78" s="157"/>
      <c r="H78" s="157"/>
      <c r="I78" s="157"/>
      <c r="J78" s="157"/>
      <c r="K78" s="157"/>
      <c r="L78" s="157"/>
      <c r="M78" s="157"/>
    </row>
    <row r="80" spans="1:13" x14ac:dyDescent="0.2">
      <c r="A80" s="346" t="s">
        <v>240</v>
      </c>
      <c r="B80" s="157"/>
      <c r="C80" s="157"/>
      <c r="D80" s="157"/>
      <c r="E80" s="157"/>
      <c r="F80" s="157"/>
      <c r="G80" s="157"/>
      <c r="H80" s="157"/>
      <c r="I80" s="157"/>
      <c r="J80" s="157"/>
      <c r="K80" s="157"/>
      <c r="L80" s="157"/>
      <c r="M80" s="157"/>
    </row>
    <row r="81" spans="1:13" x14ac:dyDescent="0.2">
      <c r="A81" s="148"/>
      <c r="B81" s="157"/>
      <c r="C81" s="157"/>
      <c r="D81" s="157"/>
      <c r="E81" s="157"/>
      <c r="F81" s="157"/>
      <c r="G81" s="157"/>
      <c r="H81" s="157"/>
      <c r="I81" s="157"/>
      <c r="J81" s="157"/>
      <c r="K81" s="157"/>
      <c r="L81" s="157"/>
      <c r="M81" s="157"/>
    </row>
  </sheetData>
  <mergeCells count="2">
    <mergeCell ref="A1:G1"/>
    <mergeCell ref="A74:M74"/>
  </mergeCells>
  <printOptions horizontalCentered="1"/>
  <pageMargins left="0.7" right="0.7" top="0.75" bottom="0.75" header="0.3" footer="0.3"/>
  <pageSetup scale="8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81"/>
  <sheetViews>
    <sheetView workbookViewId="0">
      <pane ySplit="3" topLeftCell="A4" activePane="bottomLeft" state="frozen"/>
      <selection pane="bottomLeft" activeCell="A5" sqref="A5"/>
    </sheetView>
  </sheetViews>
  <sheetFormatPr defaultRowHeight="12.75" x14ac:dyDescent="0.2"/>
  <cols>
    <col min="1" max="1" width="20.5703125" style="149" customWidth="1"/>
    <col min="2" max="2" width="12.85546875" style="149" customWidth="1"/>
    <col min="3" max="3" width="9.42578125" style="149" customWidth="1"/>
    <col min="4" max="4" width="9.5703125" style="149" customWidth="1"/>
    <col min="5" max="5" width="10.85546875" style="149" customWidth="1"/>
    <col min="6" max="6" width="12.5703125" style="149" customWidth="1"/>
    <col min="7" max="8" width="10.28515625" style="149" customWidth="1"/>
    <col min="9" max="9" width="10.140625" style="149" customWidth="1"/>
    <col min="10" max="11" width="10.42578125" style="149" customWidth="1"/>
    <col min="12" max="13" width="10.85546875" style="149" customWidth="1"/>
    <col min="14" max="16384" width="9.140625" style="149"/>
  </cols>
  <sheetData>
    <row r="1" spans="1:13" ht="20.25" customHeight="1" x14ac:dyDescent="0.25">
      <c r="A1" s="560" t="s">
        <v>205</v>
      </c>
      <c r="B1" s="560"/>
      <c r="C1" s="560"/>
      <c r="D1" s="560"/>
      <c r="E1" s="560"/>
      <c r="F1" s="560"/>
      <c r="G1" s="560"/>
      <c r="H1" s="145"/>
      <c r="I1" s="146"/>
      <c r="J1" s="146"/>
      <c r="K1" s="147"/>
      <c r="L1" s="146"/>
      <c r="M1" s="147"/>
    </row>
    <row r="2" spans="1:13" ht="18.75" customHeight="1" x14ac:dyDescent="0.2">
      <c r="A2" s="368" t="s">
        <v>242</v>
      </c>
      <c r="B2" s="145"/>
      <c r="C2" s="146"/>
      <c r="D2" s="146"/>
      <c r="E2" s="145"/>
      <c r="F2" s="146"/>
      <c r="G2" s="145"/>
      <c r="H2" s="145"/>
      <c r="I2" s="146"/>
      <c r="J2" s="146"/>
      <c r="K2" s="147"/>
      <c r="L2" s="146"/>
      <c r="M2" s="147"/>
    </row>
    <row r="3" spans="1:13" ht="38.25" x14ac:dyDescent="0.2">
      <c r="A3" s="150" t="s">
        <v>0</v>
      </c>
      <c r="B3" s="151" t="s">
        <v>1</v>
      </c>
      <c r="C3" s="152" t="s">
        <v>2</v>
      </c>
      <c r="D3" s="152" t="s">
        <v>180</v>
      </c>
      <c r="E3" s="152" t="s">
        <v>4</v>
      </c>
      <c r="F3" s="152" t="s">
        <v>228</v>
      </c>
      <c r="G3" s="152" t="s">
        <v>5</v>
      </c>
      <c r="H3" s="152" t="s">
        <v>6</v>
      </c>
      <c r="I3" s="152" t="s">
        <v>7</v>
      </c>
      <c r="J3" s="153" t="s">
        <v>179</v>
      </c>
      <c r="K3" s="154" t="s">
        <v>255</v>
      </c>
      <c r="L3" s="153" t="s">
        <v>9</v>
      </c>
      <c r="M3" s="154" t="s">
        <v>256</v>
      </c>
    </row>
    <row r="5" spans="1:13" x14ac:dyDescent="0.2">
      <c r="A5" s="374" t="s">
        <v>114</v>
      </c>
      <c r="B5" s="158">
        <v>257062</v>
      </c>
      <c r="C5" s="158">
        <v>4</v>
      </c>
      <c r="D5" s="158">
        <v>216</v>
      </c>
      <c r="E5" s="158">
        <v>271</v>
      </c>
      <c r="F5" s="158">
        <v>966</v>
      </c>
      <c r="G5" s="158">
        <v>1256</v>
      </c>
      <c r="H5" s="158">
        <v>5963</v>
      </c>
      <c r="I5" s="158">
        <v>534</v>
      </c>
      <c r="J5" s="158">
        <v>9210</v>
      </c>
      <c r="K5" s="159">
        <f>(J5-'2015'!J5)/'2015'!J5*100</f>
        <v>3.8799909767651708</v>
      </c>
      <c r="L5" s="159">
        <f>J5/B5*100000</f>
        <v>3582.7932561016405</v>
      </c>
      <c r="M5" s="159">
        <f>(L5-'2015'!L5)/'2015'!L5*100</f>
        <v>3.0034876412717604</v>
      </c>
    </row>
    <row r="6" spans="1:13" x14ac:dyDescent="0.2">
      <c r="A6" s="374" t="s">
        <v>115</v>
      </c>
      <c r="B6" s="158">
        <v>26965</v>
      </c>
      <c r="C6" s="158">
        <v>1</v>
      </c>
      <c r="D6" s="158">
        <v>4</v>
      </c>
      <c r="E6" s="158">
        <v>8</v>
      </c>
      <c r="F6" s="158">
        <v>105</v>
      </c>
      <c r="G6" s="158">
        <v>103</v>
      </c>
      <c r="H6" s="158">
        <v>194</v>
      </c>
      <c r="I6" s="158">
        <v>19</v>
      </c>
      <c r="J6" s="158">
        <v>434</v>
      </c>
      <c r="K6" s="159">
        <f>(J6-'2015'!J6)/'2015'!J6*100</f>
        <v>-10.515463917525773</v>
      </c>
      <c r="L6" s="159">
        <f t="shared" ref="L6:L69" si="0">J6/B6*100000</f>
        <v>1609.4937882440202</v>
      </c>
      <c r="M6" s="159">
        <f>(L6-'2015'!L6)/'2015'!L6*100</f>
        <v>-10.342899635074852</v>
      </c>
    </row>
    <row r="7" spans="1:13" x14ac:dyDescent="0.2">
      <c r="A7" s="374" t="s">
        <v>116</v>
      </c>
      <c r="B7" s="158">
        <v>176016</v>
      </c>
      <c r="C7" s="158">
        <v>9</v>
      </c>
      <c r="D7" s="158">
        <v>87</v>
      </c>
      <c r="E7" s="158">
        <v>133</v>
      </c>
      <c r="F7" s="158">
        <v>668</v>
      </c>
      <c r="G7" s="158">
        <v>1127</v>
      </c>
      <c r="H7" s="158">
        <v>5013</v>
      </c>
      <c r="I7" s="158">
        <v>427</v>
      </c>
      <c r="J7" s="158">
        <v>7464</v>
      </c>
      <c r="K7" s="159">
        <f>(J7-'2015'!J7)/'2015'!J7*100</f>
        <v>-4.5280122793553339</v>
      </c>
      <c r="L7" s="159">
        <f t="shared" si="0"/>
        <v>4240.5235887646577</v>
      </c>
      <c r="M7" s="159">
        <f>(L7-'2015'!L7)/'2015'!L7*100</f>
        <v>-5.9957606588893801</v>
      </c>
    </row>
    <row r="8" spans="1:13" x14ac:dyDescent="0.2">
      <c r="A8" s="374" t="s">
        <v>117</v>
      </c>
      <c r="B8" s="158">
        <v>27440</v>
      </c>
      <c r="C8" s="158">
        <v>2</v>
      </c>
      <c r="D8" s="158">
        <v>4</v>
      </c>
      <c r="E8" s="158">
        <v>8</v>
      </c>
      <c r="F8" s="158">
        <v>116</v>
      </c>
      <c r="G8" s="158">
        <v>113</v>
      </c>
      <c r="H8" s="158">
        <v>216</v>
      </c>
      <c r="I8" s="158">
        <v>20</v>
      </c>
      <c r="J8" s="158">
        <v>479</v>
      </c>
      <c r="K8" s="159">
        <f>(J8-'2015'!J8)/'2015'!J8*100</f>
        <v>21.265822784810126</v>
      </c>
      <c r="L8" s="159">
        <f t="shared" si="0"/>
        <v>1745.6268221574342</v>
      </c>
      <c r="M8" s="159">
        <f>(L8-'2015'!L8)/'2015'!L8*100</f>
        <v>20.691312691441844</v>
      </c>
    </row>
    <row r="9" spans="1:13" x14ac:dyDescent="0.2">
      <c r="A9" s="374" t="s">
        <v>118</v>
      </c>
      <c r="B9" s="158">
        <v>568919</v>
      </c>
      <c r="C9" s="158">
        <v>20</v>
      </c>
      <c r="D9" s="158">
        <v>255</v>
      </c>
      <c r="E9" s="158">
        <v>451</v>
      </c>
      <c r="F9" s="158">
        <v>2144</v>
      </c>
      <c r="G9" s="158">
        <v>3249</v>
      </c>
      <c r="H9" s="158">
        <v>10454</v>
      </c>
      <c r="I9" s="158">
        <v>1154</v>
      </c>
      <c r="J9" s="158">
        <v>17727</v>
      </c>
      <c r="K9" s="159">
        <f>(J9-'2015'!J9)/'2015'!J9*100</f>
        <v>-0.59997757093192772</v>
      </c>
      <c r="L9" s="159">
        <f t="shared" si="0"/>
        <v>3115.9092946447563</v>
      </c>
      <c r="M9" s="159">
        <f>(L9-'2015'!L9)/'2015'!L9*100</f>
        <v>-1.8588161078790726</v>
      </c>
    </row>
    <row r="10" spans="1:13" x14ac:dyDescent="0.2">
      <c r="A10" s="374" t="s">
        <v>119</v>
      </c>
      <c r="B10" s="158">
        <v>1854513</v>
      </c>
      <c r="C10" s="158">
        <v>81</v>
      </c>
      <c r="D10" s="158">
        <v>559</v>
      </c>
      <c r="E10" s="158">
        <v>2715</v>
      </c>
      <c r="F10" s="158">
        <v>4195</v>
      </c>
      <c r="G10" s="158">
        <v>8813</v>
      </c>
      <c r="H10" s="158">
        <v>44436</v>
      </c>
      <c r="I10" s="158">
        <v>5622</v>
      </c>
      <c r="J10" s="158">
        <v>66421</v>
      </c>
      <c r="K10" s="159">
        <f>(J10-'2015'!J10)/'2015'!J10*100</f>
        <v>1.6077711488450359</v>
      </c>
      <c r="L10" s="159">
        <f t="shared" si="0"/>
        <v>3581.5871875797047</v>
      </c>
      <c r="M10" s="159">
        <f>(L10-'2015'!L10)/'2015'!L10*100</f>
        <v>0.12045638987245111</v>
      </c>
    </row>
    <row r="11" spans="1:13" x14ac:dyDescent="0.2">
      <c r="A11" s="374" t="s">
        <v>120</v>
      </c>
      <c r="B11" s="158">
        <v>14580</v>
      </c>
      <c r="C11" s="158">
        <v>0</v>
      </c>
      <c r="D11" s="158">
        <v>1</v>
      </c>
      <c r="E11" s="158">
        <v>1</v>
      </c>
      <c r="F11" s="158">
        <v>28</v>
      </c>
      <c r="G11" s="158">
        <v>20</v>
      </c>
      <c r="H11" s="158">
        <v>60</v>
      </c>
      <c r="I11" s="158">
        <v>4</v>
      </c>
      <c r="J11" s="158">
        <v>114</v>
      </c>
      <c r="K11" s="159">
        <f>(J11-'2015'!J11)/'2015'!J11*100</f>
        <v>4.5871559633027523</v>
      </c>
      <c r="L11" s="159">
        <f t="shared" si="0"/>
        <v>781.8930041152264</v>
      </c>
      <c r="M11" s="159">
        <f>(L11-'2015'!L11)/'2015'!L11*100</f>
        <v>4.3647827236002668</v>
      </c>
    </row>
    <row r="12" spans="1:13" x14ac:dyDescent="0.2">
      <c r="A12" s="374" t="s">
        <v>121</v>
      </c>
      <c r="B12" s="158">
        <v>170450</v>
      </c>
      <c r="C12" s="158">
        <v>5</v>
      </c>
      <c r="D12" s="158">
        <v>35</v>
      </c>
      <c r="E12" s="158">
        <v>20</v>
      </c>
      <c r="F12" s="158">
        <v>331</v>
      </c>
      <c r="G12" s="158">
        <v>432</v>
      </c>
      <c r="H12" s="158">
        <v>2127</v>
      </c>
      <c r="I12" s="158">
        <v>112</v>
      </c>
      <c r="J12" s="158">
        <v>3062</v>
      </c>
      <c r="K12" s="159">
        <f>(J12-'2015'!J12)/'2015'!J12*100</f>
        <v>5.0068587105624145</v>
      </c>
      <c r="L12" s="159">
        <f t="shared" si="0"/>
        <v>1796.4212378996772</v>
      </c>
      <c r="M12" s="159">
        <f>(L12-'2015'!L12)/'2015'!L12*100</f>
        <v>2.9683272029457952</v>
      </c>
    </row>
    <row r="13" spans="1:13" x14ac:dyDescent="0.2">
      <c r="A13" s="374" t="s">
        <v>122</v>
      </c>
      <c r="B13" s="158">
        <v>143054</v>
      </c>
      <c r="C13" s="158">
        <v>4</v>
      </c>
      <c r="D13" s="158">
        <v>40</v>
      </c>
      <c r="E13" s="158">
        <v>39</v>
      </c>
      <c r="F13" s="158">
        <v>255</v>
      </c>
      <c r="G13" s="158">
        <v>426</v>
      </c>
      <c r="H13" s="158">
        <v>1443</v>
      </c>
      <c r="I13" s="158">
        <v>110</v>
      </c>
      <c r="J13" s="158">
        <v>2317</v>
      </c>
      <c r="K13" s="159">
        <f>(J13-'2015'!J13)/'2015'!J13*100</f>
        <v>0.56423611111111105</v>
      </c>
      <c r="L13" s="159">
        <f t="shared" si="0"/>
        <v>1619.6680973618354</v>
      </c>
      <c r="M13" s="159">
        <f>(L13-'2015'!L13)/'2015'!L13*100</f>
        <v>-0.52749329652906096</v>
      </c>
    </row>
    <row r="14" spans="1:13" x14ac:dyDescent="0.2">
      <c r="A14" s="374" t="s">
        <v>123</v>
      </c>
      <c r="B14" s="158">
        <v>205321</v>
      </c>
      <c r="C14" s="158">
        <v>5</v>
      </c>
      <c r="D14" s="158">
        <v>110</v>
      </c>
      <c r="E14" s="158">
        <v>95</v>
      </c>
      <c r="F14" s="158">
        <v>344</v>
      </c>
      <c r="G14" s="158">
        <v>701</v>
      </c>
      <c r="H14" s="158">
        <v>2718</v>
      </c>
      <c r="I14" s="158">
        <v>187</v>
      </c>
      <c r="J14" s="158">
        <v>4160</v>
      </c>
      <c r="K14" s="159">
        <f>(J14-'2015'!J14)/'2015'!J14*100</f>
        <v>-0.52606408417025341</v>
      </c>
      <c r="L14" s="159">
        <f t="shared" si="0"/>
        <v>2026.0957232820804</v>
      </c>
      <c r="M14" s="159">
        <f>(L14-'2015'!L14)/'2015'!L14*100</f>
        <v>-2.4853015554645386</v>
      </c>
    </row>
    <row r="15" spans="1:13" x14ac:dyDescent="0.2">
      <c r="A15" s="374" t="s">
        <v>124</v>
      </c>
      <c r="B15" s="158">
        <v>350202</v>
      </c>
      <c r="C15" s="158">
        <v>10</v>
      </c>
      <c r="D15" s="158">
        <v>70</v>
      </c>
      <c r="E15" s="158">
        <v>169</v>
      </c>
      <c r="F15" s="158">
        <v>713</v>
      </c>
      <c r="G15" s="158">
        <v>807</v>
      </c>
      <c r="H15" s="158">
        <v>3443</v>
      </c>
      <c r="I15" s="158">
        <v>246</v>
      </c>
      <c r="J15" s="158">
        <v>5458</v>
      </c>
      <c r="K15" s="159">
        <f>(J15-'2015'!J15)/'2015'!J15*100</f>
        <v>-5.9289900034470868</v>
      </c>
      <c r="L15" s="159">
        <f t="shared" si="0"/>
        <v>1558.5290775038407</v>
      </c>
      <c r="M15" s="159">
        <f>(L15-'2015'!L15)/'2015'!L15*100</f>
        <v>-7.6481534119311592</v>
      </c>
    </row>
    <row r="16" spans="1:13" x14ac:dyDescent="0.2">
      <c r="A16" s="374" t="s">
        <v>125</v>
      </c>
      <c r="B16" s="158">
        <v>68566</v>
      </c>
      <c r="C16" s="158">
        <v>3</v>
      </c>
      <c r="D16" s="158">
        <v>20</v>
      </c>
      <c r="E16" s="158">
        <v>36</v>
      </c>
      <c r="F16" s="158">
        <v>314</v>
      </c>
      <c r="G16" s="158">
        <v>562</v>
      </c>
      <c r="H16" s="158">
        <v>1212</v>
      </c>
      <c r="I16" s="158">
        <v>98</v>
      </c>
      <c r="J16" s="158">
        <v>2245</v>
      </c>
      <c r="K16" s="159">
        <f>(J16-'2015'!J16)/'2015'!J16*100</f>
        <v>-9.6942880128720841</v>
      </c>
      <c r="L16" s="159">
        <f t="shared" si="0"/>
        <v>3274.2175422220921</v>
      </c>
      <c r="M16" s="159">
        <f>(L16-'2015'!L16)/'2015'!L16*100</f>
        <v>-10.225064227480106</v>
      </c>
    </row>
    <row r="17" spans="1:13" x14ac:dyDescent="0.2">
      <c r="A17" s="374" t="s">
        <v>235</v>
      </c>
      <c r="B17" s="158">
        <v>2700794</v>
      </c>
      <c r="C17" s="158">
        <v>198</v>
      </c>
      <c r="D17" s="158">
        <v>796</v>
      </c>
      <c r="E17" s="158">
        <v>4831</v>
      </c>
      <c r="F17" s="158">
        <v>9810</v>
      </c>
      <c r="G17" s="158">
        <v>11774</v>
      </c>
      <c r="H17" s="158">
        <v>75242</v>
      </c>
      <c r="I17" s="158">
        <v>8568</v>
      </c>
      <c r="J17" s="158">
        <v>111219</v>
      </c>
      <c r="K17" s="159">
        <f>(J17-'2015'!J17)/'2015'!J17*100</f>
        <v>-4.0959221861014585</v>
      </c>
      <c r="L17" s="159">
        <f t="shared" si="0"/>
        <v>4118.01122188512</v>
      </c>
      <c r="M17" s="159">
        <f>(L17-'2015'!L17)/'2015'!L17*100</f>
        <v>-5.7599014034572749</v>
      </c>
    </row>
    <row r="18" spans="1:13" x14ac:dyDescent="0.2">
      <c r="A18" s="374" t="s">
        <v>236</v>
      </c>
      <c r="B18" s="158">
        <v>35141</v>
      </c>
      <c r="C18" s="158">
        <v>2</v>
      </c>
      <c r="D18" s="158">
        <v>13</v>
      </c>
      <c r="E18" s="158">
        <v>15</v>
      </c>
      <c r="F18" s="158">
        <v>133</v>
      </c>
      <c r="G18" s="158">
        <v>268</v>
      </c>
      <c r="H18" s="158">
        <v>492</v>
      </c>
      <c r="I18" s="158">
        <v>51</v>
      </c>
      <c r="J18" s="158">
        <v>974</v>
      </c>
      <c r="K18" s="159">
        <f>(J18-'2015'!J18)/'2015'!J18*100</f>
        <v>7.7433628318584065</v>
      </c>
      <c r="L18" s="159">
        <f t="shared" si="0"/>
        <v>2771.6911869326427</v>
      </c>
      <c r="M18" s="159">
        <f>(L18-'2015'!L18)/'2015'!L18*100</f>
        <v>6.6273278849076567</v>
      </c>
    </row>
    <row r="19" spans="1:13" x14ac:dyDescent="0.2">
      <c r="A19" s="374" t="s">
        <v>126</v>
      </c>
      <c r="B19" s="158">
        <v>16773</v>
      </c>
      <c r="C19" s="158">
        <v>1</v>
      </c>
      <c r="D19" s="158">
        <v>13</v>
      </c>
      <c r="E19" s="158">
        <v>1</v>
      </c>
      <c r="F19" s="158">
        <v>65</v>
      </c>
      <c r="G19" s="158">
        <v>128</v>
      </c>
      <c r="H19" s="158">
        <v>191</v>
      </c>
      <c r="I19" s="158">
        <v>10</v>
      </c>
      <c r="J19" s="158">
        <v>409</v>
      </c>
      <c r="K19" s="159">
        <f>(J19-'2015'!J19)/'2015'!J19*100</f>
        <v>-5.1044083526682131</v>
      </c>
      <c r="L19" s="159">
        <f t="shared" si="0"/>
        <v>2438.4427353484766</v>
      </c>
      <c r="M19" s="159">
        <f>(L19-'2015'!L19)/'2015'!L19*100</f>
        <v>-6.8299884786108729</v>
      </c>
    </row>
    <row r="20" spans="1:13" x14ac:dyDescent="0.2">
      <c r="A20" s="374" t="s">
        <v>127</v>
      </c>
      <c r="B20" s="158">
        <v>923647</v>
      </c>
      <c r="C20" s="158">
        <v>106</v>
      </c>
      <c r="D20" s="158">
        <v>540</v>
      </c>
      <c r="E20" s="158">
        <v>1523</v>
      </c>
      <c r="F20" s="158">
        <v>3586</v>
      </c>
      <c r="G20" s="158">
        <v>6166</v>
      </c>
      <c r="H20" s="158">
        <v>24466</v>
      </c>
      <c r="I20" s="158">
        <v>3218</v>
      </c>
      <c r="J20" s="158">
        <v>39605</v>
      </c>
      <c r="K20" s="159">
        <f>(J20-'2015'!J20)/'2015'!J20*100</f>
        <v>-0.2041022022879605</v>
      </c>
      <c r="L20" s="159">
        <f t="shared" si="0"/>
        <v>4287.8935350842912</v>
      </c>
      <c r="M20" s="159">
        <f>(L20-'2015'!L20)/'2015'!L20*100</f>
        <v>-2.1568084427651599</v>
      </c>
    </row>
    <row r="21" spans="1:13" x14ac:dyDescent="0.2">
      <c r="A21" s="374" t="s">
        <v>128</v>
      </c>
      <c r="B21" s="158">
        <v>309986</v>
      </c>
      <c r="C21" s="158">
        <v>19</v>
      </c>
      <c r="D21" s="158">
        <v>188</v>
      </c>
      <c r="E21" s="158">
        <v>373</v>
      </c>
      <c r="F21" s="158">
        <v>1400</v>
      </c>
      <c r="G21" s="158">
        <v>1978</v>
      </c>
      <c r="H21" s="158">
        <v>7767</v>
      </c>
      <c r="I21" s="158">
        <v>655</v>
      </c>
      <c r="J21" s="158">
        <v>12380</v>
      </c>
      <c r="K21" s="159">
        <f>(J21-'2015'!J21)/'2015'!J21*100</f>
        <v>-14.2481124887442</v>
      </c>
      <c r="L21" s="159">
        <f t="shared" si="0"/>
        <v>3993.7287490402791</v>
      </c>
      <c r="M21" s="159">
        <f>(L21-'2015'!L21)/'2015'!L21*100</f>
        <v>-15.089625466134274</v>
      </c>
    </row>
    <row r="22" spans="1:13" x14ac:dyDescent="0.2">
      <c r="A22" s="374" t="s">
        <v>129</v>
      </c>
      <c r="B22" s="158">
        <v>103155</v>
      </c>
      <c r="C22" s="158">
        <v>0</v>
      </c>
      <c r="D22" s="158">
        <v>20</v>
      </c>
      <c r="E22" s="158">
        <v>32</v>
      </c>
      <c r="F22" s="158">
        <v>206</v>
      </c>
      <c r="G22" s="158">
        <v>334</v>
      </c>
      <c r="H22" s="158">
        <v>1405</v>
      </c>
      <c r="I22" s="158">
        <v>105</v>
      </c>
      <c r="J22" s="158">
        <v>2102</v>
      </c>
      <c r="K22" s="159">
        <f>(J22-'2015'!J22)/'2015'!J22*100</f>
        <v>1.4478764478764479</v>
      </c>
      <c r="L22" s="159">
        <f t="shared" si="0"/>
        <v>2037.710241869032</v>
      </c>
      <c r="M22" s="159">
        <f>(L22-'2015'!L22)/'2015'!L22*100</f>
        <v>-0.26529500064471423</v>
      </c>
    </row>
    <row r="23" spans="1:13" x14ac:dyDescent="0.2">
      <c r="A23" s="374" t="s">
        <v>130</v>
      </c>
      <c r="B23" s="158">
        <v>11916</v>
      </c>
      <c r="C23" s="158">
        <v>0</v>
      </c>
      <c r="D23" s="158">
        <v>1</v>
      </c>
      <c r="E23" s="158">
        <v>0</v>
      </c>
      <c r="F23" s="158">
        <v>27</v>
      </c>
      <c r="G23" s="158">
        <v>37</v>
      </c>
      <c r="H23" s="158">
        <v>83</v>
      </c>
      <c r="I23" s="158">
        <v>16</v>
      </c>
      <c r="J23" s="158">
        <v>164</v>
      </c>
      <c r="K23" s="159">
        <f>(J23-'2015'!J23)/'2015'!J23*100</f>
        <v>-39.25925925925926</v>
      </c>
      <c r="L23" s="159">
        <f t="shared" si="0"/>
        <v>1376.3007720711648</v>
      </c>
      <c r="M23" s="159">
        <f>(L23-'2015'!L23)/'2015'!L23*100</f>
        <v>-39.646662439545963</v>
      </c>
    </row>
    <row r="24" spans="1:13" x14ac:dyDescent="0.2">
      <c r="A24" s="374" t="s">
        <v>131</v>
      </c>
      <c r="B24" s="158">
        <v>48486</v>
      </c>
      <c r="C24" s="158">
        <v>3</v>
      </c>
      <c r="D24" s="158">
        <v>11</v>
      </c>
      <c r="E24" s="158">
        <v>13</v>
      </c>
      <c r="F24" s="158">
        <v>75</v>
      </c>
      <c r="G24" s="158">
        <v>229</v>
      </c>
      <c r="H24" s="158">
        <v>247</v>
      </c>
      <c r="I24" s="158">
        <v>23</v>
      </c>
      <c r="J24" s="158">
        <v>601</v>
      </c>
      <c r="K24" s="159">
        <f>(J24-'2015'!J24)/'2015'!J24*100</f>
        <v>-41.193737769080236</v>
      </c>
      <c r="L24" s="159">
        <f t="shared" si="0"/>
        <v>1239.533061089799</v>
      </c>
      <c r="M24" s="159">
        <f>(L24-'2015'!L24)/'2015'!L24*100</f>
        <v>-41.401135179497409</v>
      </c>
    </row>
    <row r="25" spans="1:13" x14ac:dyDescent="0.2">
      <c r="A25" s="374" t="s">
        <v>132</v>
      </c>
      <c r="B25" s="158">
        <v>16848</v>
      </c>
      <c r="C25" s="158">
        <v>0</v>
      </c>
      <c r="D25" s="158">
        <v>0</v>
      </c>
      <c r="E25" s="158">
        <v>0</v>
      </c>
      <c r="F25" s="158">
        <v>3</v>
      </c>
      <c r="G25" s="158">
        <v>2</v>
      </c>
      <c r="H25" s="158">
        <v>9</v>
      </c>
      <c r="I25" s="158">
        <v>0</v>
      </c>
      <c r="J25" s="158">
        <v>14</v>
      </c>
      <c r="K25" s="160">
        <f>(J25-'2015'!J25)/'2015'!J25*100</f>
        <v>-22.222222222222221</v>
      </c>
      <c r="L25" s="160">
        <f t="shared" si="0"/>
        <v>83.095916429249755</v>
      </c>
      <c r="M25" s="160">
        <f>(L25-'2015'!L25)/'2015'!L25*100</f>
        <v>-22.263770180436847</v>
      </c>
    </row>
    <row r="26" spans="1:13" x14ac:dyDescent="0.2">
      <c r="A26" s="374" t="s">
        <v>133</v>
      </c>
      <c r="B26" s="158">
        <v>13047</v>
      </c>
      <c r="C26" s="158">
        <v>0</v>
      </c>
      <c r="D26" s="158">
        <v>2</v>
      </c>
      <c r="E26" s="158">
        <v>2</v>
      </c>
      <c r="F26" s="158">
        <v>25</v>
      </c>
      <c r="G26" s="158">
        <v>33</v>
      </c>
      <c r="H26" s="158">
        <v>85</v>
      </c>
      <c r="I26" s="158">
        <v>10</v>
      </c>
      <c r="J26" s="158">
        <v>157</v>
      </c>
      <c r="K26" s="159">
        <f>(J26-'2015'!J26)/'2015'!J26*100</f>
        <v>-30.53097345132743</v>
      </c>
      <c r="L26" s="159">
        <f t="shared" si="0"/>
        <v>1203.3417643902812</v>
      </c>
      <c r="M26" s="159">
        <f>(L26-'2015'!L26)/'2015'!L26*100</f>
        <v>-31.563930541113784</v>
      </c>
    </row>
    <row r="27" spans="1:13" x14ac:dyDescent="0.2">
      <c r="A27" s="374" t="s">
        <v>134</v>
      </c>
      <c r="B27" s="158">
        <v>16628</v>
      </c>
      <c r="C27" s="158">
        <v>0</v>
      </c>
      <c r="D27" s="158">
        <v>3</v>
      </c>
      <c r="E27" s="158">
        <v>3</v>
      </c>
      <c r="F27" s="158">
        <v>54</v>
      </c>
      <c r="G27" s="158">
        <v>81</v>
      </c>
      <c r="H27" s="158">
        <v>123</v>
      </c>
      <c r="I27" s="158">
        <v>5</v>
      </c>
      <c r="J27" s="158">
        <v>269</v>
      </c>
      <c r="K27" s="159">
        <f>(J27-'2015'!J27)/'2015'!J27*100</f>
        <v>-15.937499999999998</v>
      </c>
      <c r="L27" s="159">
        <f t="shared" si="0"/>
        <v>1617.753187394756</v>
      </c>
      <c r="M27" s="159">
        <f>(L27-'2015'!L27)/'2015'!L27*100</f>
        <v>-17.363144996391629</v>
      </c>
    </row>
    <row r="28" spans="1:13" x14ac:dyDescent="0.2">
      <c r="A28" s="374" t="s">
        <v>135</v>
      </c>
      <c r="B28" s="158">
        <v>14665</v>
      </c>
      <c r="C28" s="158">
        <v>0</v>
      </c>
      <c r="D28" s="158">
        <v>3</v>
      </c>
      <c r="E28" s="158">
        <v>1</v>
      </c>
      <c r="F28" s="158">
        <v>32</v>
      </c>
      <c r="G28" s="158">
        <v>101</v>
      </c>
      <c r="H28" s="158">
        <v>155</v>
      </c>
      <c r="I28" s="158">
        <v>19</v>
      </c>
      <c r="J28" s="158">
        <v>311</v>
      </c>
      <c r="K28" s="159">
        <f>(J28-'2015'!J28)/'2015'!J28*100</f>
        <v>-25.598086124401913</v>
      </c>
      <c r="L28" s="159">
        <f t="shared" si="0"/>
        <v>2120.6955335833618</v>
      </c>
      <c r="M28" s="159">
        <f>(L28-'2015'!L28)/'2015'!L28*100</f>
        <v>-25.775656324582329</v>
      </c>
    </row>
    <row r="29" spans="1:13" x14ac:dyDescent="0.2">
      <c r="A29" s="374" t="s">
        <v>136</v>
      </c>
      <c r="B29" s="158">
        <v>27637</v>
      </c>
      <c r="C29" s="158">
        <v>0</v>
      </c>
      <c r="D29" s="158">
        <v>11</v>
      </c>
      <c r="E29" s="158">
        <v>11</v>
      </c>
      <c r="F29" s="158">
        <v>59</v>
      </c>
      <c r="G29" s="158">
        <v>158</v>
      </c>
      <c r="H29" s="158">
        <v>336</v>
      </c>
      <c r="I29" s="158">
        <v>27</v>
      </c>
      <c r="J29" s="158">
        <v>602</v>
      </c>
      <c r="K29" s="159">
        <f>(J29-'2015'!J29)/'2015'!J29*100</f>
        <v>13.799621928166353</v>
      </c>
      <c r="L29" s="159">
        <f t="shared" si="0"/>
        <v>2178.2393168578355</v>
      </c>
      <c r="M29" s="159">
        <f>(L29-'2015'!L29)/'2015'!L29*100</f>
        <v>13.832563165472328</v>
      </c>
    </row>
    <row r="30" spans="1:13" x14ac:dyDescent="0.2">
      <c r="A30" s="374" t="s">
        <v>137</v>
      </c>
      <c r="B30" s="158">
        <v>38370</v>
      </c>
      <c r="C30" s="158">
        <v>5</v>
      </c>
      <c r="D30" s="158">
        <v>14</v>
      </c>
      <c r="E30" s="158">
        <v>29</v>
      </c>
      <c r="F30" s="158">
        <v>106</v>
      </c>
      <c r="G30" s="158">
        <v>320</v>
      </c>
      <c r="H30" s="158">
        <v>568</v>
      </c>
      <c r="I30" s="158">
        <v>27</v>
      </c>
      <c r="J30" s="158">
        <v>1069</v>
      </c>
      <c r="K30" s="159">
        <f>(J30-'2015'!J30)/'2015'!J30*100</f>
        <v>-30.987734021949642</v>
      </c>
      <c r="L30" s="159">
        <f t="shared" si="0"/>
        <v>2786.0307531925982</v>
      </c>
      <c r="M30" s="159">
        <f>(L30-'2015'!L30)/'2015'!L30*100</f>
        <v>-31.480550307536976</v>
      </c>
    </row>
    <row r="31" spans="1:13" x14ac:dyDescent="0.2">
      <c r="A31" s="374" t="s">
        <v>138</v>
      </c>
      <c r="B31" s="158">
        <v>179503</v>
      </c>
      <c r="C31" s="158">
        <v>4</v>
      </c>
      <c r="D31" s="158">
        <v>67</v>
      </c>
      <c r="E31" s="158">
        <v>73</v>
      </c>
      <c r="F31" s="158">
        <v>323</v>
      </c>
      <c r="G31" s="158">
        <v>670</v>
      </c>
      <c r="H31" s="158">
        <v>2524</v>
      </c>
      <c r="I31" s="158">
        <v>228</v>
      </c>
      <c r="J31" s="158">
        <v>3889</v>
      </c>
      <c r="K31" s="159">
        <f>(J31-'2015'!J31)/'2015'!J31*100</f>
        <v>-12.330928764652841</v>
      </c>
      <c r="L31" s="159">
        <f t="shared" si="0"/>
        <v>2166.5376066138169</v>
      </c>
      <c r="M31" s="159">
        <f>(L31-'2015'!L31)/'2015'!L31*100</f>
        <v>-13.641791464416469</v>
      </c>
    </row>
    <row r="32" spans="1:13" x14ac:dyDescent="0.2">
      <c r="A32" s="374" t="s">
        <v>139</v>
      </c>
      <c r="B32" s="158">
        <v>101531</v>
      </c>
      <c r="C32" s="158">
        <v>7</v>
      </c>
      <c r="D32" s="158">
        <v>27</v>
      </c>
      <c r="E32" s="158">
        <v>49</v>
      </c>
      <c r="F32" s="158">
        <v>244</v>
      </c>
      <c r="G32" s="158">
        <v>674</v>
      </c>
      <c r="H32" s="158">
        <v>1873</v>
      </c>
      <c r="I32" s="158">
        <v>120</v>
      </c>
      <c r="J32" s="158">
        <v>2994</v>
      </c>
      <c r="K32" s="159">
        <f>(J32-'2015'!J32)/'2015'!J32*100</f>
        <v>10.929974064468322</v>
      </c>
      <c r="L32" s="159">
        <f t="shared" si="0"/>
        <v>2948.8530596566566</v>
      </c>
      <c r="M32" s="159">
        <f>(L32-'2015'!L32)/'2015'!L32*100</f>
        <v>10.074489831155551</v>
      </c>
    </row>
    <row r="33" spans="1:13" x14ac:dyDescent="0.2">
      <c r="A33" s="374" t="s">
        <v>140</v>
      </c>
      <c r="B33" s="158">
        <v>1352797</v>
      </c>
      <c r="C33" s="158">
        <v>63</v>
      </c>
      <c r="D33" s="158">
        <v>280</v>
      </c>
      <c r="E33" s="158">
        <v>903</v>
      </c>
      <c r="F33" s="158">
        <v>2857</v>
      </c>
      <c r="G33" s="158">
        <v>4493</v>
      </c>
      <c r="H33" s="158">
        <v>17552</v>
      </c>
      <c r="I33" s="158">
        <v>2008</v>
      </c>
      <c r="J33" s="158">
        <v>28156</v>
      </c>
      <c r="K33" s="159">
        <f>(J33-'2015'!J33)/'2015'!J33*100</f>
        <v>-9.7795437067418618</v>
      </c>
      <c r="L33" s="159">
        <f t="shared" si="0"/>
        <v>2081.317448220243</v>
      </c>
      <c r="M33" s="159">
        <f>(L33-'2015'!L33)/'2015'!L33*100</f>
        <v>-11.595827973110431</v>
      </c>
    </row>
    <row r="34" spans="1:13" x14ac:dyDescent="0.2">
      <c r="A34" s="374" t="s">
        <v>141</v>
      </c>
      <c r="B34" s="158">
        <v>20003</v>
      </c>
      <c r="C34" s="158">
        <v>0</v>
      </c>
      <c r="D34" s="158">
        <v>6</v>
      </c>
      <c r="E34" s="158">
        <v>6</v>
      </c>
      <c r="F34" s="158">
        <v>52</v>
      </c>
      <c r="G34" s="158">
        <v>86</v>
      </c>
      <c r="H34" s="158">
        <v>137</v>
      </c>
      <c r="I34" s="158">
        <v>18</v>
      </c>
      <c r="J34" s="158">
        <v>305</v>
      </c>
      <c r="K34" s="159">
        <f>(J34-'2015'!J34)/'2015'!J34*100</f>
        <v>23.481781376518217</v>
      </c>
      <c r="L34" s="159">
        <f t="shared" si="0"/>
        <v>1524.7712843073539</v>
      </c>
      <c r="M34" s="159">
        <f>(L34-'2015'!L34)/'2015'!L34*100</f>
        <v>22.858291903987674</v>
      </c>
    </row>
    <row r="35" spans="1:13" x14ac:dyDescent="0.2">
      <c r="A35" s="374" t="s">
        <v>142</v>
      </c>
      <c r="B35" s="158">
        <v>146410</v>
      </c>
      <c r="C35" s="158">
        <v>4</v>
      </c>
      <c r="D35" s="158">
        <v>21</v>
      </c>
      <c r="E35" s="158">
        <v>43</v>
      </c>
      <c r="F35" s="158">
        <v>277</v>
      </c>
      <c r="G35" s="158">
        <v>574</v>
      </c>
      <c r="H35" s="158">
        <v>2044</v>
      </c>
      <c r="I35" s="158">
        <v>158</v>
      </c>
      <c r="J35" s="158">
        <v>3121</v>
      </c>
      <c r="K35" s="159">
        <f>(J35-'2015'!J35)/'2015'!J35*100</f>
        <v>-20.5852417302799</v>
      </c>
      <c r="L35" s="159">
        <f t="shared" si="0"/>
        <v>2131.6849941943856</v>
      </c>
      <c r="M35" s="159">
        <f>(L35-'2015'!L35)/'2015'!L35*100</f>
        <v>-22.258044916563737</v>
      </c>
    </row>
    <row r="36" spans="1:13" x14ac:dyDescent="0.2">
      <c r="A36" s="374" t="s">
        <v>143</v>
      </c>
      <c r="B36" s="158">
        <v>50345</v>
      </c>
      <c r="C36" s="158">
        <v>0</v>
      </c>
      <c r="D36" s="158">
        <v>23</v>
      </c>
      <c r="E36" s="158">
        <v>7</v>
      </c>
      <c r="F36" s="158">
        <v>123</v>
      </c>
      <c r="G36" s="158">
        <v>242</v>
      </c>
      <c r="H36" s="158">
        <v>600</v>
      </c>
      <c r="I36" s="158">
        <v>48</v>
      </c>
      <c r="J36" s="158">
        <v>1043</v>
      </c>
      <c r="K36" s="159">
        <f>(J36-'2015'!J36)/'2015'!J36*100</f>
        <v>-1.6965127238454287</v>
      </c>
      <c r="L36" s="159">
        <f t="shared" si="0"/>
        <v>2071.7052338861854</v>
      </c>
      <c r="M36" s="159">
        <f>(L36-'2015'!L36)/'2015'!L36*100</f>
        <v>-1.475869282347642</v>
      </c>
    </row>
    <row r="37" spans="1:13" x14ac:dyDescent="0.2">
      <c r="A37" s="374" t="s">
        <v>144</v>
      </c>
      <c r="B37" s="158">
        <v>14498</v>
      </c>
      <c r="C37" s="158">
        <v>1</v>
      </c>
      <c r="D37" s="158">
        <v>11</v>
      </c>
      <c r="E37" s="158">
        <v>3</v>
      </c>
      <c r="F37" s="158">
        <v>60</v>
      </c>
      <c r="G37" s="158">
        <v>82</v>
      </c>
      <c r="H37" s="158">
        <v>91</v>
      </c>
      <c r="I37" s="158">
        <v>16</v>
      </c>
      <c r="J37" s="158">
        <v>264</v>
      </c>
      <c r="K37" s="159">
        <f>(J37-'2015'!J37)/'2015'!J37*100</f>
        <v>-12.871287128712872</v>
      </c>
      <c r="L37" s="159">
        <f t="shared" si="0"/>
        <v>1820.9408194233688</v>
      </c>
      <c r="M37" s="159">
        <f>(L37-'2015'!L37)/'2015'!L37*100</f>
        <v>-12.745083309544913</v>
      </c>
    </row>
    <row r="38" spans="1:13" x14ac:dyDescent="0.2">
      <c r="A38" s="374" t="s">
        <v>145</v>
      </c>
      <c r="B38" s="158">
        <v>8621</v>
      </c>
      <c r="C38" s="158">
        <v>0</v>
      </c>
      <c r="D38" s="158">
        <v>0</v>
      </c>
      <c r="E38" s="158">
        <v>0</v>
      </c>
      <c r="F38" s="158">
        <v>13</v>
      </c>
      <c r="G38" s="158">
        <v>27</v>
      </c>
      <c r="H38" s="158">
        <v>31</v>
      </c>
      <c r="I38" s="158">
        <v>2</v>
      </c>
      <c r="J38" s="158">
        <v>73</v>
      </c>
      <c r="K38" s="159">
        <f>(J38-'2015'!J38)/'2015'!J38*100</f>
        <v>-7.59493670886076</v>
      </c>
      <c r="L38" s="159">
        <f t="shared" si="0"/>
        <v>846.76951629741336</v>
      </c>
      <c r="M38" s="159">
        <f>(L38-'2015'!L38)/'2015'!L38*100</f>
        <v>-7.1340368455596286</v>
      </c>
    </row>
    <row r="39" spans="1:13" x14ac:dyDescent="0.2">
      <c r="A39" s="374" t="s">
        <v>146</v>
      </c>
      <c r="B39" s="158">
        <v>323985</v>
      </c>
      <c r="C39" s="158">
        <v>6</v>
      </c>
      <c r="D39" s="158">
        <v>105</v>
      </c>
      <c r="E39" s="158">
        <v>122</v>
      </c>
      <c r="F39" s="158">
        <v>736</v>
      </c>
      <c r="G39" s="158">
        <v>1606</v>
      </c>
      <c r="H39" s="158">
        <v>4499</v>
      </c>
      <c r="I39" s="158">
        <v>426</v>
      </c>
      <c r="J39" s="158">
        <v>7500</v>
      </c>
      <c r="K39" s="159">
        <f>(J39-'2015'!J39)/'2015'!J39*100</f>
        <v>-11.567032189600283</v>
      </c>
      <c r="L39" s="159">
        <f t="shared" si="0"/>
        <v>2314.9219871290338</v>
      </c>
      <c r="M39" s="159">
        <f>(L39-'2015'!L39)/'2015'!L39*100</f>
        <v>-13.591258278097973</v>
      </c>
    </row>
    <row r="40" spans="1:13" x14ac:dyDescent="0.2">
      <c r="A40" s="374" t="s">
        <v>147</v>
      </c>
      <c r="B40" s="158">
        <v>680539</v>
      </c>
      <c r="C40" s="158">
        <v>41</v>
      </c>
      <c r="D40" s="158">
        <v>249</v>
      </c>
      <c r="E40" s="158">
        <v>445</v>
      </c>
      <c r="F40" s="158">
        <v>1827</v>
      </c>
      <c r="G40" s="158">
        <v>2459</v>
      </c>
      <c r="H40" s="158">
        <v>8359</v>
      </c>
      <c r="I40" s="158">
        <v>819</v>
      </c>
      <c r="J40" s="158">
        <v>14199</v>
      </c>
      <c r="K40" s="159">
        <f>(J40-'2015'!J40)/'2015'!J40*100</f>
        <v>-4.9789198956032923</v>
      </c>
      <c r="L40" s="159">
        <f t="shared" si="0"/>
        <v>2086.4344291803995</v>
      </c>
      <c r="M40" s="159">
        <f>(L40-'2015'!L40)/'2015'!L40*100</f>
        <v>-7.0305873989411047</v>
      </c>
    </row>
    <row r="41" spans="1:13" x14ac:dyDescent="0.2">
      <c r="A41" s="374" t="s">
        <v>148</v>
      </c>
      <c r="B41" s="158">
        <v>287671</v>
      </c>
      <c r="C41" s="158">
        <v>12</v>
      </c>
      <c r="D41" s="158">
        <v>258</v>
      </c>
      <c r="E41" s="158">
        <v>456</v>
      </c>
      <c r="F41" s="158">
        <v>1386</v>
      </c>
      <c r="G41" s="158">
        <v>2834</v>
      </c>
      <c r="H41" s="158">
        <v>10048</v>
      </c>
      <c r="I41" s="158">
        <v>1275</v>
      </c>
      <c r="J41" s="158">
        <v>16269</v>
      </c>
      <c r="K41" s="159">
        <f>(J41-'2015'!J41)/'2015'!J41*100</f>
        <v>8.0278884462151403</v>
      </c>
      <c r="L41" s="159">
        <f t="shared" si="0"/>
        <v>5655.4188639105087</v>
      </c>
      <c r="M41" s="159">
        <f>(L41-'2015'!L41)/'2015'!L41*100</f>
        <v>6.8156910961020376</v>
      </c>
    </row>
    <row r="42" spans="1:13" x14ac:dyDescent="0.2">
      <c r="A42" s="374" t="s">
        <v>149</v>
      </c>
      <c r="B42" s="158">
        <v>40553</v>
      </c>
      <c r="C42" s="158">
        <v>1</v>
      </c>
      <c r="D42" s="158">
        <v>8</v>
      </c>
      <c r="E42" s="158">
        <v>7</v>
      </c>
      <c r="F42" s="158">
        <v>404</v>
      </c>
      <c r="G42" s="158">
        <v>263</v>
      </c>
      <c r="H42" s="158">
        <v>461</v>
      </c>
      <c r="I42" s="158">
        <v>31</v>
      </c>
      <c r="J42" s="158">
        <v>1175</v>
      </c>
      <c r="K42" s="159">
        <f>(J42-'2015'!J42)/'2015'!J42*100</f>
        <v>1.8197573656845754</v>
      </c>
      <c r="L42" s="159">
        <f t="shared" si="0"/>
        <v>2897.4428525633125</v>
      </c>
      <c r="M42" s="159">
        <f>(L42-'2015'!L42)/'2015'!L42*100</f>
        <v>1.5561252170544697</v>
      </c>
    </row>
    <row r="43" spans="1:13" x14ac:dyDescent="0.2">
      <c r="A43" s="374" t="s">
        <v>150</v>
      </c>
      <c r="B43" s="158">
        <v>8736</v>
      </c>
      <c r="C43" s="158">
        <v>1</v>
      </c>
      <c r="D43" s="158">
        <v>0</v>
      </c>
      <c r="E43" s="158">
        <v>0</v>
      </c>
      <c r="F43" s="158">
        <v>1</v>
      </c>
      <c r="G43" s="158">
        <v>1</v>
      </c>
      <c r="H43" s="158">
        <v>4</v>
      </c>
      <c r="I43" s="158">
        <v>2</v>
      </c>
      <c r="J43" s="158">
        <v>9</v>
      </c>
      <c r="K43" s="432" t="s">
        <v>107</v>
      </c>
      <c r="L43" s="160">
        <f t="shared" si="0"/>
        <v>103.02197802197803</v>
      </c>
      <c r="M43" s="432" t="s">
        <v>107</v>
      </c>
    </row>
    <row r="44" spans="1:13" x14ac:dyDescent="0.2">
      <c r="A44" s="374" t="s">
        <v>151</v>
      </c>
      <c r="B44" s="158">
        <v>19238</v>
      </c>
      <c r="C44" s="158">
        <v>2</v>
      </c>
      <c r="D44" s="158">
        <v>9</v>
      </c>
      <c r="E44" s="158">
        <v>5</v>
      </c>
      <c r="F44" s="158">
        <v>157</v>
      </c>
      <c r="G44" s="158">
        <v>168</v>
      </c>
      <c r="H44" s="158">
        <v>247</v>
      </c>
      <c r="I44" s="158">
        <v>8</v>
      </c>
      <c r="J44" s="158">
        <v>596</v>
      </c>
      <c r="K44" s="159">
        <f>(J44-'2015'!J44)/'2015'!J44*100</f>
        <v>-7.309486780715396</v>
      </c>
      <c r="L44" s="159">
        <f t="shared" si="0"/>
        <v>3098.0351387878154</v>
      </c>
      <c r="M44" s="159">
        <f>(L44-'2015'!L44)/'2015'!L44*100</f>
        <v>-7.4925743938941638</v>
      </c>
    </row>
    <row r="45" spans="1:13" x14ac:dyDescent="0.2">
      <c r="A45" s="374" t="s">
        <v>152</v>
      </c>
      <c r="B45" s="158">
        <v>362080</v>
      </c>
      <c r="C45" s="158">
        <v>23</v>
      </c>
      <c r="D45" s="158">
        <v>165</v>
      </c>
      <c r="E45" s="158">
        <v>259</v>
      </c>
      <c r="F45" s="158">
        <v>1331</v>
      </c>
      <c r="G45" s="158">
        <v>1479</v>
      </c>
      <c r="H45" s="158">
        <v>5884</v>
      </c>
      <c r="I45" s="158">
        <v>421</v>
      </c>
      <c r="J45" s="158">
        <v>9562</v>
      </c>
      <c r="K45" s="159">
        <f>(J45-'2015'!J45)/'2015'!J45*100</f>
        <v>-15.004444444444445</v>
      </c>
      <c r="L45" s="159">
        <f t="shared" si="0"/>
        <v>2640.8528501988512</v>
      </c>
      <c r="M45" s="159">
        <f>(L45-'2015'!L45)/'2015'!L45*100</f>
        <v>-16.94787739971521</v>
      </c>
    </row>
    <row r="46" spans="1:13" x14ac:dyDescent="0.2">
      <c r="A46" s="374" t="s">
        <v>153</v>
      </c>
      <c r="B46" s="158">
        <v>345749</v>
      </c>
      <c r="C46" s="158">
        <v>18</v>
      </c>
      <c r="D46" s="158">
        <v>90</v>
      </c>
      <c r="E46" s="158">
        <v>213</v>
      </c>
      <c r="F46" s="158">
        <v>853</v>
      </c>
      <c r="G46" s="158">
        <v>1926</v>
      </c>
      <c r="H46" s="158">
        <v>5384</v>
      </c>
      <c r="I46" s="158">
        <v>613</v>
      </c>
      <c r="J46" s="158">
        <v>9097</v>
      </c>
      <c r="K46" s="159">
        <f>(J46-'2015'!J46)/'2015'!J46*100</f>
        <v>9.3652320269295508</v>
      </c>
      <c r="L46" s="159">
        <f t="shared" si="0"/>
        <v>2631.0994391885442</v>
      </c>
      <c r="M46" s="159">
        <f>(L46-'2015'!L46)/'2015'!L46*100</f>
        <v>7.9279014364423253</v>
      </c>
    </row>
    <row r="47" spans="1:13" x14ac:dyDescent="0.2">
      <c r="A47" s="374" t="s">
        <v>154</v>
      </c>
      <c r="B47" s="158">
        <v>150870</v>
      </c>
      <c r="C47" s="158">
        <v>6</v>
      </c>
      <c r="D47" s="158">
        <v>58</v>
      </c>
      <c r="E47" s="158">
        <v>59</v>
      </c>
      <c r="F47" s="158">
        <v>248</v>
      </c>
      <c r="G47" s="158">
        <v>394</v>
      </c>
      <c r="H47" s="158">
        <v>2013</v>
      </c>
      <c r="I47" s="158">
        <v>87</v>
      </c>
      <c r="J47" s="158">
        <v>2865</v>
      </c>
      <c r="K47" s="159">
        <f>(J47-'2015'!J47)/'2015'!J47*100</f>
        <v>0.80928923293455313</v>
      </c>
      <c r="L47" s="159">
        <f t="shared" si="0"/>
        <v>1898.9858818850666</v>
      </c>
      <c r="M47" s="159">
        <f>(L47-'2015'!L47)/'2015'!L47*100</f>
        <v>0.26939458389755183</v>
      </c>
    </row>
    <row r="48" spans="1:13" x14ac:dyDescent="0.2">
      <c r="A48" s="374" t="s">
        <v>155</v>
      </c>
      <c r="B48" s="158">
        <v>76047</v>
      </c>
      <c r="C48" s="158">
        <v>2</v>
      </c>
      <c r="D48" s="158">
        <v>33</v>
      </c>
      <c r="E48" s="158">
        <v>33</v>
      </c>
      <c r="F48" s="158">
        <v>213</v>
      </c>
      <c r="G48" s="158">
        <v>321</v>
      </c>
      <c r="H48" s="158">
        <v>1624</v>
      </c>
      <c r="I48" s="158">
        <v>134</v>
      </c>
      <c r="J48" s="158">
        <v>2360</v>
      </c>
      <c r="K48" s="159">
        <f>(J48-'2015'!J48)/'2015'!J48*100</f>
        <v>-16.607773851590103</v>
      </c>
      <c r="L48" s="159">
        <f t="shared" si="0"/>
        <v>3103.343984641077</v>
      </c>
      <c r="M48" s="159">
        <f>(L48-'2015'!L48)/'2015'!L48*100</f>
        <v>-18.626592323577466</v>
      </c>
    </row>
    <row r="49" spans="1:13" x14ac:dyDescent="0.2">
      <c r="A49" s="374" t="s">
        <v>156</v>
      </c>
      <c r="B49" s="158">
        <v>77841</v>
      </c>
      <c r="C49" s="158">
        <v>5</v>
      </c>
      <c r="D49" s="158">
        <v>22</v>
      </c>
      <c r="E49" s="158">
        <v>9</v>
      </c>
      <c r="F49" s="158">
        <v>135</v>
      </c>
      <c r="G49" s="158">
        <v>533</v>
      </c>
      <c r="H49" s="158">
        <v>616</v>
      </c>
      <c r="I49" s="158">
        <v>51</v>
      </c>
      <c r="J49" s="158">
        <v>1371</v>
      </c>
      <c r="K49" s="159">
        <f>(J49-'2015'!J49)/'2015'!J49*100</f>
        <v>24.184782608695652</v>
      </c>
      <c r="L49" s="159">
        <f t="shared" si="0"/>
        <v>1761.2826145604502</v>
      </c>
      <c r="M49" s="159">
        <f>(L49-'2015'!L49)/'2015'!L49*100</f>
        <v>22.102831692027731</v>
      </c>
    </row>
    <row r="50" spans="1:13" x14ac:dyDescent="0.2">
      <c r="A50" s="374" t="s">
        <v>157</v>
      </c>
      <c r="B50" s="158">
        <v>192925</v>
      </c>
      <c r="C50" s="158">
        <v>10</v>
      </c>
      <c r="D50" s="158">
        <v>108</v>
      </c>
      <c r="E50" s="158">
        <v>84</v>
      </c>
      <c r="F50" s="158">
        <v>597</v>
      </c>
      <c r="G50" s="158">
        <v>842</v>
      </c>
      <c r="H50" s="158">
        <v>3792</v>
      </c>
      <c r="I50" s="158">
        <v>281</v>
      </c>
      <c r="J50" s="158">
        <v>5714</v>
      </c>
      <c r="K50" s="159">
        <f>(J50-'2015'!J50)/'2015'!J50*100</f>
        <v>0.86496028243601053</v>
      </c>
      <c r="L50" s="159">
        <f t="shared" si="0"/>
        <v>2961.7727096021772</v>
      </c>
      <c r="M50" s="159">
        <f>(L50-'2015'!L50)/'2015'!L50*100</f>
        <v>0.3280246120456568</v>
      </c>
    </row>
    <row r="51" spans="1:13" x14ac:dyDescent="0.2">
      <c r="A51" s="374" t="s">
        <v>158</v>
      </c>
      <c r="B51" s="158">
        <v>40806</v>
      </c>
      <c r="C51" s="158">
        <v>5</v>
      </c>
      <c r="D51" s="158">
        <v>19</v>
      </c>
      <c r="E51" s="158">
        <v>17</v>
      </c>
      <c r="F51" s="158">
        <v>115</v>
      </c>
      <c r="G51" s="158">
        <v>246</v>
      </c>
      <c r="H51" s="158">
        <v>939</v>
      </c>
      <c r="I51" s="158">
        <v>87</v>
      </c>
      <c r="J51" s="158">
        <v>1428</v>
      </c>
      <c r="K51" s="159">
        <f>(J51-'2015'!J51)/'2015'!J51*100</f>
        <v>8.0999242997728995</v>
      </c>
      <c r="L51" s="159">
        <f t="shared" si="0"/>
        <v>3499.4853697985591</v>
      </c>
      <c r="M51" s="159">
        <f>(L51-'2015'!L51)/'2015'!L51*100</f>
        <v>6.1024890470642612</v>
      </c>
    </row>
    <row r="52" spans="1:13" x14ac:dyDescent="0.2">
      <c r="A52" s="374" t="s">
        <v>159</v>
      </c>
      <c r="B52" s="158">
        <v>1280387</v>
      </c>
      <c r="C52" s="158">
        <v>154</v>
      </c>
      <c r="D52" s="158">
        <v>786</v>
      </c>
      <c r="E52" s="158">
        <v>1789</v>
      </c>
      <c r="F52" s="158">
        <v>5404</v>
      </c>
      <c r="G52" s="158">
        <v>11083</v>
      </c>
      <c r="H52" s="158">
        <v>32270</v>
      </c>
      <c r="I52" s="158">
        <v>3843</v>
      </c>
      <c r="J52" s="158">
        <v>55329</v>
      </c>
      <c r="K52" s="159">
        <f>(J52-'2015'!J52)/'2015'!J52*100</f>
        <v>-2.4214313428097776</v>
      </c>
      <c r="L52" s="159">
        <f t="shared" si="0"/>
        <v>4321.2716155349908</v>
      </c>
      <c r="M52" s="159">
        <f>(L52-'2015'!L52)/'2015'!L52*100</f>
        <v>-4.5546314731480377</v>
      </c>
    </row>
    <row r="53" spans="1:13" x14ac:dyDescent="0.2">
      <c r="A53" s="374" t="s">
        <v>237</v>
      </c>
      <c r="B53" s="158">
        <v>322862</v>
      </c>
      <c r="C53" s="158">
        <v>11</v>
      </c>
      <c r="D53" s="158">
        <v>137</v>
      </c>
      <c r="E53" s="158">
        <v>209</v>
      </c>
      <c r="F53" s="158">
        <v>1121</v>
      </c>
      <c r="G53" s="158">
        <v>2014</v>
      </c>
      <c r="H53" s="158">
        <v>5638</v>
      </c>
      <c r="I53" s="158">
        <v>443</v>
      </c>
      <c r="J53" s="158">
        <v>9573</v>
      </c>
      <c r="K53" s="159">
        <f>(J53-'2015'!J53)/'2015'!J53*100</f>
        <v>1.9271720613287906</v>
      </c>
      <c r="L53" s="159">
        <f t="shared" si="0"/>
        <v>2965.0438887202586</v>
      </c>
      <c r="M53" s="159">
        <f>(L53-'2015'!L53)/'2015'!L53*100</f>
        <v>-2.6615111714809263</v>
      </c>
    </row>
    <row r="54" spans="1:13" x14ac:dyDescent="0.2">
      <c r="A54" s="374" t="s">
        <v>160</v>
      </c>
      <c r="B54" s="158">
        <v>1391741</v>
      </c>
      <c r="C54" s="158">
        <v>76</v>
      </c>
      <c r="D54" s="158">
        <v>511</v>
      </c>
      <c r="E54" s="158">
        <v>1753</v>
      </c>
      <c r="F54" s="158">
        <v>4195</v>
      </c>
      <c r="G54" s="158">
        <v>7770</v>
      </c>
      <c r="H54" s="158">
        <v>30926</v>
      </c>
      <c r="I54" s="158">
        <v>3382</v>
      </c>
      <c r="J54" s="158">
        <v>48613</v>
      </c>
      <c r="K54" s="159">
        <f>(J54-'2015'!J54)/'2015'!J54*100</f>
        <v>2.2635000105181229</v>
      </c>
      <c r="L54" s="159">
        <f t="shared" si="0"/>
        <v>3492.9631303525584</v>
      </c>
      <c r="M54" s="159">
        <f>(L54-'2015'!L54)/'2015'!L54*100</f>
        <v>1.284468082781463</v>
      </c>
    </row>
    <row r="55" spans="1:13" x14ac:dyDescent="0.2">
      <c r="A55" s="374" t="s">
        <v>161</v>
      </c>
      <c r="B55" s="158">
        <v>495868</v>
      </c>
      <c r="C55" s="158">
        <v>12</v>
      </c>
      <c r="D55" s="158">
        <v>183</v>
      </c>
      <c r="E55" s="158">
        <v>216</v>
      </c>
      <c r="F55" s="158">
        <v>1242</v>
      </c>
      <c r="G55" s="158">
        <v>2041</v>
      </c>
      <c r="H55" s="158">
        <v>7758</v>
      </c>
      <c r="I55" s="158">
        <v>752</v>
      </c>
      <c r="J55" s="158">
        <v>12204</v>
      </c>
      <c r="K55" s="159">
        <f>(J55-'2015'!J55)/'2015'!J55*100</f>
        <v>-5.8115304468627</v>
      </c>
      <c r="L55" s="159">
        <f t="shared" si="0"/>
        <v>2461.1388514685359</v>
      </c>
      <c r="M55" s="159">
        <f>(L55-'2015'!L55)/'2015'!L55*100</f>
        <v>-7.3842887775071047</v>
      </c>
    </row>
    <row r="56" spans="1:13" x14ac:dyDescent="0.2">
      <c r="A56" s="374" t="s">
        <v>162</v>
      </c>
      <c r="B56" s="158">
        <v>954569</v>
      </c>
      <c r="C56" s="158">
        <v>39</v>
      </c>
      <c r="D56" s="158">
        <v>457</v>
      </c>
      <c r="E56" s="158">
        <v>1091</v>
      </c>
      <c r="F56" s="158">
        <v>2484</v>
      </c>
      <c r="G56" s="158">
        <v>4694</v>
      </c>
      <c r="H56" s="158">
        <v>25381</v>
      </c>
      <c r="I56" s="158">
        <v>2390</v>
      </c>
      <c r="J56" s="158">
        <v>36536</v>
      </c>
      <c r="K56" s="159">
        <f>(J56-'2015'!J56)/'2015'!J56*100</f>
        <v>-9.1731715805697807</v>
      </c>
      <c r="L56" s="159">
        <f t="shared" si="0"/>
        <v>3827.486541046273</v>
      </c>
      <c r="M56" s="159">
        <f>(L56-'2015'!L56)/'2015'!L56*100</f>
        <v>-10.08641713869045</v>
      </c>
    </row>
    <row r="57" spans="1:13" x14ac:dyDescent="0.2">
      <c r="A57" s="374" t="s">
        <v>163</v>
      </c>
      <c r="B57" s="158">
        <v>646989</v>
      </c>
      <c r="C57" s="158">
        <v>26</v>
      </c>
      <c r="D57" s="158">
        <v>258</v>
      </c>
      <c r="E57" s="158">
        <v>350</v>
      </c>
      <c r="F57" s="158">
        <v>1565</v>
      </c>
      <c r="G57" s="158">
        <v>3214</v>
      </c>
      <c r="H57" s="158">
        <v>11201</v>
      </c>
      <c r="I57" s="158">
        <v>1152</v>
      </c>
      <c r="J57" s="158">
        <v>17766</v>
      </c>
      <c r="K57" s="159">
        <f>(J57-'2015'!J57)/'2015'!J57*100</f>
        <v>-1.7693243392679421</v>
      </c>
      <c r="L57" s="159">
        <f t="shared" si="0"/>
        <v>2745.950858515369</v>
      </c>
      <c r="M57" s="159">
        <f>(L57-'2015'!L57)/'2015'!L57*100</f>
        <v>-3.8853431999960568</v>
      </c>
    </row>
    <row r="58" spans="1:13" x14ac:dyDescent="0.2">
      <c r="A58" s="374" t="s">
        <v>164</v>
      </c>
      <c r="B58" s="158">
        <v>72972</v>
      </c>
      <c r="C58" s="158">
        <v>6</v>
      </c>
      <c r="D58" s="158">
        <v>35</v>
      </c>
      <c r="E58" s="158">
        <v>54</v>
      </c>
      <c r="F58" s="158">
        <v>273</v>
      </c>
      <c r="G58" s="158">
        <v>530</v>
      </c>
      <c r="H58" s="158">
        <v>1284</v>
      </c>
      <c r="I58" s="158">
        <v>90</v>
      </c>
      <c r="J58" s="158">
        <v>2272</v>
      </c>
      <c r="K58" s="159">
        <f>(J58-'2015'!J58)/'2015'!J58*100</f>
        <v>-12.345679012345679</v>
      </c>
      <c r="L58" s="159">
        <f t="shared" si="0"/>
        <v>3113.5229951214164</v>
      </c>
      <c r="M58" s="159">
        <f>(L58-'2015'!L58)/'2015'!L58*100</f>
        <v>-12.605139261939124</v>
      </c>
    </row>
    <row r="59" spans="1:13" x14ac:dyDescent="0.2">
      <c r="A59" s="374" t="s">
        <v>165</v>
      </c>
      <c r="B59" s="158">
        <v>220257</v>
      </c>
      <c r="C59" s="158">
        <v>8</v>
      </c>
      <c r="D59" s="158">
        <v>21</v>
      </c>
      <c r="E59" s="158">
        <v>46</v>
      </c>
      <c r="F59" s="158">
        <v>385</v>
      </c>
      <c r="G59" s="158">
        <v>693</v>
      </c>
      <c r="H59" s="158">
        <v>2840</v>
      </c>
      <c r="I59" s="158">
        <v>148</v>
      </c>
      <c r="J59" s="158">
        <v>4141</v>
      </c>
      <c r="K59" s="159">
        <f>(J59-'2015'!J59)/'2015'!J59*100</f>
        <v>2.6015857284440043</v>
      </c>
      <c r="L59" s="159">
        <f t="shared" si="0"/>
        <v>1880.076456139873</v>
      </c>
      <c r="M59" s="159">
        <f>(L59-'2015'!L59)/'2015'!L59*100</f>
        <v>-0.5152605470842202</v>
      </c>
    </row>
    <row r="60" spans="1:13" x14ac:dyDescent="0.2">
      <c r="A60" s="374" t="s">
        <v>166</v>
      </c>
      <c r="B60" s="158">
        <v>292826</v>
      </c>
      <c r="C60" s="158">
        <v>13</v>
      </c>
      <c r="D60" s="158">
        <v>74</v>
      </c>
      <c r="E60" s="158">
        <v>157</v>
      </c>
      <c r="F60" s="158">
        <v>581</v>
      </c>
      <c r="G60" s="158">
        <v>1129</v>
      </c>
      <c r="H60" s="158">
        <v>4211</v>
      </c>
      <c r="I60" s="158">
        <v>285</v>
      </c>
      <c r="J60" s="158">
        <v>6450</v>
      </c>
      <c r="K60" s="159">
        <f>(J60-'2015'!J60)/'2015'!J60*100</f>
        <v>-3.7313432835820892</v>
      </c>
      <c r="L60" s="159">
        <f t="shared" si="0"/>
        <v>2202.6732598881249</v>
      </c>
      <c r="M60" s="159">
        <f>(L60-'2015'!L60)/'2015'!L60*100</f>
        <v>-5.4004436030525218</v>
      </c>
    </row>
    <row r="61" spans="1:13" x14ac:dyDescent="0.2">
      <c r="A61" s="374" t="s">
        <v>167</v>
      </c>
      <c r="B61" s="158">
        <v>167009</v>
      </c>
      <c r="C61" s="158">
        <v>6</v>
      </c>
      <c r="D61" s="158">
        <v>55</v>
      </c>
      <c r="E61" s="158">
        <v>23</v>
      </c>
      <c r="F61" s="158">
        <v>155</v>
      </c>
      <c r="G61" s="158">
        <v>463</v>
      </c>
      <c r="H61" s="158">
        <v>1370</v>
      </c>
      <c r="I61" s="158">
        <v>105</v>
      </c>
      <c r="J61" s="158">
        <v>2177</v>
      </c>
      <c r="K61" s="159">
        <f>(J61-'2015'!J61)/'2015'!J61*100</f>
        <v>4.2624521072796933</v>
      </c>
      <c r="L61" s="159">
        <f t="shared" si="0"/>
        <v>1303.5225646522044</v>
      </c>
      <c r="M61" s="159">
        <f>(L61-'2015'!L61)/'2015'!L61*100</f>
        <v>1.7128418802492447</v>
      </c>
    </row>
    <row r="62" spans="1:13" x14ac:dyDescent="0.2">
      <c r="A62" s="374" t="s">
        <v>168</v>
      </c>
      <c r="B62" s="158">
        <v>395049</v>
      </c>
      <c r="C62" s="158">
        <v>9</v>
      </c>
      <c r="D62" s="158">
        <v>76</v>
      </c>
      <c r="E62" s="158">
        <v>169</v>
      </c>
      <c r="F62" s="158">
        <v>647</v>
      </c>
      <c r="G62" s="158">
        <v>1343</v>
      </c>
      <c r="H62" s="158">
        <v>6354</v>
      </c>
      <c r="I62" s="158">
        <v>389</v>
      </c>
      <c r="J62" s="158">
        <v>8987</v>
      </c>
      <c r="K62" s="159">
        <f>(J62-'2015'!J62)/'2015'!J62*100</f>
        <v>-6.8897637795275593</v>
      </c>
      <c r="L62" s="159">
        <f t="shared" si="0"/>
        <v>2274.9076696814823</v>
      </c>
      <c r="M62" s="159">
        <f>(L62-'2015'!L62)/'2015'!L62*100</f>
        <v>-8.6400191001921574</v>
      </c>
    </row>
    <row r="63" spans="1:13" x14ac:dyDescent="0.2">
      <c r="A63" s="374" t="s">
        <v>169</v>
      </c>
      <c r="B63" s="158">
        <v>449124</v>
      </c>
      <c r="C63" s="158">
        <v>25</v>
      </c>
      <c r="D63" s="158">
        <v>194</v>
      </c>
      <c r="E63" s="158">
        <v>292</v>
      </c>
      <c r="F63" s="158">
        <v>1184</v>
      </c>
      <c r="G63" s="158">
        <v>1936</v>
      </c>
      <c r="H63" s="158">
        <v>7764</v>
      </c>
      <c r="I63" s="158">
        <v>516</v>
      </c>
      <c r="J63" s="158">
        <v>11911</v>
      </c>
      <c r="K63" s="159">
        <f>(J63-'2015'!J63)/'2015'!J63*100</f>
        <v>2.9472774416594643</v>
      </c>
      <c r="L63" s="159">
        <f t="shared" si="0"/>
        <v>2652.0515492380723</v>
      </c>
      <c r="M63" s="159">
        <f>(L63-'2015'!L63)/'2015'!L63*100</f>
        <v>1.521312645824533</v>
      </c>
    </row>
    <row r="64" spans="1:13" x14ac:dyDescent="0.2">
      <c r="A64" s="374" t="s">
        <v>170</v>
      </c>
      <c r="B64" s="158">
        <v>118577</v>
      </c>
      <c r="C64" s="158">
        <v>1</v>
      </c>
      <c r="D64" s="158">
        <v>25</v>
      </c>
      <c r="E64" s="158">
        <v>12</v>
      </c>
      <c r="F64" s="158">
        <v>254</v>
      </c>
      <c r="G64" s="158">
        <v>277</v>
      </c>
      <c r="H64" s="158">
        <v>763</v>
      </c>
      <c r="I64" s="158">
        <v>53</v>
      </c>
      <c r="J64" s="158">
        <v>1385</v>
      </c>
      <c r="K64" s="159">
        <f>(J64-'2015'!J64)/'2015'!J64*100</f>
        <v>-0.50287356321839083</v>
      </c>
      <c r="L64" s="159">
        <f t="shared" si="0"/>
        <v>1168.017406411024</v>
      </c>
      <c r="M64" s="159">
        <f>(L64-'2015'!L64)/'2015'!L64*100</f>
        <v>-2.9530250191955472</v>
      </c>
    </row>
    <row r="65" spans="1:13" x14ac:dyDescent="0.2">
      <c r="A65" s="374" t="s">
        <v>171</v>
      </c>
      <c r="B65" s="158">
        <v>44349</v>
      </c>
      <c r="C65" s="158">
        <v>4</v>
      </c>
      <c r="D65" s="158">
        <v>11</v>
      </c>
      <c r="E65" s="158">
        <v>33</v>
      </c>
      <c r="F65" s="158">
        <v>193</v>
      </c>
      <c r="G65" s="158">
        <v>247</v>
      </c>
      <c r="H65" s="158">
        <v>355</v>
      </c>
      <c r="I65" s="158">
        <v>52</v>
      </c>
      <c r="J65" s="158">
        <v>895</v>
      </c>
      <c r="K65" s="159">
        <f>(J65-'2015'!J65)/'2015'!J65*100</f>
        <v>35.196374622356494</v>
      </c>
      <c r="L65" s="159">
        <f t="shared" si="0"/>
        <v>2018.0838350357392</v>
      </c>
      <c r="M65" s="159">
        <f>(L65-'2015'!L65)/'2015'!L65*100</f>
        <v>35.510366518139989</v>
      </c>
    </row>
    <row r="66" spans="1:13" x14ac:dyDescent="0.2">
      <c r="A66" s="374" t="s">
        <v>172</v>
      </c>
      <c r="B66" s="158">
        <v>22478</v>
      </c>
      <c r="C66" s="158">
        <v>3</v>
      </c>
      <c r="D66" s="158">
        <v>14</v>
      </c>
      <c r="E66" s="158">
        <v>4</v>
      </c>
      <c r="F66" s="158">
        <v>240</v>
      </c>
      <c r="G66" s="158">
        <v>157</v>
      </c>
      <c r="H66" s="158">
        <v>275</v>
      </c>
      <c r="I66" s="158">
        <v>23</v>
      </c>
      <c r="J66" s="158">
        <v>716</v>
      </c>
      <c r="K66" s="159">
        <f>(J66-'2015'!J66)/'2015'!J66*100</f>
        <v>2.8735632183908044</v>
      </c>
      <c r="L66" s="159">
        <f t="shared" si="0"/>
        <v>3185.3367737343178</v>
      </c>
      <c r="M66" s="159">
        <f>(L66-'2015'!L66)/'2015'!L66*100</f>
        <v>4.4570783386667614</v>
      </c>
    </row>
    <row r="67" spans="1:13" x14ac:dyDescent="0.2">
      <c r="A67" s="374" t="s">
        <v>173</v>
      </c>
      <c r="B67" s="158">
        <v>15887</v>
      </c>
      <c r="C67" s="158">
        <v>2</v>
      </c>
      <c r="D67" s="158">
        <v>0</v>
      </c>
      <c r="E67" s="158">
        <v>2</v>
      </c>
      <c r="F67" s="158">
        <v>33</v>
      </c>
      <c r="G67" s="158">
        <v>25</v>
      </c>
      <c r="H67" s="158">
        <v>34</v>
      </c>
      <c r="I67" s="158">
        <v>1</v>
      </c>
      <c r="J67" s="158">
        <v>97</v>
      </c>
      <c r="K67" s="159">
        <f>(J67-'2015'!J67)/'2015'!J67*100</f>
        <v>5.4347826086956523</v>
      </c>
      <c r="L67" s="159">
        <f t="shared" si="0"/>
        <v>610.56209479448603</v>
      </c>
      <c r="M67" s="159">
        <f>(L67-'2015'!L67)/'2015'!L67*100</f>
        <v>5.6405154884633486</v>
      </c>
    </row>
    <row r="68" spans="1:13" x14ac:dyDescent="0.2">
      <c r="A68" s="374" t="s">
        <v>174</v>
      </c>
      <c r="B68" s="158">
        <v>517351</v>
      </c>
      <c r="C68" s="158">
        <v>19</v>
      </c>
      <c r="D68" s="158">
        <v>148</v>
      </c>
      <c r="E68" s="158">
        <v>337</v>
      </c>
      <c r="F68" s="158">
        <v>1709</v>
      </c>
      <c r="G68" s="158">
        <v>2768</v>
      </c>
      <c r="H68" s="158">
        <v>12245</v>
      </c>
      <c r="I68" s="158">
        <v>1201</v>
      </c>
      <c r="J68" s="158">
        <v>18427</v>
      </c>
      <c r="K68" s="159">
        <f>(J68-'2015'!J68)/'2015'!J68*100</f>
        <v>1.1139157155399473</v>
      </c>
      <c r="L68" s="159">
        <f t="shared" si="0"/>
        <v>3561.7984695110281</v>
      </c>
      <c r="M68" s="159">
        <f>(L68-'2015'!L68)/'2015'!L68*100</f>
        <v>-0.23798068555794982</v>
      </c>
    </row>
    <row r="69" spans="1:13" x14ac:dyDescent="0.2">
      <c r="A69" s="374" t="s">
        <v>175</v>
      </c>
      <c r="B69" s="158">
        <v>31599</v>
      </c>
      <c r="C69" s="158">
        <v>1</v>
      </c>
      <c r="D69" s="158">
        <v>3</v>
      </c>
      <c r="E69" s="158">
        <v>4</v>
      </c>
      <c r="F69" s="158">
        <v>44</v>
      </c>
      <c r="G69" s="158">
        <v>134</v>
      </c>
      <c r="H69" s="158">
        <v>350</v>
      </c>
      <c r="I69" s="158">
        <v>20</v>
      </c>
      <c r="J69" s="158">
        <v>556</v>
      </c>
      <c r="K69" s="159">
        <f>(J69-'2015'!J69)/'2015'!J69*100</f>
        <v>-7.7943615257048098</v>
      </c>
      <c r="L69" s="159">
        <f t="shared" si="0"/>
        <v>1759.5493528276211</v>
      </c>
      <c r="M69" s="159">
        <f>(L69-'2015'!L69)/'2015'!L69*100</f>
        <v>-8.7164470903706963</v>
      </c>
    </row>
    <row r="70" spans="1:13" x14ac:dyDescent="0.2">
      <c r="A70" s="374" t="s">
        <v>176</v>
      </c>
      <c r="B70" s="158">
        <v>62943</v>
      </c>
      <c r="C70" s="158">
        <v>4</v>
      </c>
      <c r="D70" s="158">
        <v>18</v>
      </c>
      <c r="E70" s="158">
        <v>12</v>
      </c>
      <c r="F70" s="158">
        <v>190</v>
      </c>
      <c r="G70" s="158">
        <v>342</v>
      </c>
      <c r="H70" s="158">
        <v>967</v>
      </c>
      <c r="I70" s="158">
        <v>79</v>
      </c>
      <c r="J70" s="158">
        <v>1612</v>
      </c>
      <c r="K70" s="159">
        <f>(J70-'2015'!J70)/'2015'!J70*100</f>
        <v>4.9479166666666661</v>
      </c>
      <c r="L70" s="159">
        <f t="shared" ref="L70:L72" si="1">J70/B70*100000</f>
        <v>2561.047296760561</v>
      </c>
      <c r="M70" s="159">
        <f>(L70-'2015'!L70)/'2015'!L70*100</f>
        <v>1.1863784495495766</v>
      </c>
    </row>
    <row r="71" spans="1:13" x14ac:dyDescent="0.2">
      <c r="A71" s="443" t="s">
        <v>177</v>
      </c>
      <c r="B71" s="179">
        <v>24888</v>
      </c>
      <c r="C71" s="179">
        <v>0</v>
      </c>
      <c r="D71" s="179">
        <v>3</v>
      </c>
      <c r="E71" s="179">
        <v>6</v>
      </c>
      <c r="F71" s="179">
        <v>35</v>
      </c>
      <c r="G71" s="179">
        <v>92</v>
      </c>
      <c r="H71" s="179">
        <v>225</v>
      </c>
      <c r="I71" s="179">
        <v>20</v>
      </c>
      <c r="J71" s="179">
        <v>381</v>
      </c>
      <c r="K71" s="180">
        <f>(J71-'2015'!J71)/'2015'!J71*100</f>
        <v>-2.3076923076923079</v>
      </c>
      <c r="L71" s="180">
        <f t="shared" si="1"/>
        <v>1530.8582449373193</v>
      </c>
      <c r="M71" s="180">
        <f>(L71-'2015'!L71)/'2015'!L71*100</f>
        <v>-1.9661931607447429</v>
      </c>
    </row>
    <row r="72" spans="1:13" x14ac:dyDescent="0.2">
      <c r="A72" s="148" t="s">
        <v>91</v>
      </c>
      <c r="B72" s="155">
        <f>SUM(B5:B71)</f>
        <v>20148654</v>
      </c>
      <c r="C72" s="155">
        <f t="shared" ref="C72:J72" si="2">SUM(C5:C71)</f>
        <v>1108</v>
      </c>
      <c r="D72" s="155">
        <f t="shared" si="2"/>
        <v>7584</v>
      </c>
      <c r="E72" s="155">
        <f t="shared" si="2"/>
        <v>20132</v>
      </c>
      <c r="F72" s="155">
        <f t="shared" si="2"/>
        <v>59646</v>
      </c>
      <c r="G72" s="155">
        <f t="shared" si="2"/>
        <v>100090</v>
      </c>
      <c r="H72" s="155">
        <f t="shared" si="2"/>
        <v>409381</v>
      </c>
      <c r="I72" s="155">
        <f t="shared" si="2"/>
        <v>43044</v>
      </c>
      <c r="J72" s="155">
        <f t="shared" si="2"/>
        <v>640985</v>
      </c>
      <c r="K72" s="442">
        <f>(J72-'2015'!J72)/'2015'!J72*100</f>
        <v>-2.7521335103356726</v>
      </c>
      <c r="L72" s="156">
        <f t="shared" si="1"/>
        <v>3181.2795038318686</v>
      </c>
      <c r="M72" s="442">
        <f>(L72-'2015'!L72)/'2015'!L72*100</f>
        <v>-4.3616377127590784</v>
      </c>
    </row>
    <row r="73" spans="1:13" x14ac:dyDescent="0.2">
      <c r="A73" s="148"/>
      <c r="B73" s="157"/>
      <c r="C73" s="157"/>
      <c r="D73" s="157"/>
      <c r="E73" s="157"/>
      <c r="F73" s="157"/>
      <c r="G73" s="157"/>
      <c r="H73" s="157"/>
      <c r="I73" s="157"/>
      <c r="J73" s="157"/>
      <c r="K73" s="157"/>
      <c r="L73" s="157"/>
      <c r="M73" s="157"/>
    </row>
    <row r="74" spans="1:13" s="366" customFormat="1" ht="33" customHeight="1" x14ac:dyDescent="0.2">
      <c r="A74" s="561" t="s">
        <v>181</v>
      </c>
      <c r="B74" s="561"/>
      <c r="C74" s="561"/>
      <c r="D74" s="561"/>
      <c r="E74" s="561"/>
      <c r="F74" s="561"/>
      <c r="G74" s="561"/>
      <c r="H74" s="561"/>
      <c r="I74" s="561"/>
      <c r="J74" s="561"/>
      <c r="K74" s="561"/>
      <c r="L74" s="561"/>
      <c r="M74" s="561"/>
    </row>
    <row r="75" spans="1:13" x14ac:dyDescent="0.2">
      <c r="A75" s="366" t="s">
        <v>229</v>
      </c>
      <c r="B75" s="157"/>
      <c r="C75" s="157"/>
      <c r="D75" s="157"/>
      <c r="E75" s="157"/>
      <c r="F75" s="157"/>
      <c r="G75" s="157"/>
      <c r="H75" s="157"/>
      <c r="I75" s="157"/>
      <c r="J75" s="157"/>
      <c r="K75" s="157"/>
      <c r="L75" s="157"/>
      <c r="M75" s="157"/>
    </row>
    <row r="76" spans="1:13" x14ac:dyDescent="0.2">
      <c r="A76" s="366" t="s">
        <v>79</v>
      </c>
      <c r="B76" s="157"/>
      <c r="C76" s="157"/>
      <c r="D76" s="157"/>
      <c r="E76" s="157"/>
      <c r="F76" s="157"/>
      <c r="G76" s="157"/>
      <c r="H76" s="157"/>
      <c r="I76" s="157"/>
      <c r="J76" s="157"/>
      <c r="K76" s="157"/>
      <c r="L76" s="157"/>
      <c r="M76" s="157"/>
    </row>
    <row r="77" spans="1:13" x14ac:dyDescent="0.2">
      <c r="A77" s="140" t="s">
        <v>110</v>
      </c>
      <c r="B77" s="157"/>
      <c r="C77" s="157"/>
      <c r="D77" s="157"/>
      <c r="E77" s="157"/>
      <c r="F77" s="157"/>
      <c r="G77" s="157"/>
      <c r="H77" s="157"/>
      <c r="I77" s="157"/>
      <c r="J77" s="157"/>
      <c r="K77" s="157"/>
      <c r="L77" s="157"/>
      <c r="M77" s="157"/>
    </row>
    <row r="78" spans="1:13" x14ac:dyDescent="0.2">
      <c r="A78" s="140" t="s">
        <v>108</v>
      </c>
      <c r="B78" s="157"/>
      <c r="C78" s="157"/>
      <c r="D78" s="157"/>
      <c r="E78" s="157"/>
      <c r="F78" s="157"/>
      <c r="G78" s="157"/>
      <c r="H78" s="157"/>
      <c r="I78" s="157"/>
      <c r="J78" s="157"/>
      <c r="K78" s="157"/>
      <c r="L78" s="157"/>
      <c r="M78" s="157"/>
    </row>
    <row r="79" spans="1:13" x14ac:dyDescent="0.2">
      <c r="A79" s="140" t="s">
        <v>109</v>
      </c>
    </row>
    <row r="80" spans="1:13" x14ac:dyDescent="0.2">
      <c r="A80" s="346" t="s">
        <v>206</v>
      </c>
      <c r="B80" s="157"/>
      <c r="C80" s="157"/>
      <c r="D80" s="157"/>
      <c r="E80" s="157"/>
      <c r="F80" s="157"/>
      <c r="G80" s="157"/>
      <c r="H80" s="157"/>
      <c r="I80" s="157"/>
      <c r="J80" s="157"/>
      <c r="K80" s="157"/>
      <c r="L80" s="157"/>
      <c r="M80" s="157"/>
    </row>
    <row r="81" spans="1:13" x14ac:dyDescent="0.2">
      <c r="A81" s="148"/>
      <c r="B81" s="157"/>
      <c r="C81" s="157"/>
      <c r="D81" s="157"/>
      <c r="E81" s="157"/>
      <c r="F81" s="157"/>
      <c r="G81" s="157"/>
      <c r="H81" s="157"/>
      <c r="I81" s="157"/>
      <c r="J81" s="157"/>
      <c r="K81" s="157"/>
      <c r="L81" s="157"/>
      <c r="M81" s="157"/>
    </row>
  </sheetData>
  <mergeCells count="2">
    <mergeCell ref="A1:G1"/>
    <mergeCell ref="A74:M74"/>
  </mergeCells>
  <printOptions horizontalCentered="1"/>
  <pageMargins left="0.7" right="0.7" top="0.75" bottom="0.75" header="0.3" footer="0.3"/>
  <pageSetup scale="8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83"/>
  <sheetViews>
    <sheetView workbookViewId="0">
      <pane ySplit="3" topLeftCell="A4" activePane="bottomLeft" state="frozen"/>
      <selection pane="bottomLeft" activeCell="A5" sqref="A5"/>
    </sheetView>
  </sheetViews>
  <sheetFormatPr defaultRowHeight="12.75" x14ac:dyDescent="0.2"/>
  <cols>
    <col min="1" max="1" width="20.5703125" style="149" customWidth="1"/>
    <col min="2" max="2" width="12.85546875" style="149" customWidth="1"/>
    <col min="3" max="3" width="9.42578125" style="149" customWidth="1"/>
    <col min="4" max="4" width="9.5703125" style="149" customWidth="1"/>
    <col min="5" max="5" width="10.85546875" style="149" customWidth="1"/>
    <col min="6" max="6" width="12.5703125" style="149" customWidth="1"/>
    <col min="7" max="8" width="10.28515625" style="149" customWidth="1"/>
    <col min="9" max="9" width="10.140625" style="149" customWidth="1"/>
    <col min="10" max="11" width="10.42578125" style="149" customWidth="1"/>
    <col min="12" max="13" width="10.85546875" style="149" customWidth="1"/>
    <col min="14" max="16384" width="9.140625" style="149"/>
  </cols>
  <sheetData>
    <row r="1" spans="1:13" ht="20.25" customHeight="1" x14ac:dyDescent="0.25">
      <c r="A1" s="562" t="s">
        <v>207</v>
      </c>
      <c r="B1" s="562"/>
      <c r="C1" s="562"/>
      <c r="D1" s="562"/>
      <c r="E1" s="562"/>
      <c r="F1" s="562"/>
      <c r="G1" s="562"/>
      <c r="H1" s="331"/>
      <c r="I1" s="345"/>
      <c r="J1" s="345"/>
      <c r="K1" s="335"/>
      <c r="L1" s="345"/>
      <c r="M1" s="335"/>
    </row>
    <row r="2" spans="1:13" ht="18.75" customHeight="1" x14ac:dyDescent="0.2">
      <c r="A2" s="368" t="s">
        <v>242</v>
      </c>
      <c r="B2" s="331"/>
      <c r="C2" s="345"/>
      <c r="D2" s="345"/>
      <c r="E2" s="331"/>
      <c r="F2" s="345"/>
      <c r="G2" s="331"/>
      <c r="H2" s="331"/>
      <c r="I2" s="345"/>
      <c r="J2" s="345"/>
      <c r="K2" s="335"/>
      <c r="L2" s="345"/>
      <c r="M2" s="335"/>
    </row>
    <row r="3" spans="1:13" ht="38.25" x14ac:dyDescent="0.2">
      <c r="A3" s="369" t="s">
        <v>0</v>
      </c>
      <c r="B3" s="299" t="s">
        <v>1</v>
      </c>
      <c r="C3" s="339" t="s">
        <v>2</v>
      </c>
      <c r="D3" s="339" t="s">
        <v>180</v>
      </c>
      <c r="E3" s="339" t="s">
        <v>4</v>
      </c>
      <c r="F3" s="339" t="s">
        <v>228</v>
      </c>
      <c r="G3" s="339" t="s">
        <v>5</v>
      </c>
      <c r="H3" s="339" t="s">
        <v>6</v>
      </c>
      <c r="I3" s="339" t="s">
        <v>7</v>
      </c>
      <c r="J3" s="314" t="s">
        <v>106</v>
      </c>
      <c r="K3" s="200" t="s">
        <v>257</v>
      </c>
      <c r="L3" s="314" t="s">
        <v>9</v>
      </c>
      <c r="M3" s="200" t="s">
        <v>258</v>
      </c>
    </row>
    <row r="5" spans="1:13" x14ac:dyDescent="0.2">
      <c r="A5" s="394" t="s">
        <v>114</v>
      </c>
      <c r="B5" s="311">
        <v>254893</v>
      </c>
      <c r="C5" s="311">
        <v>3</v>
      </c>
      <c r="D5" s="311">
        <v>183</v>
      </c>
      <c r="E5" s="311">
        <v>312</v>
      </c>
      <c r="F5" s="311">
        <v>999</v>
      </c>
      <c r="G5" s="311">
        <v>1236</v>
      </c>
      <c r="H5" s="311">
        <v>5722</v>
      </c>
      <c r="I5" s="311">
        <v>411</v>
      </c>
      <c r="J5" s="311">
        <v>8866</v>
      </c>
      <c r="K5" s="313">
        <f>(J5-'2014'!J5)/'2014'!J5*100</f>
        <v>-1.9789939192924266</v>
      </c>
      <c r="L5" s="313">
        <f>J5/B5*100000</f>
        <v>3478.3222764061784</v>
      </c>
      <c r="M5" s="313">
        <f>(L5-'2014'!L5)/'2014'!L5*100</f>
        <v>-3.5799066486101498</v>
      </c>
    </row>
    <row r="6" spans="1:13" x14ac:dyDescent="0.2">
      <c r="A6" s="394" t="s">
        <v>115</v>
      </c>
      <c r="B6" s="311">
        <v>27017</v>
      </c>
      <c r="C6" s="311">
        <v>0</v>
      </c>
      <c r="D6" s="311">
        <v>1</v>
      </c>
      <c r="E6" s="311">
        <v>8</v>
      </c>
      <c r="F6" s="311">
        <v>102</v>
      </c>
      <c r="G6" s="311">
        <v>106</v>
      </c>
      <c r="H6" s="311">
        <v>256</v>
      </c>
      <c r="I6" s="311">
        <v>12</v>
      </c>
      <c r="J6" s="311">
        <v>485</v>
      </c>
      <c r="K6" s="313">
        <f>(J6-'2014'!J6)/'2014'!J6*100</f>
        <v>10.730593607305936</v>
      </c>
      <c r="L6" s="313">
        <f t="shared" ref="L6:L69" si="0">J6/B6*100000</f>
        <v>1795.1660065884441</v>
      </c>
      <c r="M6" s="313">
        <f>(L6-'2014'!L6)/'2014'!L6*100</f>
        <v>10.624031241618029</v>
      </c>
    </row>
    <row r="7" spans="1:13" x14ac:dyDescent="0.2">
      <c r="A7" s="394" t="s">
        <v>116</v>
      </c>
      <c r="B7" s="311">
        <v>173310</v>
      </c>
      <c r="C7" s="311">
        <v>9</v>
      </c>
      <c r="D7" s="311">
        <v>76</v>
      </c>
      <c r="E7" s="311">
        <v>159</v>
      </c>
      <c r="F7" s="311">
        <v>662</v>
      </c>
      <c r="G7" s="311">
        <v>1214</v>
      </c>
      <c r="H7" s="311">
        <v>5321</v>
      </c>
      <c r="I7" s="311">
        <v>377</v>
      </c>
      <c r="J7" s="311">
        <v>7818</v>
      </c>
      <c r="K7" s="313">
        <f>(J7-'2014'!J7)/'2014'!J7*100</f>
        <v>-2.5915773735360084</v>
      </c>
      <c r="L7" s="313">
        <f t="shared" si="0"/>
        <v>4510.9918642894236</v>
      </c>
      <c r="M7" s="313">
        <f>(L7-'2014'!L7)/'2014'!L7*100</f>
        <v>-4.012995069123833</v>
      </c>
    </row>
    <row r="8" spans="1:13" x14ac:dyDescent="0.2">
      <c r="A8" s="394" t="s">
        <v>117</v>
      </c>
      <c r="B8" s="311">
        <v>27310</v>
      </c>
      <c r="C8" s="311">
        <v>0</v>
      </c>
      <c r="D8" s="311">
        <v>8</v>
      </c>
      <c r="E8" s="311">
        <v>14</v>
      </c>
      <c r="F8" s="311">
        <v>71</v>
      </c>
      <c r="G8" s="311">
        <v>89</v>
      </c>
      <c r="H8" s="311">
        <v>201</v>
      </c>
      <c r="I8" s="311">
        <v>12</v>
      </c>
      <c r="J8" s="311">
        <v>395</v>
      </c>
      <c r="K8" s="313">
        <f>(J8-'2014'!J8)/'2014'!J8*100</f>
        <v>-5.5023923444976077</v>
      </c>
      <c r="L8" s="313">
        <f t="shared" si="0"/>
        <v>1446.3566459172464</v>
      </c>
      <c r="M8" s="313">
        <f>(L8-'2014'!L8)/'2014'!L8*100</f>
        <v>-5.4574099607729032</v>
      </c>
    </row>
    <row r="9" spans="1:13" x14ac:dyDescent="0.2">
      <c r="A9" s="394" t="s">
        <v>118</v>
      </c>
      <c r="B9" s="311">
        <v>561714</v>
      </c>
      <c r="C9" s="311">
        <v>24</v>
      </c>
      <c r="D9" s="311">
        <v>338</v>
      </c>
      <c r="E9" s="311">
        <v>449</v>
      </c>
      <c r="F9" s="311">
        <v>2067</v>
      </c>
      <c r="G9" s="311">
        <v>2855</v>
      </c>
      <c r="H9" s="311">
        <v>11131</v>
      </c>
      <c r="I9" s="311">
        <v>970</v>
      </c>
      <c r="J9" s="311">
        <v>17834</v>
      </c>
      <c r="K9" s="313">
        <f>(J9-'2014'!J9)/'2014'!J9*100</f>
        <v>3.7886282954082522</v>
      </c>
      <c r="L9" s="313">
        <f t="shared" si="0"/>
        <v>3174.9253178663876</v>
      </c>
      <c r="M9" s="313">
        <f>(L9-'2014'!L9)/'2014'!L9*100</f>
        <v>2.0726571944930945</v>
      </c>
    </row>
    <row r="10" spans="1:13" x14ac:dyDescent="0.2">
      <c r="A10" s="394" t="s">
        <v>119</v>
      </c>
      <c r="B10" s="311">
        <v>1827367</v>
      </c>
      <c r="C10" s="311">
        <v>85</v>
      </c>
      <c r="D10" s="311">
        <v>592</v>
      </c>
      <c r="E10" s="311">
        <v>2474</v>
      </c>
      <c r="F10" s="311">
        <v>4363</v>
      </c>
      <c r="G10" s="311">
        <v>10258</v>
      </c>
      <c r="H10" s="311">
        <v>42671</v>
      </c>
      <c r="I10" s="311">
        <v>4927</v>
      </c>
      <c r="J10" s="311">
        <v>65370</v>
      </c>
      <c r="K10" s="313">
        <f>(J10-'2014'!J10)/'2014'!J10*100</f>
        <v>2.4482051595923739E-2</v>
      </c>
      <c r="L10" s="313">
        <f t="shared" si="0"/>
        <v>3577.2781274916315</v>
      </c>
      <c r="M10" s="313">
        <f>(L10-'2014'!L10)/'2014'!L10*100</f>
        <v>-1.2598655626811504</v>
      </c>
    </row>
    <row r="11" spans="1:13" x14ac:dyDescent="0.2">
      <c r="A11" s="394" t="s">
        <v>120</v>
      </c>
      <c r="B11" s="311">
        <v>14549</v>
      </c>
      <c r="C11" s="311">
        <v>0</v>
      </c>
      <c r="D11" s="311">
        <v>0</v>
      </c>
      <c r="E11" s="311">
        <v>0</v>
      </c>
      <c r="F11" s="311">
        <v>24</v>
      </c>
      <c r="G11" s="311">
        <v>33</v>
      </c>
      <c r="H11" s="311">
        <v>40</v>
      </c>
      <c r="I11" s="311">
        <v>12</v>
      </c>
      <c r="J11" s="311">
        <v>109</v>
      </c>
      <c r="K11" s="313">
        <f>(J11-'2014'!J11)/'2014'!J11*100</f>
        <v>-21.582733812949641</v>
      </c>
      <c r="L11" s="313">
        <f t="shared" si="0"/>
        <v>749.19238435631314</v>
      </c>
      <c r="M11" s="313">
        <f>(L11-'2014'!L11)/'2014'!L11*100</f>
        <v>-21.350969262393374</v>
      </c>
    </row>
    <row r="12" spans="1:13" x14ac:dyDescent="0.2">
      <c r="A12" s="394" t="s">
        <v>121</v>
      </c>
      <c r="B12" s="311">
        <v>167141</v>
      </c>
      <c r="C12" s="311">
        <v>1</v>
      </c>
      <c r="D12" s="311">
        <v>31</v>
      </c>
      <c r="E12" s="311">
        <v>30</v>
      </c>
      <c r="F12" s="311">
        <v>264</v>
      </c>
      <c r="G12" s="311">
        <v>416</v>
      </c>
      <c r="H12" s="311">
        <v>2064</v>
      </c>
      <c r="I12" s="311">
        <v>110</v>
      </c>
      <c r="J12" s="311">
        <v>2916</v>
      </c>
      <c r="K12" s="313">
        <f>(J12-'2014'!J12)/'2014'!J12*100</f>
        <v>-8.8180112570356481</v>
      </c>
      <c r="L12" s="313">
        <f t="shared" si="0"/>
        <v>1744.6347694461563</v>
      </c>
      <c r="M12" s="313">
        <f>(L12-'2014'!L12)/'2014'!L12*100</f>
        <v>-10.276783418855228</v>
      </c>
    </row>
    <row r="13" spans="1:13" x14ac:dyDescent="0.2">
      <c r="A13" s="394" t="s">
        <v>122</v>
      </c>
      <c r="B13" s="311">
        <v>141501</v>
      </c>
      <c r="C13" s="311">
        <v>2</v>
      </c>
      <c r="D13" s="311">
        <v>49</v>
      </c>
      <c r="E13" s="311">
        <v>37</v>
      </c>
      <c r="F13" s="311">
        <v>304</v>
      </c>
      <c r="G13" s="311">
        <v>405</v>
      </c>
      <c r="H13" s="311">
        <v>1400</v>
      </c>
      <c r="I13" s="311">
        <v>107</v>
      </c>
      <c r="J13" s="311">
        <v>2304</v>
      </c>
      <c r="K13" s="313">
        <f>(J13-'2014'!J13)/'2014'!J13*100</f>
        <v>-18.442477876106196</v>
      </c>
      <c r="L13" s="313">
        <f t="shared" si="0"/>
        <v>1628.2570441198297</v>
      </c>
      <c r="M13" s="313">
        <f>(L13-'2014'!L13)/'2014'!L13*100</f>
        <v>-18.847668921067683</v>
      </c>
    </row>
    <row r="14" spans="1:13" x14ac:dyDescent="0.2">
      <c r="A14" s="394" t="s">
        <v>123</v>
      </c>
      <c r="B14" s="311">
        <v>201277</v>
      </c>
      <c r="C14" s="311">
        <v>5</v>
      </c>
      <c r="D14" s="311">
        <v>101</v>
      </c>
      <c r="E14" s="311">
        <v>86</v>
      </c>
      <c r="F14" s="311">
        <v>354</v>
      </c>
      <c r="G14" s="311">
        <v>612</v>
      </c>
      <c r="H14" s="311">
        <v>2888</v>
      </c>
      <c r="I14" s="311">
        <v>136</v>
      </c>
      <c r="J14" s="311">
        <v>4182</v>
      </c>
      <c r="K14" s="313">
        <f>(J14-'2014'!J14)/'2014'!J14*100</f>
        <v>-9.4217024041585447</v>
      </c>
      <c r="L14" s="313">
        <f t="shared" si="0"/>
        <v>2077.7336705137695</v>
      </c>
      <c r="M14" s="313">
        <f>(L14-'2014'!L14)/'2014'!L14*100</f>
        <v>-11.165072609826797</v>
      </c>
    </row>
    <row r="15" spans="1:13" x14ac:dyDescent="0.2">
      <c r="A15" s="394" t="s">
        <v>124</v>
      </c>
      <c r="B15" s="311">
        <v>343802</v>
      </c>
      <c r="C15" s="311">
        <v>2</v>
      </c>
      <c r="D15" s="311">
        <v>106</v>
      </c>
      <c r="E15" s="311">
        <v>167</v>
      </c>
      <c r="F15" s="311">
        <v>709</v>
      </c>
      <c r="G15" s="311">
        <v>947</v>
      </c>
      <c r="H15" s="311">
        <v>3601</v>
      </c>
      <c r="I15" s="311">
        <v>270</v>
      </c>
      <c r="J15" s="311">
        <v>5802</v>
      </c>
      <c r="K15" s="313">
        <f>(J15-'2014'!J15)/'2014'!J15*100</f>
        <v>-2.4873949579831933</v>
      </c>
      <c r="L15" s="313">
        <f t="shared" si="0"/>
        <v>1687.5992577122879</v>
      </c>
      <c r="M15" s="313">
        <f>(L15-'2014'!L15)/'2014'!L15*100</f>
        <v>-4.4781948218290033</v>
      </c>
    </row>
    <row r="16" spans="1:13" x14ac:dyDescent="0.2">
      <c r="A16" s="394" t="s">
        <v>125</v>
      </c>
      <c r="B16" s="311">
        <v>68163</v>
      </c>
      <c r="C16" s="311">
        <v>6</v>
      </c>
      <c r="D16" s="311">
        <v>21</v>
      </c>
      <c r="E16" s="311">
        <v>45</v>
      </c>
      <c r="F16" s="311">
        <v>392</v>
      </c>
      <c r="G16" s="311">
        <v>615</v>
      </c>
      <c r="H16" s="311">
        <v>1314</v>
      </c>
      <c r="I16" s="311">
        <v>93</v>
      </c>
      <c r="J16" s="311">
        <v>2486</v>
      </c>
      <c r="K16" s="313">
        <f>(J16-'2014'!J16)/'2014'!J16*100</f>
        <v>-0.1606425702811245</v>
      </c>
      <c r="L16" s="313">
        <f t="shared" si="0"/>
        <v>3647.1399439578659</v>
      </c>
      <c r="M16" s="313">
        <f>(L16-'2014'!L16)/'2014'!L16*100</f>
        <v>-0.65425147032682962</v>
      </c>
    </row>
    <row r="17" spans="1:13" x14ac:dyDescent="0.2">
      <c r="A17" s="394" t="s">
        <v>235</v>
      </c>
      <c r="B17" s="311">
        <v>2653934</v>
      </c>
      <c r="C17" s="311">
        <v>217</v>
      </c>
      <c r="D17" s="311">
        <v>756</v>
      </c>
      <c r="E17" s="311">
        <v>5366</v>
      </c>
      <c r="F17" s="311">
        <v>9896</v>
      </c>
      <c r="G17" s="311">
        <v>14534</v>
      </c>
      <c r="H17" s="311">
        <v>76400</v>
      </c>
      <c r="I17" s="311">
        <v>8800</v>
      </c>
      <c r="J17" s="311">
        <v>115969</v>
      </c>
      <c r="K17" s="313">
        <f>(J17-'2014'!J17)/'2014'!J17*100</f>
        <v>-5.4101890670625279</v>
      </c>
      <c r="L17" s="313">
        <f t="shared" si="0"/>
        <v>4369.7017333513195</v>
      </c>
      <c r="M17" s="313">
        <f>(L17-'2014'!L17)/'2014'!L17*100</f>
        <v>-6.8444685825151561</v>
      </c>
    </row>
    <row r="18" spans="1:13" x14ac:dyDescent="0.2">
      <c r="A18" s="394" t="s">
        <v>236</v>
      </c>
      <c r="B18" s="311">
        <v>34777</v>
      </c>
      <c r="C18" s="311">
        <v>0</v>
      </c>
      <c r="D18" s="311">
        <v>12</v>
      </c>
      <c r="E18" s="311">
        <v>16</v>
      </c>
      <c r="F18" s="311">
        <v>112</v>
      </c>
      <c r="G18" s="311">
        <v>223</v>
      </c>
      <c r="H18" s="311">
        <v>489</v>
      </c>
      <c r="I18" s="311">
        <v>52</v>
      </c>
      <c r="J18" s="311">
        <v>904</v>
      </c>
      <c r="K18" s="313">
        <f>(J18-'2014'!J18)/'2014'!J18*100</f>
        <v>-18.041704442429737</v>
      </c>
      <c r="L18" s="313">
        <f t="shared" si="0"/>
        <v>2599.4191563389595</v>
      </c>
      <c r="M18" s="313">
        <f>(L18-'2014'!L18)/'2014'!L18*100</f>
        <v>-18.868899477674507</v>
      </c>
    </row>
    <row r="19" spans="1:13" x14ac:dyDescent="0.2">
      <c r="A19" s="394" t="s">
        <v>126</v>
      </c>
      <c r="B19" s="311">
        <v>16468</v>
      </c>
      <c r="C19" s="311">
        <v>1</v>
      </c>
      <c r="D19" s="311">
        <v>5</v>
      </c>
      <c r="E19" s="311">
        <v>4</v>
      </c>
      <c r="F19" s="311">
        <v>61</v>
      </c>
      <c r="G19" s="311">
        <v>150</v>
      </c>
      <c r="H19" s="311">
        <v>191</v>
      </c>
      <c r="I19" s="311">
        <v>19</v>
      </c>
      <c r="J19" s="311">
        <v>431</v>
      </c>
      <c r="K19" s="313">
        <f>(J19-'2014'!J19)/'2014'!J19*100</f>
        <v>-10.020876826722338</v>
      </c>
      <c r="L19" s="313">
        <f t="shared" si="0"/>
        <v>2617.1969880981296</v>
      </c>
      <c r="M19" s="313">
        <f>(L19-'2014'!L19)/'2014'!L19*100</f>
        <v>-10.632831028532346</v>
      </c>
    </row>
    <row r="20" spans="1:13" x14ac:dyDescent="0.2">
      <c r="A20" s="394" t="s">
        <v>127</v>
      </c>
      <c r="B20" s="311">
        <v>905574</v>
      </c>
      <c r="C20" s="311">
        <v>97</v>
      </c>
      <c r="D20" s="311">
        <v>496</v>
      </c>
      <c r="E20" s="311">
        <v>1454</v>
      </c>
      <c r="F20" s="311">
        <v>3629</v>
      </c>
      <c r="G20" s="311">
        <v>6335</v>
      </c>
      <c r="H20" s="311">
        <v>25229</v>
      </c>
      <c r="I20" s="311">
        <v>2446</v>
      </c>
      <c r="J20" s="311">
        <v>39686</v>
      </c>
      <c r="K20" s="313">
        <f>(J20-'2014'!J20)/'2014'!J20*100</f>
        <v>-4.5229273925804749</v>
      </c>
      <c r="L20" s="313">
        <f t="shared" si="0"/>
        <v>4382.4138060500854</v>
      </c>
      <c r="M20" s="313">
        <f>(L20-'2014'!L20)/'2014'!L20*100</f>
        <v>-6.1579770318102511</v>
      </c>
    </row>
    <row r="21" spans="1:13" x14ac:dyDescent="0.2">
      <c r="A21" s="394" t="s">
        <v>128</v>
      </c>
      <c r="B21" s="311">
        <v>306944</v>
      </c>
      <c r="C21" s="311">
        <v>24</v>
      </c>
      <c r="D21" s="311">
        <v>197</v>
      </c>
      <c r="E21" s="311">
        <v>404</v>
      </c>
      <c r="F21" s="311">
        <v>1439</v>
      </c>
      <c r="G21" s="311">
        <v>2628</v>
      </c>
      <c r="H21" s="311">
        <v>9101</v>
      </c>
      <c r="I21" s="311">
        <v>644</v>
      </c>
      <c r="J21" s="311">
        <v>14437</v>
      </c>
      <c r="K21" s="313">
        <f>(J21-'2014'!J21)/'2014'!J21*100</f>
        <v>0.45226829947119396</v>
      </c>
      <c r="L21" s="313">
        <f t="shared" si="0"/>
        <v>4703.4638240200165</v>
      </c>
      <c r="M21" s="313">
        <f>(L21-'2014'!L21)/'2014'!L21*100</f>
        <v>-0.54163788154389336</v>
      </c>
    </row>
    <row r="22" spans="1:13" x14ac:dyDescent="0.2">
      <c r="A22" s="394" t="s">
        <v>129</v>
      </c>
      <c r="B22" s="311">
        <v>101413</v>
      </c>
      <c r="C22" s="311">
        <v>2</v>
      </c>
      <c r="D22" s="311">
        <v>23</v>
      </c>
      <c r="E22" s="311">
        <v>26</v>
      </c>
      <c r="F22" s="311">
        <v>213</v>
      </c>
      <c r="G22" s="311">
        <v>375</v>
      </c>
      <c r="H22" s="311">
        <v>1324</v>
      </c>
      <c r="I22" s="311">
        <v>109</v>
      </c>
      <c r="J22" s="311">
        <v>2072</v>
      </c>
      <c r="K22" s="313">
        <f>(J22-'2014'!J22)/'2014'!J22*100</f>
        <v>1.4194811551639746</v>
      </c>
      <c r="L22" s="313">
        <f t="shared" si="0"/>
        <v>2043.130565114926</v>
      </c>
      <c r="M22" s="313">
        <f>(L22-'2014'!L22)/'2014'!L22*100</f>
        <v>-0.87266532317348511</v>
      </c>
    </row>
    <row r="23" spans="1:13" x14ac:dyDescent="0.2">
      <c r="A23" s="394" t="s">
        <v>130</v>
      </c>
      <c r="B23" s="311">
        <v>11840</v>
      </c>
      <c r="C23" s="311">
        <v>2</v>
      </c>
      <c r="D23" s="311">
        <v>6</v>
      </c>
      <c r="E23" s="311">
        <v>1</v>
      </c>
      <c r="F23" s="311">
        <v>16</v>
      </c>
      <c r="G23" s="311">
        <v>72</v>
      </c>
      <c r="H23" s="311">
        <v>166</v>
      </c>
      <c r="I23" s="311">
        <v>7</v>
      </c>
      <c r="J23" s="311">
        <v>270</v>
      </c>
      <c r="K23" s="313">
        <f>(J23-'2014'!J23)/'2014'!J23*100</f>
        <v>27.962085308056871</v>
      </c>
      <c r="L23" s="313">
        <f t="shared" si="0"/>
        <v>2280.4054054054054</v>
      </c>
      <c r="M23" s="313">
        <f>(L23-'2014'!L23)/'2014'!L23*100</f>
        <v>27.464935314461393</v>
      </c>
    </row>
    <row r="24" spans="1:13" x14ac:dyDescent="0.2">
      <c r="A24" s="394" t="s">
        <v>131</v>
      </c>
      <c r="B24" s="311">
        <v>48315</v>
      </c>
      <c r="C24" s="311">
        <v>2</v>
      </c>
      <c r="D24" s="311">
        <v>12</v>
      </c>
      <c r="E24" s="311">
        <v>14</v>
      </c>
      <c r="F24" s="311">
        <v>144</v>
      </c>
      <c r="G24" s="311">
        <v>300</v>
      </c>
      <c r="H24" s="311">
        <v>511</v>
      </c>
      <c r="I24" s="311">
        <v>39</v>
      </c>
      <c r="J24" s="311">
        <v>1022</v>
      </c>
      <c r="K24" s="313">
        <f>(J24-'2014'!J24)/'2014'!J24*100</f>
        <v>-7.678410117434507</v>
      </c>
      <c r="L24" s="313">
        <f t="shared" si="0"/>
        <v>2115.2851081444683</v>
      </c>
      <c r="M24" s="313">
        <f>(L24-'2014'!L24)/'2014'!L24*100</f>
        <v>-8.0968811550891218</v>
      </c>
    </row>
    <row r="25" spans="1:13" x14ac:dyDescent="0.2">
      <c r="A25" s="394" t="s">
        <v>132</v>
      </c>
      <c r="B25" s="311">
        <v>16839</v>
      </c>
      <c r="C25" s="311">
        <v>0</v>
      </c>
      <c r="D25" s="311">
        <v>0</v>
      </c>
      <c r="E25" s="311">
        <v>1</v>
      </c>
      <c r="F25" s="311">
        <v>7</v>
      </c>
      <c r="G25" s="311">
        <v>2</v>
      </c>
      <c r="H25" s="311">
        <v>7</v>
      </c>
      <c r="I25" s="311">
        <v>1</v>
      </c>
      <c r="J25" s="311">
        <v>18</v>
      </c>
      <c r="K25" s="432" t="s">
        <v>107</v>
      </c>
      <c r="L25" s="313">
        <f t="shared" si="0"/>
        <v>106.89470871191875</v>
      </c>
      <c r="M25" s="432" t="s">
        <v>107</v>
      </c>
    </row>
    <row r="26" spans="1:13" x14ac:dyDescent="0.2">
      <c r="A26" s="394" t="s">
        <v>133</v>
      </c>
      <c r="B26" s="311">
        <v>12853</v>
      </c>
      <c r="C26" s="311">
        <v>1</v>
      </c>
      <c r="D26" s="311">
        <v>1</v>
      </c>
      <c r="E26" s="311">
        <v>1</v>
      </c>
      <c r="F26" s="311">
        <v>26</v>
      </c>
      <c r="G26" s="311">
        <v>74</v>
      </c>
      <c r="H26" s="311">
        <v>106</v>
      </c>
      <c r="I26" s="311">
        <v>17</v>
      </c>
      <c r="J26" s="311">
        <v>226</v>
      </c>
      <c r="K26" s="313">
        <f>(J26-'2014'!J26)/'2014'!J26*100</f>
        <v>37.804878048780488</v>
      </c>
      <c r="L26" s="313">
        <f t="shared" si="0"/>
        <v>1758.3443554034077</v>
      </c>
      <c r="M26" s="313">
        <f>(L26-'2014'!L26)/'2014'!L26*100</f>
        <v>37.794156436857293</v>
      </c>
    </row>
    <row r="27" spans="1:13" x14ac:dyDescent="0.2">
      <c r="A27" s="394" t="s">
        <v>134</v>
      </c>
      <c r="B27" s="311">
        <v>16346</v>
      </c>
      <c r="C27" s="311">
        <v>1</v>
      </c>
      <c r="D27" s="311">
        <v>5</v>
      </c>
      <c r="E27" s="311">
        <v>3</v>
      </c>
      <c r="F27" s="311">
        <v>63</v>
      </c>
      <c r="G27" s="311">
        <v>95</v>
      </c>
      <c r="H27" s="311">
        <v>145</v>
      </c>
      <c r="I27" s="311">
        <v>8</v>
      </c>
      <c r="J27" s="311">
        <v>320</v>
      </c>
      <c r="K27" s="313">
        <f>(J27-'2014'!J27)/'2014'!J27*100</f>
        <v>-4.7619047619047619</v>
      </c>
      <c r="L27" s="313">
        <f t="shared" si="0"/>
        <v>1957.6654839104369</v>
      </c>
      <c r="M27" s="313">
        <f>(L27-'2014'!L27)/'2014'!L27*100</f>
        <v>-3.6141068442548856</v>
      </c>
    </row>
    <row r="28" spans="1:13" x14ac:dyDescent="0.2">
      <c r="A28" s="394" t="s">
        <v>135</v>
      </c>
      <c r="B28" s="311">
        <v>14630</v>
      </c>
      <c r="C28" s="311">
        <v>5</v>
      </c>
      <c r="D28" s="311">
        <v>4</v>
      </c>
      <c r="E28" s="311">
        <v>10</v>
      </c>
      <c r="F28" s="311">
        <v>42</v>
      </c>
      <c r="G28" s="311">
        <v>125</v>
      </c>
      <c r="H28" s="311">
        <v>217</v>
      </c>
      <c r="I28" s="311">
        <v>15</v>
      </c>
      <c r="J28" s="311">
        <v>418</v>
      </c>
      <c r="K28" s="313">
        <f>(J28-'2014'!J28)/'2014'!J28*100</f>
        <v>-8.7336244541484707</v>
      </c>
      <c r="L28" s="313">
        <f t="shared" si="0"/>
        <v>2857.1428571428569</v>
      </c>
      <c r="M28" s="313">
        <f>(L28-'2014'!L28)/'2014'!L28*100</f>
        <v>-10.474111041796633</v>
      </c>
    </row>
    <row r="29" spans="1:13" x14ac:dyDescent="0.2">
      <c r="A29" s="394" t="s">
        <v>136</v>
      </c>
      <c r="B29" s="311">
        <v>27645</v>
      </c>
      <c r="C29" s="311">
        <v>0</v>
      </c>
      <c r="D29" s="311">
        <v>12</v>
      </c>
      <c r="E29" s="311">
        <v>4</v>
      </c>
      <c r="F29" s="311">
        <v>54</v>
      </c>
      <c r="G29" s="311">
        <v>154</v>
      </c>
      <c r="H29" s="311">
        <v>273</v>
      </c>
      <c r="I29" s="311">
        <v>32</v>
      </c>
      <c r="J29" s="311">
        <v>529</v>
      </c>
      <c r="K29" s="313">
        <f>(J29-'2014'!J29)/'2014'!J29*100</f>
        <v>-27.235213204951858</v>
      </c>
      <c r="L29" s="313">
        <f t="shared" si="0"/>
        <v>1913.5467534816423</v>
      </c>
      <c r="M29" s="313">
        <f>(L29-'2014'!L29)/'2014'!L29*100</f>
        <v>-27.058861578427411</v>
      </c>
    </row>
    <row r="30" spans="1:13" x14ac:dyDescent="0.2">
      <c r="A30" s="394" t="s">
        <v>137</v>
      </c>
      <c r="B30" s="311">
        <v>38096</v>
      </c>
      <c r="C30" s="311">
        <v>3</v>
      </c>
      <c r="D30" s="311">
        <v>21</v>
      </c>
      <c r="E30" s="311">
        <v>46</v>
      </c>
      <c r="F30" s="311">
        <v>203</v>
      </c>
      <c r="G30" s="311">
        <v>484</v>
      </c>
      <c r="H30" s="311">
        <v>737</v>
      </c>
      <c r="I30" s="311">
        <v>55</v>
      </c>
      <c r="J30" s="311">
        <v>1549</v>
      </c>
      <c r="K30" s="313">
        <f>(J30-'2014'!J30)/'2014'!J30*100</f>
        <v>5.6616643929058661</v>
      </c>
      <c r="L30" s="313">
        <f t="shared" si="0"/>
        <v>4066.0436791264174</v>
      </c>
      <c r="M30" s="313">
        <f>(L30-'2014'!L30)/'2014'!L30*100</f>
        <v>5.1041781858769406</v>
      </c>
    </row>
    <row r="31" spans="1:13" x14ac:dyDescent="0.2">
      <c r="A31" s="394" t="s">
        <v>138</v>
      </c>
      <c r="B31" s="311">
        <v>176819</v>
      </c>
      <c r="C31" s="311">
        <v>2</v>
      </c>
      <c r="D31" s="311">
        <v>46</v>
      </c>
      <c r="E31" s="311">
        <v>64</v>
      </c>
      <c r="F31" s="311">
        <v>409</v>
      </c>
      <c r="G31" s="311">
        <v>755</v>
      </c>
      <c r="H31" s="311">
        <v>2938</v>
      </c>
      <c r="I31" s="311">
        <v>222</v>
      </c>
      <c r="J31" s="311">
        <v>4436</v>
      </c>
      <c r="K31" s="313">
        <f>(J31-'2014'!J31)/'2014'!J31*100</f>
        <v>-0.3593890386343217</v>
      </c>
      <c r="L31" s="313">
        <f t="shared" si="0"/>
        <v>2508.7801650275137</v>
      </c>
      <c r="M31" s="313">
        <f>(L31-'2014'!L31)/'2014'!L31*100</f>
        <v>-1.4097857654113475</v>
      </c>
    </row>
    <row r="32" spans="1:13" x14ac:dyDescent="0.2">
      <c r="A32" s="394" t="s">
        <v>139</v>
      </c>
      <c r="B32" s="311">
        <v>100748</v>
      </c>
      <c r="C32" s="311">
        <v>5</v>
      </c>
      <c r="D32" s="311">
        <v>35</v>
      </c>
      <c r="E32" s="311">
        <v>46</v>
      </c>
      <c r="F32" s="311">
        <v>192</v>
      </c>
      <c r="G32" s="311">
        <v>578</v>
      </c>
      <c r="H32" s="311">
        <v>1752</v>
      </c>
      <c r="I32" s="311">
        <v>91</v>
      </c>
      <c r="J32" s="311">
        <v>2699</v>
      </c>
      <c r="K32" s="313">
        <f>(J32-'2014'!J32)/'2014'!J32*100</f>
        <v>-4.4939844302901628</v>
      </c>
      <c r="L32" s="313">
        <f t="shared" si="0"/>
        <v>2678.9613689601779</v>
      </c>
      <c r="M32" s="313">
        <f>(L32-'2014'!L32)/'2014'!L32*100</f>
        <v>-5.3755959211369388</v>
      </c>
    </row>
    <row r="33" spans="1:13" x14ac:dyDescent="0.2">
      <c r="A33" s="394" t="s">
        <v>140</v>
      </c>
      <c r="B33" s="311">
        <v>1325563</v>
      </c>
      <c r="C33" s="311">
        <v>70</v>
      </c>
      <c r="D33" s="311">
        <v>292</v>
      </c>
      <c r="E33" s="311">
        <v>1119</v>
      </c>
      <c r="F33" s="311">
        <v>2948</v>
      </c>
      <c r="G33" s="311">
        <v>5382</v>
      </c>
      <c r="H33" s="311">
        <v>19562</v>
      </c>
      <c r="I33" s="311">
        <v>1835</v>
      </c>
      <c r="J33" s="311">
        <v>31208</v>
      </c>
      <c r="K33" s="313">
        <f>(J33-'2014'!J33)/'2014'!J33*100</f>
        <v>-1.6761184625078764</v>
      </c>
      <c r="L33" s="313">
        <f t="shared" si="0"/>
        <v>2354.3203906566496</v>
      </c>
      <c r="M33" s="313">
        <f>(L33-'2014'!L33)/'2014'!L33*100</f>
        <v>-3.4322901565591266</v>
      </c>
    </row>
    <row r="34" spans="1:13" x14ac:dyDescent="0.2">
      <c r="A34" s="394" t="s">
        <v>141</v>
      </c>
      <c r="B34" s="311">
        <v>19902</v>
      </c>
      <c r="C34" s="311">
        <v>2</v>
      </c>
      <c r="D34" s="311">
        <v>1</v>
      </c>
      <c r="E34" s="311">
        <v>3</v>
      </c>
      <c r="F34" s="311">
        <v>38</v>
      </c>
      <c r="G34" s="311">
        <v>82</v>
      </c>
      <c r="H34" s="311">
        <v>97</v>
      </c>
      <c r="I34" s="311">
        <v>24</v>
      </c>
      <c r="J34" s="311">
        <v>247</v>
      </c>
      <c r="K34" s="313">
        <f>(J34-'2014'!J34)/'2014'!J34*100</f>
        <v>-27.352941176470591</v>
      </c>
      <c r="L34" s="313">
        <f t="shared" si="0"/>
        <v>1241.0812983619737</v>
      </c>
      <c r="M34" s="313">
        <f>(L34-'2014'!L34)/'2014'!L34*100</f>
        <v>-26.903961765592577</v>
      </c>
    </row>
    <row r="35" spans="1:13" x14ac:dyDescent="0.2">
      <c r="A35" s="394" t="s">
        <v>142</v>
      </c>
      <c r="B35" s="311">
        <v>143326</v>
      </c>
      <c r="C35" s="311">
        <v>2</v>
      </c>
      <c r="D35" s="311">
        <v>36</v>
      </c>
      <c r="E35" s="311">
        <v>40</v>
      </c>
      <c r="F35" s="311">
        <v>303</v>
      </c>
      <c r="G35" s="311">
        <v>707</v>
      </c>
      <c r="H35" s="311">
        <v>2692</v>
      </c>
      <c r="I35" s="311">
        <v>150</v>
      </c>
      <c r="J35" s="311">
        <v>3930</v>
      </c>
      <c r="K35" s="313">
        <f>(J35-'2014'!J35)/'2014'!J35*100</f>
        <v>10.238429172510518</v>
      </c>
      <c r="L35" s="313">
        <f t="shared" si="0"/>
        <v>2742.0007535269247</v>
      </c>
      <c r="M35" s="313">
        <f>(L35-'2014'!L35)/'2014'!L35*100</f>
        <v>8.414787156630485</v>
      </c>
    </row>
    <row r="36" spans="1:13" x14ac:dyDescent="0.2">
      <c r="A36" s="394" t="s">
        <v>143</v>
      </c>
      <c r="B36" s="311">
        <v>50458</v>
      </c>
      <c r="C36" s="311">
        <v>3</v>
      </c>
      <c r="D36" s="311">
        <v>18</v>
      </c>
      <c r="E36" s="311">
        <v>8</v>
      </c>
      <c r="F36" s="311">
        <v>156</v>
      </c>
      <c r="G36" s="311">
        <v>203</v>
      </c>
      <c r="H36" s="311">
        <v>631</v>
      </c>
      <c r="I36" s="311">
        <v>42</v>
      </c>
      <c r="J36" s="311">
        <v>1061</v>
      </c>
      <c r="K36" s="313">
        <f>(J36-'2014'!J36)/'2014'!J36*100</f>
        <v>10.98326359832636</v>
      </c>
      <c r="L36" s="313">
        <f t="shared" si="0"/>
        <v>2102.7389115700184</v>
      </c>
      <c r="M36" s="313">
        <f>(L36-'2014'!L36)/'2014'!L36*100</f>
        <v>10.483973082712971</v>
      </c>
    </row>
    <row r="37" spans="1:13" x14ac:dyDescent="0.2">
      <c r="A37" s="394" t="s">
        <v>144</v>
      </c>
      <c r="B37" s="311">
        <v>14519</v>
      </c>
      <c r="C37" s="311">
        <v>0</v>
      </c>
      <c r="D37" s="311">
        <v>10</v>
      </c>
      <c r="E37" s="311">
        <v>1</v>
      </c>
      <c r="F37" s="311">
        <v>128</v>
      </c>
      <c r="G37" s="311">
        <v>82</v>
      </c>
      <c r="H37" s="311">
        <v>70</v>
      </c>
      <c r="I37" s="311">
        <v>12</v>
      </c>
      <c r="J37" s="311">
        <v>303</v>
      </c>
      <c r="K37" s="313">
        <f>(J37-'2014'!J37)/'2014'!J37*100</f>
        <v>-5.0156739811912221</v>
      </c>
      <c r="L37" s="313">
        <f t="shared" si="0"/>
        <v>2086.9205868172739</v>
      </c>
      <c r="M37" s="313">
        <f>(L37-'2014'!L37)/'2014'!L37*100</f>
        <v>-4.5053924583957823</v>
      </c>
    </row>
    <row r="38" spans="1:13" x14ac:dyDescent="0.2">
      <c r="A38" s="394" t="s">
        <v>145</v>
      </c>
      <c r="B38" s="311">
        <v>8664</v>
      </c>
      <c r="C38" s="311">
        <v>0</v>
      </c>
      <c r="D38" s="311">
        <v>2</v>
      </c>
      <c r="E38" s="311">
        <v>0</v>
      </c>
      <c r="F38" s="311">
        <v>19</v>
      </c>
      <c r="G38" s="311">
        <v>24</v>
      </c>
      <c r="H38" s="311">
        <v>32</v>
      </c>
      <c r="I38" s="311">
        <v>2</v>
      </c>
      <c r="J38" s="311">
        <v>79</v>
      </c>
      <c r="K38" s="313">
        <f>(J38-'2014'!J38)/'2014'!J38*100</f>
        <v>17.910447761194028</v>
      </c>
      <c r="L38" s="313">
        <f t="shared" si="0"/>
        <v>911.81902123730379</v>
      </c>
      <c r="M38" s="313">
        <f>(L38-'2014'!L38)/'2014'!L38*100</f>
        <v>18.345943413128268</v>
      </c>
    </row>
    <row r="39" spans="1:13" x14ac:dyDescent="0.2">
      <c r="A39" s="394" t="s">
        <v>146</v>
      </c>
      <c r="B39" s="311">
        <v>316569</v>
      </c>
      <c r="C39" s="311">
        <v>11</v>
      </c>
      <c r="D39" s="311">
        <v>108</v>
      </c>
      <c r="E39" s="311">
        <v>129</v>
      </c>
      <c r="F39" s="311">
        <v>745</v>
      </c>
      <c r="G39" s="311">
        <v>1909</v>
      </c>
      <c r="H39" s="311">
        <v>5169</v>
      </c>
      <c r="I39" s="311">
        <v>410</v>
      </c>
      <c r="J39" s="311">
        <v>8481</v>
      </c>
      <c r="K39" s="313">
        <f>(J39-'2014'!J39)/'2014'!J39*100</f>
        <v>7.1509791535060012</v>
      </c>
      <c r="L39" s="313">
        <f t="shared" si="0"/>
        <v>2679.0367976649641</v>
      </c>
      <c r="M39" s="313">
        <f>(L39-'2014'!L39)/'2014'!L39*100</f>
        <v>4.8381732863620117</v>
      </c>
    </row>
    <row r="40" spans="1:13" x14ac:dyDescent="0.2">
      <c r="A40" s="394" t="s">
        <v>147</v>
      </c>
      <c r="B40" s="311">
        <v>665845</v>
      </c>
      <c r="C40" s="311">
        <v>31</v>
      </c>
      <c r="D40" s="311">
        <v>206</v>
      </c>
      <c r="E40" s="311">
        <v>565</v>
      </c>
      <c r="F40" s="311">
        <v>1555</v>
      </c>
      <c r="G40" s="311">
        <v>2844</v>
      </c>
      <c r="H40" s="311">
        <v>8880</v>
      </c>
      <c r="I40" s="311">
        <v>862</v>
      </c>
      <c r="J40" s="311">
        <v>14943</v>
      </c>
      <c r="K40" s="313">
        <f>(J40-'2014'!J40)/'2014'!J40*100</f>
        <v>-5.2321156773211568</v>
      </c>
      <c r="L40" s="313">
        <f t="shared" si="0"/>
        <v>2244.2159962153355</v>
      </c>
      <c r="M40" s="313">
        <f>(L40-'2014'!L40)/'2014'!L40*100</f>
        <v>-6.9912804232129311</v>
      </c>
    </row>
    <row r="41" spans="1:13" x14ac:dyDescent="0.2">
      <c r="A41" s="394" t="s">
        <v>148</v>
      </c>
      <c r="B41" s="311">
        <v>284443</v>
      </c>
      <c r="C41" s="311">
        <v>21</v>
      </c>
      <c r="D41" s="311">
        <v>274</v>
      </c>
      <c r="E41" s="311">
        <v>442</v>
      </c>
      <c r="F41" s="311">
        <v>1623</v>
      </c>
      <c r="G41" s="311">
        <v>2687</v>
      </c>
      <c r="H41" s="311">
        <v>8869</v>
      </c>
      <c r="I41" s="311">
        <v>1144</v>
      </c>
      <c r="J41" s="311">
        <v>15060</v>
      </c>
      <c r="K41" s="313">
        <f>(J41-'2014'!J41)/'2014'!J41*100</f>
        <v>6.7479444286929393</v>
      </c>
      <c r="L41" s="313">
        <f t="shared" si="0"/>
        <v>5294.558136428037</v>
      </c>
      <c r="M41" s="313">
        <f>(L41-'2014'!L41)/'2014'!L41*100</f>
        <v>5.5654130501924675</v>
      </c>
    </row>
    <row r="42" spans="1:13" x14ac:dyDescent="0.2">
      <c r="A42" s="394" t="s">
        <v>149</v>
      </c>
      <c r="B42" s="311">
        <v>40448</v>
      </c>
      <c r="C42" s="311">
        <v>3</v>
      </c>
      <c r="D42" s="311">
        <v>13</v>
      </c>
      <c r="E42" s="311">
        <v>4</v>
      </c>
      <c r="F42" s="311">
        <v>361</v>
      </c>
      <c r="G42" s="311">
        <v>281</v>
      </c>
      <c r="H42" s="311">
        <v>454</v>
      </c>
      <c r="I42" s="311">
        <v>38</v>
      </c>
      <c r="J42" s="311">
        <v>1154</v>
      </c>
      <c r="K42" s="313">
        <f>(J42-'2014'!J42)/'2014'!J42*100</f>
        <v>184.23645320197045</v>
      </c>
      <c r="L42" s="313">
        <f t="shared" si="0"/>
        <v>2853.0458860759495</v>
      </c>
      <c r="M42" s="313">
        <f>(L42-'2014'!L42)/'2014'!L42*100</f>
        <v>184.41213336736922</v>
      </c>
    </row>
    <row r="43" spans="1:13" x14ac:dyDescent="0.2">
      <c r="A43" s="394" t="s">
        <v>150</v>
      </c>
      <c r="B43" s="311">
        <v>8698</v>
      </c>
      <c r="C43" s="164" t="s">
        <v>107</v>
      </c>
      <c r="D43" s="164" t="s">
        <v>107</v>
      </c>
      <c r="E43" s="164" t="s">
        <v>107</v>
      </c>
      <c r="F43" s="164" t="s">
        <v>107</v>
      </c>
      <c r="G43" s="164" t="s">
        <v>107</v>
      </c>
      <c r="H43" s="164" t="s">
        <v>107</v>
      </c>
      <c r="I43" s="164" t="s">
        <v>107</v>
      </c>
      <c r="J43" s="164" t="s">
        <v>107</v>
      </c>
      <c r="K43" s="164" t="s">
        <v>107</v>
      </c>
      <c r="L43" s="164" t="s">
        <v>107</v>
      </c>
      <c r="M43" s="164" t="s">
        <v>107</v>
      </c>
    </row>
    <row r="44" spans="1:13" x14ac:dyDescent="0.2">
      <c r="A44" s="394" t="s">
        <v>151</v>
      </c>
      <c r="B44" s="311">
        <v>19200</v>
      </c>
      <c r="C44" s="311">
        <v>2</v>
      </c>
      <c r="D44" s="311">
        <v>6</v>
      </c>
      <c r="E44" s="311">
        <v>9</v>
      </c>
      <c r="F44" s="311">
        <v>186</v>
      </c>
      <c r="G44" s="311">
        <v>158</v>
      </c>
      <c r="H44" s="311">
        <v>279</v>
      </c>
      <c r="I44" s="311">
        <v>3</v>
      </c>
      <c r="J44" s="311">
        <v>643</v>
      </c>
      <c r="K44" s="313">
        <f>(J44-'2014'!J44)/'2014'!J44*100</f>
        <v>15.855855855855856</v>
      </c>
      <c r="L44" s="313">
        <f t="shared" si="0"/>
        <v>3348.9583333333335</v>
      </c>
      <c r="M44" s="313">
        <f>(L44-'2014'!L44)/'2014'!L44*100</f>
        <v>16.477374249249255</v>
      </c>
    </row>
    <row r="45" spans="1:13" x14ac:dyDescent="0.2">
      <c r="A45" s="394" t="s">
        <v>152</v>
      </c>
      <c r="B45" s="311">
        <v>353801</v>
      </c>
      <c r="C45" s="311">
        <v>20</v>
      </c>
      <c r="D45" s="311">
        <v>206</v>
      </c>
      <c r="E45" s="311">
        <v>291</v>
      </c>
      <c r="F45" s="311">
        <v>1516</v>
      </c>
      <c r="G45" s="311">
        <v>2035</v>
      </c>
      <c r="H45" s="311">
        <v>6756</v>
      </c>
      <c r="I45" s="311">
        <v>426</v>
      </c>
      <c r="J45" s="311">
        <v>11250</v>
      </c>
      <c r="K45" s="313">
        <f>(J45-'2014'!J45)/'2014'!J45*100</f>
        <v>-4.3773905652358689</v>
      </c>
      <c r="L45" s="313">
        <f t="shared" si="0"/>
        <v>3179.753590295109</v>
      </c>
      <c r="M45" s="313">
        <f>(L45-'2014'!L45)/'2014'!L45*100</f>
        <v>-7.0265996338353451</v>
      </c>
    </row>
    <row r="46" spans="1:13" x14ac:dyDescent="0.2">
      <c r="A46" s="394" t="s">
        <v>153</v>
      </c>
      <c r="B46" s="311">
        <v>341205</v>
      </c>
      <c r="C46" s="311">
        <v>10</v>
      </c>
      <c r="D46" s="311">
        <v>113</v>
      </c>
      <c r="E46" s="311">
        <v>195</v>
      </c>
      <c r="F46" s="311">
        <v>867</v>
      </c>
      <c r="G46" s="311">
        <v>1712</v>
      </c>
      <c r="H46" s="311">
        <v>5088</v>
      </c>
      <c r="I46" s="311">
        <v>333</v>
      </c>
      <c r="J46" s="311">
        <v>8318</v>
      </c>
      <c r="K46" s="313">
        <f>(J46-'2014'!J46)/'2014'!J46*100</f>
        <v>0.45893719806763283</v>
      </c>
      <c r="L46" s="313">
        <f t="shared" si="0"/>
        <v>2437.8306296801043</v>
      </c>
      <c r="M46" s="313">
        <f>(L46-'2014'!L46)/'2014'!L46*100</f>
        <v>-0.64515276102661612</v>
      </c>
    </row>
    <row r="47" spans="1:13" x14ac:dyDescent="0.2">
      <c r="A47" s="394" t="s">
        <v>154</v>
      </c>
      <c r="B47" s="311">
        <v>150062</v>
      </c>
      <c r="C47" s="311">
        <v>0</v>
      </c>
      <c r="D47" s="311">
        <v>55</v>
      </c>
      <c r="E47" s="311">
        <v>60</v>
      </c>
      <c r="F47" s="311">
        <v>259</v>
      </c>
      <c r="G47" s="311">
        <v>383</v>
      </c>
      <c r="H47" s="311">
        <v>1980</v>
      </c>
      <c r="I47" s="311">
        <v>105</v>
      </c>
      <c r="J47" s="311">
        <v>2842</v>
      </c>
      <c r="K47" s="313">
        <f>(J47-'2014'!J47)/'2014'!J47*100</f>
        <v>-4.9816115011701774</v>
      </c>
      <c r="L47" s="313">
        <f t="shared" si="0"/>
        <v>1893.8838613373141</v>
      </c>
      <c r="M47" s="313">
        <f>(L47-'2014'!L47)/'2014'!L47*100</f>
        <v>-5.9168393390822986</v>
      </c>
    </row>
    <row r="48" spans="1:13" x14ac:dyDescent="0.2">
      <c r="A48" s="394" t="s">
        <v>155</v>
      </c>
      <c r="B48" s="311">
        <v>74206</v>
      </c>
      <c r="C48" s="311">
        <v>2</v>
      </c>
      <c r="D48" s="311">
        <v>35</v>
      </c>
      <c r="E48" s="311">
        <v>30</v>
      </c>
      <c r="F48" s="311">
        <v>290</v>
      </c>
      <c r="G48" s="311">
        <v>426</v>
      </c>
      <c r="H48" s="311">
        <v>1903</v>
      </c>
      <c r="I48" s="311">
        <v>144</v>
      </c>
      <c r="J48" s="311">
        <v>2830</v>
      </c>
      <c r="K48" s="313">
        <f>(J48-'2014'!J48)/'2014'!J48*100</f>
        <v>-9.6135419993612263</v>
      </c>
      <c r="L48" s="313">
        <f t="shared" si="0"/>
        <v>3813.7077864323637</v>
      </c>
      <c r="M48" s="313">
        <f>(L48-'2014'!L48)/'2014'!L48*100</f>
        <v>-9.8108657494097926</v>
      </c>
    </row>
    <row r="49" spans="1:13" x14ac:dyDescent="0.2">
      <c r="A49" s="394" t="s">
        <v>156</v>
      </c>
      <c r="B49" s="311">
        <v>76536</v>
      </c>
      <c r="C49" s="311">
        <v>2</v>
      </c>
      <c r="D49" s="311">
        <v>16</v>
      </c>
      <c r="E49" s="311">
        <v>12</v>
      </c>
      <c r="F49" s="311">
        <v>66</v>
      </c>
      <c r="G49" s="311">
        <v>375</v>
      </c>
      <c r="H49" s="311">
        <v>586</v>
      </c>
      <c r="I49" s="311">
        <v>47</v>
      </c>
      <c r="J49" s="311">
        <v>1104</v>
      </c>
      <c r="K49" s="313">
        <f>(J49-'2014'!J49)/'2014'!J49*100</f>
        <v>-16.045627376425855</v>
      </c>
      <c r="L49" s="313">
        <f t="shared" si="0"/>
        <v>1442.4584509250549</v>
      </c>
      <c r="M49" s="313">
        <f>(L49-'2014'!L49)/'2014'!L49*100</f>
        <v>-17.378393169485893</v>
      </c>
    </row>
    <row r="50" spans="1:13" x14ac:dyDescent="0.2">
      <c r="A50" s="394" t="s">
        <v>157</v>
      </c>
      <c r="B50" s="311">
        <v>191898</v>
      </c>
      <c r="C50" s="311">
        <v>12</v>
      </c>
      <c r="D50" s="311">
        <v>78</v>
      </c>
      <c r="E50" s="311">
        <v>86</v>
      </c>
      <c r="F50" s="311">
        <v>564</v>
      </c>
      <c r="G50" s="311">
        <v>908</v>
      </c>
      <c r="H50" s="311">
        <v>3812</v>
      </c>
      <c r="I50" s="311">
        <v>205</v>
      </c>
      <c r="J50" s="311">
        <v>5665</v>
      </c>
      <c r="K50" s="313">
        <f>(J50-'2014'!J50)/'2014'!J50*100</f>
        <v>2.8317298965329458</v>
      </c>
      <c r="L50" s="313">
        <f t="shared" si="0"/>
        <v>2952.089130684009</v>
      </c>
      <c r="M50" s="313">
        <f>(L50-'2014'!L50)/'2014'!L50*100</f>
        <v>2.1715422383367717</v>
      </c>
    </row>
    <row r="51" spans="1:13" x14ac:dyDescent="0.2">
      <c r="A51" s="394" t="s">
        <v>158</v>
      </c>
      <c r="B51" s="311">
        <v>40052</v>
      </c>
      <c r="C51" s="311">
        <v>0</v>
      </c>
      <c r="D51" s="311">
        <v>7</v>
      </c>
      <c r="E51" s="311">
        <v>12</v>
      </c>
      <c r="F51" s="311">
        <v>128</v>
      </c>
      <c r="G51" s="311">
        <v>235</v>
      </c>
      <c r="H51" s="311">
        <v>887</v>
      </c>
      <c r="I51" s="311">
        <v>52</v>
      </c>
      <c r="J51" s="311">
        <v>1321</v>
      </c>
      <c r="K51" s="313">
        <f>(J51-'2014'!J51)/'2014'!J51*100</f>
        <v>-3.2942898975109811</v>
      </c>
      <c r="L51" s="313">
        <f t="shared" si="0"/>
        <v>3298.2123239788275</v>
      </c>
      <c r="M51" s="313">
        <f>(L51-'2014'!L51)/'2014'!L51*100</f>
        <v>-3.8351387705499569</v>
      </c>
    </row>
    <row r="52" spans="1:13" x14ac:dyDescent="0.2">
      <c r="A52" s="394" t="s">
        <v>159</v>
      </c>
      <c r="B52" s="311">
        <v>1252396</v>
      </c>
      <c r="C52" s="311">
        <v>89</v>
      </c>
      <c r="D52" s="311">
        <v>759</v>
      </c>
      <c r="E52" s="311">
        <v>2051</v>
      </c>
      <c r="F52" s="311">
        <v>5529</v>
      </c>
      <c r="G52" s="311">
        <v>11297</v>
      </c>
      <c r="H52" s="311">
        <v>33261</v>
      </c>
      <c r="I52" s="311">
        <v>3716</v>
      </c>
      <c r="J52" s="311">
        <v>56702</v>
      </c>
      <c r="K52" s="313">
        <f>(J52-'2014'!J52)/'2014'!J52*100</f>
        <v>-1.0660757594263082</v>
      </c>
      <c r="L52" s="313">
        <f t="shared" si="0"/>
        <v>4527.4817230332901</v>
      </c>
      <c r="M52" s="313">
        <f>(L52-'2014'!L52)/'2014'!L52*100</f>
        <v>-2.9936503327994588</v>
      </c>
    </row>
    <row r="53" spans="1:13" x14ac:dyDescent="0.2">
      <c r="A53" s="394" t="s">
        <v>237</v>
      </c>
      <c r="B53" s="311">
        <v>308327</v>
      </c>
      <c r="C53" s="311">
        <v>12</v>
      </c>
      <c r="D53" s="311">
        <v>121</v>
      </c>
      <c r="E53" s="311">
        <v>199</v>
      </c>
      <c r="F53" s="311">
        <v>972</v>
      </c>
      <c r="G53" s="311">
        <v>1925</v>
      </c>
      <c r="H53" s="311">
        <v>5796</v>
      </c>
      <c r="I53" s="311">
        <v>367</v>
      </c>
      <c r="J53" s="311">
        <v>9392</v>
      </c>
      <c r="K53" s="313">
        <f>(J53-'2014'!J53)/'2014'!J53*100</f>
        <v>-0.63478628861616593</v>
      </c>
      <c r="L53" s="313">
        <f t="shared" si="0"/>
        <v>3046.1166229360388</v>
      </c>
      <c r="M53" s="313">
        <f>(L53-'2014'!L53)/'2014'!L53*100</f>
        <v>-4.7514910856310744</v>
      </c>
    </row>
    <row r="54" spans="1:13" x14ac:dyDescent="0.2">
      <c r="A54" s="394" t="s">
        <v>160</v>
      </c>
      <c r="B54" s="311">
        <v>1378417</v>
      </c>
      <c r="C54" s="311">
        <v>97</v>
      </c>
      <c r="D54" s="311">
        <v>515</v>
      </c>
      <c r="E54" s="311">
        <v>1650</v>
      </c>
      <c r="F54" s="311">
        <v>4088</v>
      </c>
      <c r="G54" s="311">
        <v>7647</v>
      </c>
      <c r="H54" s="311">
        <v>30357</v>
      </c>
      <c r="I54" s="311">
        <v>3183</v>
      </c>
      <c r="J54" s="311">
        <v>47537</v>
      </c>
      <c r="K54" s="313">
        <f>(J54-'2014'!J54)/'2014'!J54*100</f>
        <v>0.6734577182913658</v>
      </c>
      <c r="L54" s="313">
        <f t="shared" si="0"/>
        <v>3448.66611482592</v>
      </c>
      <c r="M54" s="313">
        <f>(L54-'2014'!L54)/'2014'!L54*100</f>
        <v>-0.65425572971516321</v>
      </c>
    </row>
    <row r="55" spans="1:13" x14ac:dyDescent="0.2">
      <c r="A55" s="394" t="s">
        <v>161</v>
      </c>
      <c r="B55" s="311">
        <v>487588</v>
      </c>
      <c r="C55" s="311">
        <v>17</v>
      </c>
      <c r="D55" s="311">
        <v>135</v>
      </c>
      <c r="E55" s="311">
        <v>237</v>
      </c>
      <c r="F55" s="311">
        <v>1187</v>
      </c>
      <c r="G55" s="311">
        <v>2370</v>
      </c>
      <c r="H55" s="311">
        <v>8253</v>
      </c>
      <c r="I55" s="311">
        <v>758</v>
      </c>
      <c r="J55" s="311">
        <v>12957</v>
      </c>
      <c r="K55" s="313">
        <f>(J55-'2014'!J55)/'2014'!J55*100</f>
        <v>1.0528778661675244</v>
      </c>
      <c r="L55" s="313">
        <f t="shared" si="0"/>
        <v>2657.366465130397</v>
      </c>
      <c r="M55" s="313">
        <f>(L55-'2014'!L55)/'2014'!L55*100</f>
        <v>-0.65652461428758624</v>
      </c>
    </row>
    <row r="56" spans="1:13" x14ac:dyDescent="0.2">
      <c r="A56" s="394" t="s">
        <v>162</v>
      </c>
      <c r="B56" s="311">
        <v>944971</v>
      </c>
      <c r="C56" s="311">
        <v>31</v>
      </c>
      <c r="D56" s="311">
        <v>495</v>
      </c>
      <c r="E56" s="311">
        <v>1173</v>
      </c>
      <c r="F56" s="311">
        <v>2728</v>
      </c>
      <c r="G56" s="311">
        <v>5492</v>
      </c>
      <c r="H56" s="311">
        <v>27461</v>
      </c>
      <c r="I56" s="311">
        <v>2846</v>
      </c>
      <c r="J56" s="311">
        <v>40226</v>
      </c>
      <c r="K56" s="313">
        <f>(J56-'2014'!J56)/'2014'!J56*100</f>
        <v>2.9614272185108397</v>
      </c>
      <c r="L56" s="313">
        <f t="shared" si="0"/>
        <v>4256.850210218091</v>
      </c>
      <c r="M56" s="313">
        <f>(L56-'2014'!L56)/'2014'!L56*100</f>
        <v>1.6852111261541161</v>
      </c>
    </row>
    <row r="57" spans="1:13" x14ac:dyDescent="0.2">
      <c r="A57" s="394" t="s">
        <v>163</v>
      </c>
      <c r="B57" s="311">
        <v>633052</v>
      </c>
      <c r="C57" s="311">
        <v>25</v>
      </c>
      <c r="D57" s="311">
        <v>214</v>
      </c>
      <c r="E57" s="311">
        <v>382</v>
      </c>
      <c r="F57" s="311">
        <v>1493</v>
      </c>
      <c r="G57" s="311">
        <v>3670</v>
      </c>
      <c r="H57" s="311">
        <v>11198</v>
      </c>
      <c r="I57" s="311">
        <v>1104</v>
      </c>
      <c r="J57" s="311">
        <v>18086</v>
      </c>
      <c r="K57" s="313">
        <f>(J57-'2014'!J57)/'2014'!J57*100</f>
        <v>-6.874002368570105</v>
      </c>
      <c r="L57" s="313">
        <f t="shared" si="0"/>
        <v>2856.9532992550376</v>
      </c>
      <c r="M57" s="313">
        <f>(L57-'2014'!L57)/'2014'!L57*100</f>
        <v>-8.3271193393770169</v>
      </c>
    </row>
    <row r="58" spans="1:13" x14ac:dyDescent="0.2">
      <c r="A58" s="394" t="s">
        <v>164</v>
      </c>
      <c r="B58" s="311">
        <v>72756</v>
      </c>
      <c r="C58" s="311">
        <v>8</v>
      </c>
      <c r="D58" s="311">
        <v>24</v>
      </c>
      <c r="E58" s="311">
        <v>44</v>
      </c>
      <c r="F58" s="311">
        <v>352</v>
      </c>
      <c r="G58" s="311">
        <v>549</v>
      </c>
      <c r="H58" s="311">
        <v>1539</v>
      </c>
      <c r="I58" s="311">
        <v>76</v>
      </c>
      <c r="J58" s="311">
        <v>2592</v>
      </c>
      <c r="K58" s="313">
        <f>(J58-'2014'!J58)/'2014'!J58*100</f>
        <v>1.210464662241312</v>
      </c>
      <c r="L58" s="313">
        <f t="shared" si="0"/>
        <v>3562.5927758535377</v>
      </c>
      <c r="M58" s="313">
        <f>(L58-'2014'!L58)/'2014'!L58*100</f>
        <v>0.88633966545337628</v>
      </c>
    </row>
    <row r="59" spans="1:13" x14ac:dyDescent="0.2">
      <c r="A59" s="394" t="s">
        <v>165</v>
      </c>
      <c r="B59" s="311">
        <v>213566</v>
      </c>
      <c r="C59" s="311">
        <v>4</v>
      </c>
      <c r="D59" s="311">
        <v>28</v>
      </c>
      <c r="E59" s="311">
        <v>31</v>
      </c>
      <c r="F59" s="311">
        <v>352</v>
      </c>
      <c r="G59" s="311">
        <v>569</v>
      </c>
      <c r="H59" s="311">
        <v>2882</v>
      </c>
      <c r="I59" s="311">
        <v>170</v>
      </c>
      <c r="J59" s="311">
        <v>4036</v>
      </c>
      <c r="K59" s="313">
        <f>(J59-'2014'!J59)/'2014'!J59*100</f>
        <v>-8.3768444948921683</v>
      </c>
      <c r="L59" s="313">
        <f t="shared" si="0"/>
        <v>1889.8139216916552</v>
      </c>
      <c r="M59" s="313">
        <f>(L59-'2014'!L59)/'2014'!L59*100</f>
        <v>-11.003707296825869</v>
      </c>
    </row>
    <row r="60" spans="1:13" x14ac:dyDescent="0.2">
      <c r="A60" s="394" t="s">
        <v>166</v>
      </c>
      <c r="B60" s="311">
        <v>287749</v>
      </c>
      <c r="C60" s="311">
        <v>14</v>
      </c>
      <c r="D60" s="311">
        <v>74</v>
      </c>
      <c r="E60" s="311">
        <v>185</v>
      </c>
      <c r="F60" s="311">
        <v>580</v>
      </c>
      <c r="G60" s="311">
        <v>1148</v>
      </c>
      <c r="H60" s="311">
        <v>4405</v>
      </c>
      <c r="I60" s="311">
        <v>294</v>
      </c>
      <c r="J60" s="311">
        <v>6700</v>
      </c>
      <c r="K60" s="313">
        <f>(J60-'2014'!J60)/'2014'!J60*100</f>
        <v>-4.3267171212337567</v>
      </c>
      <c r="L60" s="313">
        <f t="shared" si="0"/>
        <v>2328.4181700023282</v>
      </c>
      <c r="M60" s="313">
        <f>(L60-'2014'!L60)/'2014'!L60*100</f>
        <v>-5.965221296840137</v>
      </c>
    </row>
    <row r="61" spans="1:13" x14ac:dyDescent="0.2">
      <c r="A61" s="394" t="s">
        <v>167</v>
      </c>
      <c r="B61" s="311">
        <v>162925</v>
      </c>
      <c r="C61" s="311">
        <v>4</v>
      </c>
      <c r="D61" s="311">
        <v>40</v>
      </c>
      <c r="E61" s="311">
        <v>27</v>
      </c>
      <c r="F61" s="311">
        <v>196</v>
      </c>
      <c r="G61" s="311">
        <v>412</v>
      </c>
      <c r="H61" s="311">
        <v>1316</v>
      </c>
      <c r="I61" s="311">
        <v>93</v>
      </c>
      <c r="J61" s="311">
        <v>2088</v>
      </c>
      <c r="K61" s="313">
        <f>(J61-'2014'!J61)/'2014'!J61*100</f>
        <v>1.8536585365853657</v>
      </c>
      <c r="L61" s="313">
        <f t="shared" si="0"/>
        <v>1281.5712751265919</v>
      </c>
      <c r="M61" s="313">
        <f>(L61-'2014'!L61)/'2014'!L61*100</f>
        <v>-0.10933356287683932</v>
      </c>
    </row>
    <row r="62" spans="1:13" x14ac:dyDescent="0.2">
      <c r="A62" s="394" t="s">
        <v>168</v>
      </c>
      <c r="B62" s="311">
        <v>387623</v>
      </c>
      <c r="C62" s="311">
        <v>11</v>
      </c>
      <c r="D62" s="311">
        <v>103</v>
      </c>
      <c r="E62" s="311">
        <v>200</v>
      </c>
      <c r="F62" s="311">
        <v>710</v>
      </c>
      <c r="G62" s="311">
        <v>1654</v>
      </c>
      <c r="H62" s="311">
        <v>6634</v>
      </c>
      <c r="I62" s="311">
        <v>340</v>
      </c>
      <c r="J62" s="311">
        <v>9652</v>
      </c>
      <c r="K62" s="313">
        <f>(J62-'2014'!J62)/'2014'!J62*100</f>
        <v>-2.7995971802618329</v>
      </c>
      <c r="L62" s="313">
        <f t="shared" si="0"/>
        <v>2490.0483201461211</v>
      </c>
      <c r="M62" s="313">
        <f>(L62-'2014'!L62)/'2014'!L62*100</f>
        <v>-4.0376000560484844</v>
      </c>
    </row>
    <row r="63" spans="1:13" x14ac:dyDescent="0.2">
      <c r="A63" s="394" t="s">
        <v>169</v>
      </c>
      <c r="B63" s="311">
        <v>442903</v>
      </c>
      <c r="C63" s="311">
        <v>9</v>
      </c>
      <c r="D63" s="311">
        <v>190</v>
      </c>
      <c r="E63" s="311">
        <v>248</v>
      </c>
      <c r="F63" s="311">
        <v>1066</v>
      </c>
      <c r="G63" s="311">
        <v>2201</v>
      </c>
      <c r="H63" s="311">
        <v>7370</v>
      </c>
      <c r="I63" s="311">
        <v>486</v>
      </c>
      <c r="J63" s="311">
        <v>11570</v>
      </c>
      <c r="K63" s="313">
        <f>(J63-'2014'!J63)/'2014'!J63*100</f>
        <v>1.3223574743847972</v>
      </c>
      <c r="L63" s="313">
        <f t="shared" si="0"/>
        <v>2612.3101446592145</v>
      </c>
      <c r="M63" s="313">
        <f>(L63-'2014'!L63)/'2014'!L63*100</f>
        <v>-8.3902365778597589E-3</v>
      </c>
    </row>
    <row r="64" spans="1:13" x14ac:dyDescent="0.2">
      <c r="A64" s="394" t="s">
        <v>170</v>
      </c>
      <c r="B64" s="311">
        <v>115657</v>
      </c>
      <c r="C64" s="311">
        <v>1</v>
      </c>
      <c r="D64" s="311">
        <v>18</v>
      </c>
      <c r="E64" s="311">
        <v>20</v>
      </c>
      <c r="F64" s="311">
        <v>218</v>
      </c>
      <c r="G64" s="311">
        <v>311</v>
      </c>
      <c r="H64" s="311">
        <v>763</v>
      </c>
      <c r="I64" s="311">
        <v>61</v>
      </c>
      <c r="J64" s="311">
        <v>1392</v>
      </c>
      <c r="K64" s="313">
        <f>(J64-'2014'!J64)/'2014'!J64*100</f>
        <v>8.5803432137285487</v>
      </c>
      <c r="L64" s="313">
        <f t="shared" si="0"/>
        <v>1203.5587988621528</v>
      </c>
      <c r="M64" s="313">
        <f>(L64-'2014'!L64)/'2014'!L64*100</f>
        <v>4.3256408140068023</v>
      </c>
    </row>
    <row r="65" spans="1:13" x14ac:dyDescent="0.2">
      <c r="A65" s="394" t="s">
        <v>171</v>
      </c>
      <c r="B65" s="311">
        <v>44452</v>
      </c>
      <c r="C65" s="311">
        <v>1</v>
      </c>
      <c r="D65" s="311">
        <v>4</v>
      </c>
      <c r="E65" s="311">
        <v>19</v>
      </c>
      <c r="F65" s="311">
        <v>116</v>
      </c>
      <c r="G65" s="311">
        <v>171</v>
      </c>
      <c r="H65" s="311">
        <v>325</v>
      </c>
      <c r="I65" s="311">
        <v>26</v>
      </c>
      <c r="J65" s="311">
        <v>662</v>
      </c>
      <c r="K65" s="313">
        <f>(J65-'2014'!J65)/'2014'!J65*100</f>
        <v>-23.820483314154199</v>
      </c>
      <c r="L65" s="313">
        <f t="shared" si="0"/>
        <v>1489.2468280392334</v>
      </c>
      <c r="M65" s="313">
        <f>(L65-'2014'!L65)/'2014'!L65*100</f>
        <v>-24.30718768603354</v>
      </c>
    </row>
    <row r="66" spans="1:13" x14ac:dyDescent="0.2">
      <c r="A66" s="394" t="s">
        <v>172</v>
      </c>
      <c r="B66" s="311">
        <v>22824</v>
      </c>
      <c r="C66" s="311">
        <v>2</v>
      </c>
      <c r="D66" s="311">
        <v>10</v>
      </c>
      <c r="E66" s="311">
        <v>8</v>
      </c>
      <c r="F66" s="311">
        <v>235</v>
      </c>
      <c r="G66" s="311">
        <v>127</v>
      </c>
      <c r="H66" s="311">
        <v>294</v>
      </c>
      <c r="I66" s="311">
        <v>20</v>
      </c>
      <c r="J66" s="311">
        <v>696</v>
      </c>
      <c r="K66" s="313">
        <f>(J66-'2014'!J66)/'2014'!J66*100</f>
        <v>38.369781312127238</v>
      </c>
      <c r="L66" s="313">
        <f t="shared" si="0"/>
        <v>3049.4216614090433</v>
      </c>
      <c r="M66" s="313">
        <f>(L66-'2014'!L66)/'2014'!L66*100</f>
        <v>39.024527911395992</v>
      </c>
    </row>
    <row r="67" spans="1:13" x14ac:dyDescent="0.2">
      <c r="A67" s="394" t="s">
        <v>173</v>
      </c>
      <c r="B67" s="311">
        <v>15918</v>
      </c>
      <c r="C67" s="311">
        <v>0</v>
      </c>
      <c r="D67" s="311">
        <v>1</v>
      </c>
      <c r="E67" s="311">
        <v>1</v>
      </c>
      <c r="F67" s="311">
        <v>16</v>
      </c>
      <c r="G67" s="311">
        <v>30</v>
      </c>
      <c r="H67" s="311">
        <v>38</v>
      </c>
      <c r="I67" s="311">
        <v>6</v>
      </c>
      <c r="J67" s="311">
        <v>92</v>
      </c>
      <c r="K67" s="313">
        <f>(J67-'2014'!J67)/'2014'!J67*100</f>
        <v>-42.857142857142854</v>
      </c>
      <c r="L67" s="313">
        <f t="shared" si="0"/>
        <v>577.96205553461493</v>
      </c>
      <c r="M67" s="313">
        <f>(L67-'2014'!L67)/'2014'!L67*100</f>
        <v>-43.829985820185591</v>
      </c>
    </row>
    <row r="68" spans="1:13" x14ac:dyDescent="0.2">
      <c r="A68" s="394" t="s">
        <v>174</v>
      </c>
      <c r="B68" s="311">
        <v>510434</v>
      </c>
      <c r="C68" s="311">
        <v>22</v>
      </c>
      <c r="D68" s="311">
        <v>155</v>
      </c>
      <c r="E68" s="311">
        <v>352</v>
      </c>
      <c r="F68" s="311">
        <v>1872</v>
      </c>
      <c r="G68" s="311">
        <v>2813</v>
      </c>
      <c r="H68" s="311">
        <v>11938</v>
      </c>
      <c r="I68" s="311">
        <v>1072</v>
      </c>
      <c r="J68" s="311">
        <v>18224</v>
      </c>
      <c r="K68" s="313">
        <f>(J68-'2014'!J68)/'2014'!J68*100</f>
        <v>2.2097588334268088</v>
      </c>
      <c r="L68" s="313">
        <f t="shared" si="0"/>
        <v>3570.2950822241469</v>
      </c>
      <c r="M68" s="313">
        <f>(L68-'2014'!L68)/'2014'!L68*100</f>
        <v>0.89157304956358119</v>
      </c>
    </row>
    <row r="69" spans="1:13" x14ac:dyDescent="0.2">
      <c r="A69" s="394" t="s">
        <v>175</v>
      </c>
      <c r="B69" s="311">
        <v>31283</v>
      </c>
      <c r="C69" s="311">
        <v>2</v>
      </c>
      <c r="D69" s="311">
        <v>11</v>
      </c>
      <c r="E69" s="311">
        <v>6</v>
      </c>
      <c r="F69" s="311">
        <v>67</v>
      </c>
      <c r="G69" s="311">
        <v>87</v>
      </c>
      <c r="H69" s="311">
        <v>407</v>
      </c>
      <c r="I69" s="311">
        <v>23</v>
      </c>
      <c r="J69" s="311">
        <v>603</v>
      </c>
      <c r="K69" s="313">
        <f>(J69-'2014'!J69)/'2014'!J69*100</f>
        <v>-11.453744493392071</v>
      </c>
      <c r="L69" s="313">
        <f t="shared" si="0"/>
        <v>1927.5644918965572</v>
      </c>
      <c r="M69" s="313">
        <f>(L69-'2014'!L69)/'2014'!L69*100</f>
        <v>-11.448083511037019</v>
      </c>
    </row>
    <row r="70" spans="1:13" x14ac:dyDescent="0.2">
      <c r="A70" s="394" t="s">
        <v>176</v>
      </c>
      <c r="B70" s="311">
        <v>60687</v>
      </c>
      <c r="C70" s="311">
        <v>1</v>
      </c>
      <c r="D70" s="311">
        <v>14</v>
      </c>
      <c r="E70" s="311">
        <v>10</v>
      </c>
      <c r="F70" s="311">
        <v>163</v>
      </c>
      <c r="G70" s="311">
        <v>333</v>
      </c>
      <c r="H70" s="311">
        <v>946</v>
      </c>
      <c r="I70" s="311">
        <v>69</v>
      </c>
      <c r="J70" s="311">
        <v>1536</v>
      </c>
      <c r="K70" s="313">
        <f>(J70-'2014'!J70)/'2014'!J70*100</f>
        <v>-10.48951048951049</v>
      </c>
      <c r="L70" s="313">
        <f t="shared" ref="L70:L72" si="1">J70/B70*100000</f>
        <v>2531.0198230263486</v>
      </c>
      <c r="M70" s="313">
        <f>(L70-'2014'!L70)/'2014'!L70*100</f>
        <v>-11.808118718989235</v>
      </c>
    </row>
    <row r="71" spans="1:13" x14ac:dyDescent="0.2">
      <c r="A71" s="443" t="s">
        <v>177</v>
      </c>
      <c r="B71" s="179">
        <v>24975</v>
      </c>
      <c r="C71" s="179">
        <v>0</v>
      </c>
      <c r="D71" s="179">
        <v>5</v>
      </c>
      <c r="E71" s="179">
        <v>7</v>
      </c>
      <c r="F71" s="179">
        <v>29</v>
      </c>
      <c r="G71" s="179">
        <v>95</v>
      </c>
      <c r="H71" s="179">
        <v>230</v>
      </c>
      <c r="I71" s="179">
        <v>24</v>
      </c>
      <c r="J71" s="179">
        <v>390</v>
      </c>
      <c r="K71" s="180">
        <f>(J71-'2014'!J71)/'2014'!J71*100</f>
        <v>-4.176904176904177</v>
      </c>
      <c r="L71" s="180">
        <f t="shared" si="1"/>
        <v>1561.5615615615616</v>
      </c>
      <c r="M71" s="180">
        <f>(L71-'2014'!L71)/'2014'!L71*100</f>
        <v>-4.2382923464004634</v>
      </c>
    </row>
    <row r="72" spans="1:13" ht="15" customHeight="1" x14ac:dyDescent="0.2">
      <c r="A72" s="330" t="s">
        <v>91</v>
      </c>
      <c r="B72" s="444">
        <f>SUM(B5:B71)</f>
        <v>19815183</v>
      </c>
      <c r="C72" s="444">
        <f t="shared" ref="C72:J72" si="2">SUM(C5:C71)</f>
        <v>1040</v>
      </c>
      <c r="D72" s="444">
        <f t="shared" si="2"/>
        <v>7529</v>
      </c>
      <c r="E72" s="444">
        <f t="shared" si="2"/>
        <v>21097</v>
      </c>
      <c r="F72" s="444">
        <f t="shared" si="2"/>
        <v>60538</v>
      </c>
      <c r="G72" s="444">
        <f t="shared" si="2"/>
        <v>109004</v>
      </c>
      <c r="H72" s="444">
        <f t="shared" si="2"/>
        <v>419355</v>
      </c>
      <c r="I72" s="444">
        <f t="shared" si="2"/>
        <v>40562</v>
      </c>
      <c r="J72" s="444">
        <f t="shared" si="2"/>
        <v>659125</v>
      </c>
      <c r="K72" s="431">
        <f>(J72-'2014'!J72)/'2014'!J72*100</f>
        <v>-1.6348794173829992</v>
      </c>
      <c r="L72" s="431">
        <f t="shared" si="1"/>
        <v>3326.3634254601639</v>
      </c>
      <c r="M72" s="431">
        <f>(L72-'2014'!L72)/'2014'!L72*100</f>
        <v>-3.1629077594385544</v>
      </c>
    </row>
    <row r="73" spans="1:13" x14ac:dyDescent="0.2">
      <c r="A73" s="330"/>
      <c r="B73" s="367"/>
      <c r="C73" s="367"/>
      <c r="D73" s="367"/>
      <c r="E73" s="367"/>
      <c r="F73" s="367"/>
      <c r="G73" s="367"/>
      <c r="H73" s="367"/>
      <c r="I73" s="367"/>
      <c r="J73" s="367"/>
      <c r="K73" s="367"/>
      <c r="L73" s="367"/>
      <c r="M73" s="367"/>
    </row>
    <row r="74" spans="1:13" s="366" customFormat="1" ht="36" customHeight="1" x14ac:dyDescent="0.2">
      <c r="A74" s="561" t="s">
        <v>181</v>
      </c>
      <c r="B74" s="561"/>
      <c r="C74" s="561"/>
      <c r="D74" s="561"/>
      <c r="E74" s="561"/>
      <c r="F74" s="561"/>
      <c r="G74" s="561"/>
      <c r="H74" s="561"/>
      <c r="I74" s="561"/>
      <c r="J74" s="561"/>
      <c r="K74" s="561"/>
      <c r="L74" s="561"/>
      <c r="M74" s="561"/>
    </row>
    <row r="75" spans="1:13" x14ac:dyDescent="0.2">
      <c r="A75" s="366" t="s">
        <v>229</v>
      </c>
    </row>
    <row r="76" spans="1:13" x14ac:dyDescent="0.2">
      <c r="A76" s="366" t="s">
        <v>79</v>
      </c>
      <c r="B76" s="367"/>
      <c r="C76" s="367"/>
      <c r="D76" s="367"/>
      <c r="E76" s="367"/>
      <c r="F76" s="367"/>
      <c r="G76" s="367"/>
      <c r="H76" s="367"/>
      <c r="I76" s="367"/>
      <c r="J76" s="367"/>
      <c r="K76" s="367"/>
      <c r="L76" s="367"/>
      <c r="M76" s="367"/>
    </row>
    <row r="77" spans="1:13" x14ac:dyDescent="0.2">
      <c r="A77" s="366" t="s">
        <v>108</v>
      </c>
      <c r="B77" s="367"/>
      <c r="C77" s="367"/>
      <c r="D77" s="367"/>
      <c r="E77" s="367"/>
      <c r="F77" s="367"/>
      <c r="G77" s="367"/>
      <c r="H77" s="367"/>
      <c r="I77" s="367"/>
      <c r="J77" s="367"/>
      <c r="K77" s="367"/>
      <c r="L77" s="367"/>
      <c r="M77" s="367"/>
    </row>
    <row r="78" spans="1:13" x14ac:dyDescent="0.2">
      <c r="A78" s="366" t="s">
        <v>111</v>
      </c>
      <c r="B78" s="367"/>
      <c r="C78" s="367"/>
      <c r="D78" s="367"/>
      <c r="E78" s="367"/>
      <c r="F78" s="367"/>
      <c r="G78" s="367"/>
      <c r="H78" s="367"/>
      <c r="I78" s="367"/>
      <c r="J78" s="367"/>
      <c r="K78" s="367"/>
      <c r="L78" s="367"/>
      <c r="M78" s="367"/>
    </row>
    <row r="80" spans="1:13" x14ac:dyDescent="0.2">
      <c r="A80" s="330"/>
      <c r="B80" s="367"/>
      <c r="C80" s="367"/>
      <c r="D80" s="367"/>
      <c r="E80" s="367"/>
      <c r="F80" s="367"/>
      <c r="G80" s="367"/>
      <c r="H80" s="367"/>
      <c r="I80" s="367"/>
      <c r="J80" s="367"/>
      <c r="K80" s="367"/>
      <c r="L80" s="367"/>
      <c r="M80" s="367"/>
    </row>
    <row r="81" spans="1:13" x14ac:dyDescent="0.2">
      <c r="A81" s="346" t="s">
        <v>259</v>
      </c>
      <c r="B81" s="329"/>
      <c r="C81" s="329"/>
      <c r="D81" s="329"/>
      <c r="E81" s="329"/>
      <c r="F81" s="329"/>
      <c r="G81" s="329"/>
      <c r="H81" s="329"/>
      <c r="I81" s="329"/>
      <c r="J81" s="329"/>
      <c r="K81" s="329"/>
      <c r="L81" s="329"/>
      <c r="M81" s="329"/>
    </row>
    <row r="83" spans="1:13" x14ac:dyDescent="0.2">
      <c r="A83" s="376"/>
    </row>
  </sheetData>
  <mergeCells count="2">
    <mergeCell ref="A1:G1"/>
    <mergeCell ref="A74:M74"/>
  </mergeCells>
  <printOptions horizontalCentered="1"/>
  <pageMargins left="0.7" right="0.7" top="0.75" bottom="0.75" header="0.3" footer="0.3"/>
  <pageSetup scale="8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80"/>
  <sheetViews>
    <sheetView workbookViewId="0">
      <pane ySplit="3" topLeftCell="A4" activePane="bottomLeft" state="frozen"/>
      <selection pane="bottomLeft" activeCell="A5" sqref="A5"/>
    </sheetView>
  </sheetViews>
  <sheetFormatPr defaultRowHeight="12.75" x14ac:dyDescent="0.2"/>
  <cols>
    <col min="1" max="1" width="20.5703125" customWidth="1"/>
    <col min="2" max="2" width="12.85546875" customWidth="1"/>
    <col min="3" max="3" width="9.42578125" customWidth="1"/>
    <col min="4" max="4" width="9.5703125" customWidth="1"/>
    <col min="5" max="5" width="10.85546875" customWidth="1"/>
    <col min="6" max="6" width="12.5703125" customWidth="1"/>
    <col min="7" max="8" width="10.28515625" customWidth="1"/>
    <col min="9" max="9" width="10.140625" customWidth="1"/>
    <col min="10" max="10" width="10.42578125" customWidth="1"/>
    <col min="11" max="11" width="10.28515625" bestFit="1" customWidth="1"/>
    <col min="12" max="12" width="10.85546875" customWidth="1"/>
    <col min="13" max="13" width="10.28515625" bestFit="1" customWidth="1"/>
  </cols>
  <sheetData>
    <row r="1" spans="1:13" ht="20.25" customHeight="1" x14ac:dyDescent="0.25">
      <c r="A1" s="562" t="s">
        <v>208</v>
      </c>
      <c r="B1" s="562"/>
      <c r="C1" s="562"/>
      <c r="D1" s="562"/>
      <c r="E1" s="562"/>
      <c r="F1" s="562"/>
      <c r="G1" s="562"/>
      <c r="H1" s="315"/>
      <c r="I1" s="316"/>
      <c r="J1" s="316"/>
      <c r="K1" s="317"/>
      <c r="L1" s="316"/>
      <c r="M1" s="317"/>
    </row>
    <row r="2" spans="1:13" ht="18.75" customHeight="1" x14ac:dyDescent="0.2">
      <c r="A2" s="326" t="s">
        <v>242</v>
      </c>
      <c r="B2" s="315"/>
      <c r="C2" s="316"/>
      <c r="D2" s="316"/>
      <c r="E2" s="315"/>
      <c r="F2" s="316"/>
      <c r="G2" s="315"/>
      <c r="H2" s="315"/>
      <c r="I2" s="316"/>
      <c r="J2" s="316"/>
      <c r="K2" s="317"/>
      <c r="L2" s="316"/>
      <c r="M2" s="317"/>
    </row>
    <row r="3" spans="1:13" ht="38.25" x14ac:dyDescent="0.2">
      <c r="A3" s="318" t="s">
        <v>0</v>
      </c>
      <c r="B3" s="319" t="s">
        <v>1</v>
      </c>
      <c r="C3" s="320" t="s">
        <v>2</v>
      </c>
      <c r="D3" s="320" t="s">
        <v>180</v>
      </c>
      <c r="E3" s="320" t="s">
        <v>4</v>
      </c>
      <c r="F3" s="320" t="s">
        <v>228</v>
      </c>
      <c r="G3" s="320" t="s">
        <v>5</v>
      </c>
      <c r="H3" s="320" t="s">
        <v>6</v>
      </c>
      <c r="I3" s="320" t="s">
        <v>7</v>
      </c>
      <c r="J3" s="321" t="s">
        <v>105</v>
      </c>
      <c r="K3" s="322" t="s">
        <v>260</v>
      </c>
      <c r="L3" s="321" t="s">
        <v>9</v>
      </c>
      <c r="M3" s="322" t="s">
        <v>261</v>
      </c>
    </row>
    <row r="5" spans="1:13" x14ac:dyDescent="0.2">
      <c r="A5" s="374" t="s">
        <v>114</v>
      </c>
      <c r="B5" s="327">
        <v>250730</v>
      </c>
      <c r="C5" s="327">
        <v>3</v>
      </c>
      <c r="D5" s="327">
        <v>164</v>
      </c>
      <c r="E5" s="327">
        <v>236</v>
      </c>
      <c r="F5" s="327">
        <v>1003</v>
      </c>
      <c r="G5" s="327">
        <v>1339</v>
      </c>
      <c r="H5" s="327">
        <v>5879</v>
      </c>
      <c r="I5" s="327">
        <v>421</v>
      </c>
      <c r="J5" s="327">
        <v>9045</v>
      </c>
      <c r="K5" s="328">
        <f>(J5-'2013'!J5)/'2013'!J5*100</f>
        <v>-1.9618469542597008</v>
      </c>
      <c r="L5" s="328">
        <f>J5/B5*100000</f>
        <v>3607.4661986997962</v>
      </c>
      <c r="M5" s="328">
        <f>(L5-'2013'!L5)/'2013'!L5*100</f>
        <v>-3.0285245816229369</v>
      </c>
    </row>
    <row r="6" spans="1:13" x14ac:dyDescent="0.2">
      <c r="A6" s="374" t="s">
        <v>115</v>
      </c>
      <c r="B6" s="327">
        <v>26991</v>
      </c>
      <c r="C6" s="327">
        <v>0</v>
      </c>
      <c r="D6" s="327">
        <v>1</v>
      </c>
      <c r="E6" s="327">
        <v>6</v>
      </c>
      <c r="F6" s="327">
        <v>114</v>
      </c>
      <c r="G6" s="327">
        <v>70</v>
      </c>
      <c r="H6" s="327">
        <v>237</v>
      </c>
      <c r="I6" s="327">
        <v>10</v>
      </c>
      <c r="J6" s="327">
        <v>438</v>
      </c>
      <c r="K6" s="328">
        <f>(J6-'2013'!J6)/'2013'!J6*100</f>
        <v>-3.9473684210526314</v>
      </c>
      <c r="L6" s="328">
        <f t="shared" ref="L6:L69" si="0">J6/B6*100000</f>
        <v>1622.7631432699789</v>
      </c>
      <c r="M6" s="328">
        <f>(L6-'2013'!L6)/'2013'!L6*100</f>
        <v>-4.3388244424554783</v>
      </c>
    </row>
    <row r="7" spans="1:13" x14ac:dyDescent="0.2">
      <c r="A7" s="374" t="s">
        <v>116</v>
      </c>
      <c r="B7" s="327">
        <v>170781</v>
      </c>
      <c r="C7" s="327">
        <v>17</v>
      </c>
      <c r="D7" s="327">
        <v>80</v>
      </c>
      <c r="E7" s="327">
        <v>140</v>
      </c>
      <c r="F7" s="327">
        <v>633</v>
      </c>
      <c r="G7" s="327">
        <v>1274</v>
      </c>
      <c r="H7" s="327">
        <v>5480</v>
      </c>
      <c r="I7" s="327">
        <v>402</v>
      </c>
      <c r="J7" s="327">
        <v>8026</v>
      </c>
      <c r="K7" s="328">
        <f>(J7-'2013'!J7)/'2013'!J7*100</f>
        <v>2.8842456095372389</v>
      </c>
      <c r="L7" s="328">
        <f t="shared" si="0"/>
        <v>4699.5860195220775</v>
      </c>
      <c r="M7" s="328">
        <f>(L7-'2013'!L7)/'2013'!L7*100</f>
        <v>2.3330186889036288</v>
      </c>
    </row>
    <row r="8" spans="1:13" x14ac:dyDescent="0.2">
      <c r="A8" s="374" t="s">
        <v>117</v>
      </c>
      <c r="B8" s="327">
        <v>27323</v>
      </c>
      <c r="C8" s="327">
        <v>0</v>
      </c>
      <c r="D8" s="327">
        <v>16</v>
      </c>
      <c r="E8" s="327">
        <v>7</v>
      </c>
      <c r="F8" s="327">
        <v>80</v>
      </c>
      <c r="G8" s="327">
        <v>79</v>
      </c>
      <c r="H8" s="327">
        <v>220</v>
      </c>
      <c r="I8" s="327">
        <v>16</v>
      </c>
      <c r="J8" s="327">
        <v>418</v>
      </c>
      <c r="K8" s="328">
        <f>(J8-'2013'!J8)/'2013'!J8*100</f>
        <v>-18.199608610567513</v>
      </c>
      <c r="L8" s="328">
        <f t="shared" si="0"/>
        <v>1529.8466493430442</v>
      </c>
      <c r="M8" s="328">
        <f>(L8-'2013'!L8)/'2013'!L8*100</f>
        <v>-18.516954490861774</v>
      </c>
    </row>
    <row r="9" spans="1:13" x14ac:dyDescent="0.2">
      <c r="A9" s="374" t="s">
        <v>118</v>
      </c>
      <c r="B9" s="327">
        <v>552427</v>
      </c>
      <c r="C9" s="327">
        <v>17</v>
      </c>
      <c r="D9" s="327">
        <v>247</v>
      </c>
      <c r="E9" s="327">
        <v>414</v>
      </c>
      <c r="F9" s="327">
        <v>1996</v>
      </c>
      <c r="G9" s="327">
        <v>2874</v>
      </c>
      <c r="H9" s="327">
        <v>10968</v>
      </c>
      <c r="I9" s="327">
        <v>667</v>
      </c>
      <c r="J9" s="327">
        <v>17183</v>
      </c>
      <c r="K9" s="328">
        <f>(J9-'2013'!J9)/'2013'!J9*100</f>
        <v>-5.639758374519495</v>
      </c>
      <c r="L9" s="328">
        <f t="shared" si="0"/>
        <v>3110.4562231751888</v>
      </c>
      <c r="M9" s="328">
        <f>(L9-'2013'!L9)/'2013'!L9*100</f>
        <v>-6.3235121505420206</v>
      </c>
    </row>
    <row r="10" spans="1:13" x14ac:dyDescent="0.2">
      <c r="A10" s="374" t="s">
        <v>119</v>
      </c>
      <c r="B10" s="327">
        <v>1803903</v>
      </c>
      <c r="C10" s="327">
        <v>75</v>
      </c>
      <c r="D10" s="327">
        <v>614</v>
      </c>
      <c r="E10" s="327">
        <v>2619</v>
      </c>
      <c r="F10" s="327">
        <v>4201</v>
      </c>
      <c r="G10" s="327">
        <v>11886</v>
      </c>
      <c r="H10" s="327">
        <v>42114</v>
      </c>
      <c r="I10" s="327">
        <v>3845</v>
      </c>
      <c r="J10" s="327">
        <v>65354</v>
      </c>
      <c r="K10" s="328">
        <f>(J10-'2013'!J10)/'2013'!J10*100</f>
        <v>-8.7081633793373197</v>
      </c>
      <c r="L10" s="328">
        <f t="shared" si="0"/>
        <v>3622.9220750783165</v>
      </c>
      <c r="M10" s="328">
        <f>(L10-'2013'!L10)/'2013'!L10*100</f>
        <v>-9.6792287642705723</v>
      </c>
    </row>
    <row r="11" spans="1:13" x14ac:dyDescent="0.2">
      <c r="A11" s="374" t="s">
        <v>120</v>
      </c>
      <c r="B11" s="327">
        <v>14592</v>
      </c>
      <c r="C11" s="327">
        <v>0</v>
      </c>
      <c r="D11" s="327">
        <v>3</v>
      </c>
      <c r="E11" s="327">
        <v>0</v>
      </c>
      <c r="F11" s="327">
        <v>17</v>
      </c>
      <c r="G11" s="327">
        <v>42</v>
      </c>
      <c r="H11" s="327">
        <v>73</v>
      </c>
      <c r="I11" s="327">
        <v>4</v>
      </c>
      <c r="J11" s="327">
        <v>139</v>
      </c>
      <c r="K11" s="328">
        <f>(J11-'2013'!J11)/'2013'!J11*100</f>
        <v>65.476190476190482</v>
      </c>
      <c r="L11" s="328">
        <f t="shared" si="0"/>
        <v>952.57675438596493</v>
      </c>
      <c r="M11" s="328">
        <f>(L11-'2013'!L11)/'2013'!L11*100</f>
        <v>65.805056260442797</v>
      </c>
    </row>
    <row r="12" spans="1:13" x14ac:dyDescent="0.2">
      <c r="A12" s="374" t="s">
        <v>121</v>
      </c>
      <c r="B12" s="327">
        <v>164467</v>
      </c>
      <c r="C12" s="327">
        <v>2</v>
      </c>
      <c r="D12" s="327">
        <v>25</v>
      </c>
      <c r="E12" s="327">
        <v>28</v>
      </c>
      <c r="F12" s="327">
        <v>230</v>
      </c>
      <c r="G12" s="327">
        <v>560</v>
      </c>
      <c r="H12" s="327">
        <v>2248</v>
      </c>
      <c r="I12" s="327">
        <v>105</v>
      </c>
      <c r="J12" s="327">
        <v>3198</v>
      </c>
      <c r="K12" s="328">
        <f>(J12-'2013'!J12)/'2013'!J12*100</f>
        <v>-15.396825396825397</v>
      </c>
      <c r="L12" s="328">
        <f t="shared" si="0"/>
        <v>1944.4630229772538</v>
      </c>
      <c r="M12" s="328">
        <f>(L12-'2013'!L12)/'2013'!L12*100</f>
        <v>-15.802179064049227</v>
      </c>
    </row>
    <row r="13" spans="1:13" x14ac:dyDescent="0.2">
      <c r="A13" s="374" t="s">
        <v>122</v>
      </c>
      <c r="B13" s="327">
        <v>140798</v>
      </c>
      <c r="C13" s="327">
        <v>4</v>
      </c>
      <c r="D13" s="327">
        <v>50</v>
      </c>
      <c r="E13" s="327">
        <v>50</v>
      </c>
      <c r="F13" s="327">
        <v>339</v>
      </c>
      <c r="G13" s="327">
        <v>528</v>
      </c>
      <c r="H13" s="327">
        <v>1709</v>
      </c>
      <c r="I13" s="327">
        <v>145</v>
      </c>
      <c r="J13" s="327">
        <v>2825</v>
      </c>
      <c r="K13" s="328">
        <f>(J13-'2013'!J13)/'2013'!J13*100</f>
        <v>-9.6578189958426606</v>
      </c>
      <c r="L13" s="328">
        <f t="shared" si="0"/>
        <v>2006.4205457463884</v>
      </c>
      <c r="M13" s="328">
        <f>(L13-'2013'!L13)/'2013'!L13*100</f>
        <v>-9.8368376502280856</v>
      </c>
    </row>
    <row r="14" spans="1:13" x14ac:dyDescent="0.2">
      <c r="A14" s="374" t="s">
        <v>123</v>
      </c>
      <c r="B14" s="327">
        <v>197403</v>
      </c>
      <c r="C14" s="327">
        <v>6</v>
      </c>
      <c r="D14" s="327">
        <v>52</v>
      </c>
      <c r="E14" s="327">
        <v>103</v>
      </c>
      <c r="F14" s="327">
        <v>343</v>
      </c>
      <c r="G14" s="327">
        <v>747</v>
      </c>
      <c r="H14" s="327">
        <v>3243</v>
      </c>
      <c r="I14" s="327">
        <v>123</v>
      </c>
      <c r="J14" s="327">
        <v>4617</v>
      </c>
      <c r="K14" s="328">
        <f>(J14-'2013'!J14)/'2013'!J14*100</f>
        <v>-0.45278137128072443</v>
      </c>
      <c r="L14" s="328">
        <f t="shared" si="0"/>
        <v>2338.8702299357151</v>
      </c>
      <c r="M14" s="328">
        <f>(L14-'2013'!L14)/'2013'!L14*100</f>
        <v>-2.7523174317608552</v>
      </c>
    </row>
    <row r="15" spans="1:13" x14ac:dyDescent="0.2">
      <c r="A15" s="374" t="s">
        <v>124</v>
      </c>
      <c r="B15" s="327">
        <v>336783</v>
      </c>
      <c r="C15" s="327">
        <v>5</v>
      </c>
      <c r="D15" s="327">
        <v>83</v>
      </c>
      <c r="E15" s="327">
        <v>164</v>
      </c>
      <c r="F15" s="327">
        <v>613</v>
      </c>
      <c r="G15" s="327">
        <v>904</v>
      </c>
      <c r="H15" s="327">
        <v>3901</v>
      </c>
      <c r="I15" s="327">
        <v>280</v>
      </c>
      <c r="J15" s="327">
        <v>5950</v>
      </c>
      <c r="K15" s="328">
        <f>(J15-'2013'!J15)/'2013'!J15*100</f>
        <v>-0.84985835694051004</v>
      </c>
      <c r="L15" s="328">
        <f t="shared" si="0"/>
        <v>1766.7162534926051</v>
      </c>
      <c r="M15" s="328">
        <f>(L15-'2013'!L15)/'2013'!L15*100</f>
        <v>-1.7683977188630111</v>
      </c>
    </row>
    <row r="16" spans="1:13" x14ac:dyDescent="0.2">
      <c r="A16" s="374" t="s">
        <v>125</v>
      </c>
      <c r="B16" s="327">
        <v>67826</v>
      </c>
      <c r="C16" s="327">
        <v>2</v>
      </c>
      <c r="D16" s="327">
        <v>33</v>
      </c>
      <c r="E16" s="327">
        <v>47</v>
      </c>
      <c r="F16" s="327">
        <v>302</v>
      </c>
      <c r="G16" s="327">
        <v>692</v>
      </c>
      <c r="H16" s="327">
        <v>1353</v>
      </c>
      <c r="I16" s="327">
        <v>61</v>
      </c>
      <c r="J16" s="327">
        <v>2490</v>
      </c>
      <c r="K16" s="328">
        <f>(J16-'2013'!J16)/'2013'!J16*100</f>
        <v>-9.0909090909090917</v>
      </c>
      <c r="L16" s="328">
        <f t="shared" si="0"/>
        <v>3671.1585527673756</v>
      </c>
      <c r="M16" s="328">
        <f>(L16-'2013'!L16)/'2013'!L16*100</f>
        <v>-9.5425996466895135</v>
      </c>
    </row>
    <row r="17" spans="1:13" x14ac:dyDescent="0.2">
      <c r="A17" s="374" t="s">
        <v>235</v>
      </c>
      <c r="B17" s="327">
        <v>2613692</v>
      </c>
      <c r="C17" s="327">
        <v>212</v>
      </c>
      <c r="D17" s="327">
        <v>801</v>
      </c>
      <c r="E17" s="327">
        <v>5706</v>
      </c>
      <c r="F17" s="327">
        <v>9842</v>
      </c>
      <c r="G17" s="327">
        <v>17115</v>
      </c>
      <c r="H17" s="327">
        <v>80448</v>
      </c>
      <c r="I17" s="327">
        <v>8478</v>
      </c>
      <c r="J17" s="327">
        <v>122602</v>
      </c>
      <c r="K17" s="328">
        <f>(J17-'2013'!J17)/'2013'!J17*100</f>
        <v>-3.237466851875237</v>
      </c>
      <c r="L17" s="328">
        <f t="shared" si="0"/>
        <v>4690.7592784459684</v>
      </c>
      <c r="M17" s="328">
        <f>(L17-'2013'!L17)/'2013'!L17*100</f>
        <v>-4.396865989417015</v>
      </c>
    </row>
    <row r="18" spans="1:13" x14ac:dyDescent="0.2">
      <c r="A18" s="374" t="s">
        <v>236</v>
      </c>
      <c r="B18" s="327">
        <v>34426</v>
      </c>
      <c r="C18" s="327">
        <v>2</v>
      </c>
      <c r="D18" s="327">
        <v>13</v>
      </c>
      <c r="E18" s="327">
        <v>19</v>
      </c>
      <c r="F18" s="327">
        <v>107</v>
      </c>
      <c r="G18" s="327">
        <v>307</v>
      </c>
      <c r="H18" s="327">
        <v>629</v>
      </c>
      <c r="I18" s="327">
        <v>26</v>
      </c>
      <c r="J18" s="327">
        <v>1103</v>
      </c>
      <c r="K18" s="328">
        <f>(J18-'2013'!J18)/'2013'!J18*100</f>
        <v>14.419087136929459</v>
      </c>
      <c r="L18" s="328">
        <f t="shared" si="0"/>
        <v>3203.9737407773196</v>
      </c>
      <c r="M18" s="328">
        <f>(L18-'2013'!L18)/'2013'!L18*100</f>
        <v>14.222993308396415</v>
      </c>
    </row>
    <row r="19" spans="1:13" x14ac:dyDescent="0.2">
      <c r="A19" s="374" t="s">
        <v>126</v>
      </c>
      <c r="B19" s="327">
        <v>16356</v>
      </c>
      <c r="C19" s="327">
        <v>3</v>
      </c>
      <c r="D19" s="327">
        <v>10</v>
      </c>
      <c r="E19" s="327">
        <v>2</v>
      </c>
      <c r="F19" s="327">
        <v>57</v>
      </c>
      <c r="G19" s="327">
        <v>168</v>
      </c>
      <c r="H19" s="327">
        <v>229</v>
      </c>
      <c r="I19" s="327">
        <v>10</v>
      </c>
      <c r="J19" s="327">
        <v>479</v>
      </c>
      <c r="K19" s="328">
        <f>(J19-'2013'!J19)/'2013'!J19*100</f>
        <v>-8.5877862595419856</v>
      </c>
      <c r="L19" s="328">
        <f t="shared" si="0"/>
        <v>2928.5888970408414</v>
      </c>
      <c r="M19" s="328">
        <f>(L19-'2013'!L19)/'2013'!L19*100</f>
        <v>-9.1075548996656401</v>
      </c>
    </row>
    <row r="20" spans="1:13" x14ac:dyDescent="0.2">
      <c r="A20" s="374" t="s">
        <v>127</v>
      </c>
      <c r="B20" s="327">
        <v>890066</v>
      </c>
      <c r="C20" s="327">
        <v>96</v>
      </c>
      <c r="D20" s="327">
        <v>518</v>
      </c>
      <c r="E20" s="327">
        <v>1473</v>
      </c>
      <c r="F20" s="327">
        <v>3762</v>
      </c>
      <c r="G20" s="327">
        <v>7146</v>
      </c>
      <c r="H20" s="327">
        <v>26494</v>
      </c>
      <c r="I20" s="327">
        <v>2077</v>
      </c>
      <c r="J20" s="327">
        <v>41566</v>
      </c>
      <c r="K20" s="328">
        <f>(J20-'2013'!J20)/'2013'!J20*100</f>
        <v>2.7919974280980293</v>
      </c>
      <c r="L20" s="328">
        <f t="shared" si="0"/>
        <v>4669.9907647298069</v>
      </c>
      <c r="M20" s="328">
        <f>(L20-'2013'!L20)/'2013'!L20*100</f>
        <v>1.1762039520900551</v>
      </c>
    </row>
    <row r="21" spans="1:13" x14ac:dyDescent="0.2">
      <c r="A21" s="374" t="s">
        <v>128</v>
      </c>
      <c r="B21" s="327">
        <v>303907</v>
      </c>
      <c r="C21" s="327">
        <v>21</v>
      </c>
      <c r="D21" s="327">
        <v>181</v>
      </c>
      <c r="E21" s="327">
        <v>388</v>
      </c>
      <c r="F21" s="327">
        <v>1454</v>
      </c>
      <c r="G21" s="327">
        <v>2818</v>
      </c>
      <c r="H21" s="327">
        <v>8850</v>
      </c>
      <c r="I21" s="327">
        <v>660</v>
      </c>
      <c r="J21" s="327">
        <v>14372</v>
      </c>
      <c r="K21" s="328">
        <f>(J21-'2013'!J21)/'2013'!J21*100</f>
        <v>-9.0897589980390929</v>
      </c>
      <c r="L21" s="328">
        <f t="shared" si="0"/>
        <v>4729.0783035599707</v>
      </c>
      <c r="M21" s="328">
        <f>(L21-'2013'!L21)/'2013'!L21*100</f>
        <v>-9.9234576021267458</v>
      </c>
    </row>
    <row r="22" spans="1:13" x14ac:dyDescent="0.2">
      <c r="A22" s="374" t="s">
        <v>129</v>
      </c>
      <c r="B22" s="327">
        <v>99121</v>
      </c>
      <c r="C22" s="327">
        <v>0</v>
      </c>
      <c r="D22" s="327">
        <v>14</v>
      </c>
      <c r="E22" s="327">
        <v>32</v>
      </c>
      <c r="F22" s="327">
        <v>192</v>
      </c>
      <c r="G22" s="327">
        <v>330</v>
      </c>
      <c r="H22" s="327">
        <v>1399</v>
      </c>
      <c r="I22" s="327">
        <v>76</v>
      </c>
      <c r="J22" s="327">
        <v>2043</v>
      </c>
      <c r="K22" s="328">
        <f>(J22-'2013'!J22)/'2013'!J22*100</f>
        <v>-5.8525345622119813</v>
      </c>
      <c r="L22" s="328">
        <f t="shared" si="0"/>
        <v>2061.1172203670262</v>
      </c>
      <c r="M22" s="328">
        <f>(L22-'2013'!L22)/'2013'!L22*100</f>
        <v>-7.0664091279396546</v>
      </c>
    </row>
    <row r="23" spans="1:13" x14ac:dyDescent="0.2">
      <c r="A23" s="374" t="s">
        <v>130</v>
      </c>
      <c r="B23" s="327">
        <v>11794</v>
      </c>
      <c r="C23" s="327">
        <v>1</v>
      </c>
      <c r="D23" s="327">
        <v>3</v>
      </c>
      <c r="E23" s="327">
        <v>1</v>
      </c>
      <c r="F23" s="327">
        <v>29</v>
      </c>
      <c r="G23" s="327">
        <v>51</v>
      </c>
      <c r="H23" s="327">
        <v>119</v>
      </c>
      <c r="I23" s="327">
        <v>7</v>
      </c>
      <c r="J23" s="327">
        <v>211</v>
      </c>
      <c r="K23" s="328">
        <f>(J23-'2013'!J23)/'2013'!J23*100</f>
        <v>-7.860262008733625</v>
      </c>
      <c r="L23" s="328">
        <f t="shared" si="0"/>
        <v>1789.0452772596234</v>
      </c>
      <c r="M23" s="328">
        <f>(L23-'2013'!L23)/'2013'!L23*100</f>
        <v>-9.6727445603678337</v>
      </c>
    </row>
    <row r="24" spans="1:13" x14ac:dyDescent="0.2">
      <c r="A24" s="374" t="s">
        <v>131</v>
      </c>
      <c r="B24" s="327">
        <v>48096</v>
      </c>
      <c r="C24" s="327">
        <v>0</v>
      </c>
      <c r="D24" s="327">
        <v>16</v>
      </c>
      <c r="E24" s="327">
        <v>16</v>
      </c>
      <c r="F24" s="327">
        <v>148</v>
      </c>
      <c r="G24" s="327">
        <v>376</v>
      </c>
      <c r="H24" s="327">
        <v>511</v>
      </c>
      <c r="I24" s="327">
        <v>40</v>
      </c>
      <c r="J24" s="327">
        <v>1107</v>
      </c>
      <c r="K24" s="328">
        <f>(J24-'2013'!J24)/'2013'!J24*100</f>
        <v>-4.2387543252595155</v>
      </c>
      <c r="L24" s="328">
        <f t="shared" si="0"/>
        <v>2301.6467065868264</v>
      </c>
      <c r="M24" s="328">
        <f>(L24-'2013'!L24)/'2013'!L24*100</f>
        <v>-5.2502046080848679</v>
      </c>
    </row>
    <row r="25" spans="1:13" x14ac:dyDescent="0.2">
      <c r="A25" s="374" t="s">
        <v>132</v>
      </c>
      <c r="B25" s="327">
        <v>16853</v>
      </c>
      <c r="C25" s="327">
        <v>7</v>
      </c>
      <c r="D25" s="327">
        <v>2</v>
      </c>
      <c r="E25" s="327">
        <v>1</v>
      </c>
      <c r="F25" s="327">
        <v>45</v>
      </c>
      <c r="G25" s="327">
        <v>71</v>
      </c>
      <c r="H25" s="327">
        <v>85</v>
      </c>
      <c r="I25" s="327">
        <v>11</v>
      </c>
      <c r="J25" s="327">
        <v>222</v>
      </c>
      <c r="K25" s="328">
        <f>(J25-'2013'!J25)/'2013'!J25*100</f>
        <v>11.557788944723619</v>
      </c>
      <c r="L25" s="328">
        <f t="shared" si="0"/>
        <v>1317.2728890998635</v>
      </c>
      <c r="M25" s="328">
        <f>(L25-'2013'!L25)/'2013'!L25*100</f>
        <v>11.736514412088932</v>
      </c>
    </row>
    <row r="26" spans="1:13" x14ac:dyDescent="0.2">
      <c r="A26" s="374" t="s">
        <v>133</v>
      </c>
      <c r="B26" s="327">
        <v>12852</v>
      </c>
      <c r="C26" s="327">
        <v>0</v>
      </c>
      <c r="D26" s="327">
        <v>0</v>
      </c>
      <c r="E26" s="327">
        <v>3</v>
      </c>
      <c r="F26" s="327">
        <v>31</v>
      </c>
      <c r="G26" s="327">
        <v>39</v>
      </c>
      <c r="H26" s="327">
        <v>80</v>
      </c>
      <c r="I26" s="327">
        <v>11</v>
      </c>
      <c r="J26" s="327">
        <v>164</v>
      </c>
      <c r="K26" s="328">
        <f>(J26-'2013'!J26)/'2013'!J26*100</f>
        <v>-16.326530612244898</v>
      </c>
      <c r="L26" s="328">
        <f t="shared" si="0"/>
        <v>1276.0659819483349</v>
      </c>
      <c r="M26" s="328">
        <f>(L26-'2013'!L26)/'2013'!L26*100</f>
        <v>-17.589575512744787</v>
      </c>
    </row>
    <row r="27" spans="1:13" x14ac:dyDescent="0.2">
      <c r="A27" s="374" t="s">
        <v>134</v>
      </c>
      <c r="B27" s="327">
        <v>16543</v>
      </c>
      <c r="C27" s="327">
        <v>1</v>
      </c>
      <c r="D27" s="327">
        <v>3</v>
      </c>
      <c r="E27" s="327">
        <v>1</v>
      </c>
      <c r="F27" s="327">
        <v>55</v>
      </c>
      <c r="G27" s="327">
        <v>83</v>
      </c>
      <c r="H27" s="327">
        <v>183</v>
      </c>
      <c r="I27" s="327">
        <v>10</v>
      </c>
      <c r="J27" s="327">
        <v>336</v>
      </c>
      <c r="K27" s="328">
        <f>(J27-'2013'!J27)/'2013'!J27*100</f>
        <v>-22.935779816513762</v>
      </c>
      <c r="L27" s="328">
        <f t="shared" si="0"/>
        <v>2031.0705434322674</v>
      </c>
      <c r="M27" s="328">
        <f>(L27-'2013'!L27)/'2013'!L27*100</f>
        <v>-24.971508778623626</v>
      </c>
    </row>
    <row r="28" spans="1:13" x14ac:dyDescent="0.2">
      <c r="A28" s="374" t="s">
        <v>135</v>
      </c>
      <c r="B28" s="327">
        <v>14351</v>
      </c>
      <c r="C28" s="327">
        <v>1</v>
      </c>
      <c r="D28" s="327">
        <v>9</v>
      </c>
      <c r="E28" s="327">
        <v>6</v>
      </c>
      <c r="F28" s="327">
        <v>35</v>
      </c>
      <c r="G28" s="327">
        <v>183</v>
      </c>
      <c r="H28" s="327">
        <v>209</v>
      </c>
      <c r="I28" s="327">
        <v>15</v>
      </c>
      <c r="J28" s="327">
        <v>458</v>
      </c>
      <c r="K28" s="328">
        <f>(J28-'2013'!J28)/'2013'!J28*100</f>
        <v>12.807881773399016</v>
      </c>
      <c r="L28" s="328">
        <f t="shared" si="0"/>
        <v>3191.4152323879866</v>
      </c>
      <c r="M28" s="328">
        <f>(L28-'2013'!L28)/'2013'!L28*100</f>
        <v>14.034139842986502</v>
      </c>
    </row>
    <row r="29" spans="1:13" x14ac:dyDescent="0.2">
      <c r="A29" s="374" t="s">
        <v>136</v>
      </c>
      <c r="B29" s="327">
        <v>27712</v>
      </c>
      <c r="C29" s="327">
        <v>0</v>
      </c>
      <c r="D29" s="327">
        <v>11</v>
      </c>
      <c r="E29" s="327">
        <v>7</v>
      </c>
      <c r="F29" s="327">
        <v>47</v>
      </c>
      <c r="G29" s="327">
        <v>178</v>
      </c>
      <c r="H29" s="327">
        <v>457</v>
      </c>
      <c r="I29" s="327">
        <v>27</v>
      </c>
      <c r="J29" s="327">
        <v>727</v>
      </c>
      <c r="K29" s="328">
        <f>(J29-'2013'!J29)/'2013'!J29*100</f>
        <v>-4.2160737812911728</v>
      </c>
      <c r="L29" s="328">
        <f t="shared" si="0"/>
        <v>2623.4122401847576</v>
      </c>
      <c r="M29" s="328">
        <f>(L29-'2013'!L29)/'2013'!L29*100</f>
        <v>-4.3197659646976829</v>
      </c>
    </row>
    <row r="30" spans="1:13" x14ac:dyDescent="0.2">
      <c r="A30" s="374" t="s">
        <v>137</v>
      </c>
      <c r="B30" s="327">
        <v>37895</v>
      </c>
      <c r="C30" s="327">
        <v>1</v>
      </c>
      <c r="D30" s="327">
        <v>17</v>
      </c>
      <c r="E30" s="327">
        <v>31</v>
      </c>
      <c r="F30" s="327">
        <v>215</v>
      </c>
      <c r="G30" s="327">
        <v>437</v>
      </c>
      <c r="H30" s="327">
        <v>712</v>
      </c>
      <c r="I30" s="327">
        <v>53</v>
      </c>
      <c r="J30" s="327">
        <v>1466</v>
      </c>
      <c r="K30" s="328">
        <f>(J30-'2013'!J30)/'2013'!J30*100</f>
        <v>1.3130615065653075</v>
      </c>
      <c r="L30" s="328">
        <f t="shared" si="0"/>
        <v>3868.5842459427363</v>
      </c>
      <c r="M30" s="328">
        <f>(L30-'2013'!L30)/'2013'!L30*100</f>
        <v>1.0804652181084933</v>
      </c>
    </row>
    <row r="31" spans="1:13" x14ac:dyDescent="0.2">
      <c r="A31" s="374" t="s">
        <v>138</v>
      </c>
      <c r="B31" s="327">
        <v>174955</v>
      </c>
      <c r="C31" s="327">
        <v>9</v>
      </c>
      <c r="D31" s="327">
        <v>48</v>
      </c>
      <c r="E31" s="327">
        <v>55</v>
      </c>
      <c r="F31" s="327">
        <v>334</v>
      </c>
      <c r="G31" s="327">
        <v>850</v>
      </c>
      <c r="H31" s="327">
        <v>2933</v>
      </c>
      <c r="I31" s="327">
        <v>223</v>
      </c>
      <c r="J31" s="327">
        <v>4452</v>
      </c>
      <c r="K31" s="328">
        <f>(J31-'2013'!J31)/'2013'!J31*100</f>
        <v>0.15748031496062992</v>
      </c>
      <c r="L31" s="328">
        <f t="shared" si="0"/>
        <v>2544.6543396873481</v>
      </c>
      <c r="M31" s="328">
        <f>(L31-'2013'!L31)/'2013'!L31*100</f>
        <v>-0.49914927505543888</v>
      </c>
    </row>
    <row r="32" spans="1:13" x14ac:dyDescent="0.2">
      <c r="A32" s="374" t="s">
        <v>139</v>
      </c>
      <c r="B32" s="327">
        <v>99818</v>
      </c>
      <c r="C32" s="327">
        <v>11</v>
      </c>
      <c r="D32" s="327">
        <v>20</v>
      </c>
      <c r="E32" s="327">
        <v>57</v>
      </c>
      <c r="F32" s="327">
        <v>172</v>
      </c>
      <c r="G32" s="327">
        <v>760</v>
      </c>
      <c r="H32" s="327">
        <v>1716</v>
      </c>
      <c r="I32" s="327">
        <v>90</v>
      </c>
      <c r="J32" s="327">
        <v>2826</v>
      </c>
      <c r="K32" s="328">
        <f>(J32-'2013'!J32)/'2013'!J32*100</f>
        <v>-14.285714285714285</v>
      </c>
      <c r="L32" s="328">
        <f t="shared" si="0"/>
        <v>2831.1526979101968</v>
      </c>
      <c r="M32" s="328">
        <f>(L32-'2013'!L32)/'2013'!L32*100</f>
        <v>-14.90913462501752</v>
      </c>
    </row>
    <row r="33" spans="1:13" x14ac:dyDescent="0.2">
      <c r="A33" s="374" t="s">
        <v>140</v>
      </c>
      <c r="B33" s="327">
        <v>1301887</v>
      </c>
      <c r="C33" s="327">
        <v>57</v>
      </c>
      <c r="D33" s="327">
        <v>237</v>
      </c>
      <c r="E33" s="327">
        <v>1016</v>
      </c>
      <c r="F33" s="327">
        <v>2793</v>
      </c>
      <c r="G33" s="327">
        <v>5764</v>
      </c>
      <c r="H33" s="327">
        <v>20170</v>
      </c>
      <c r="I33" s="327">
        <v>1703</v>
      </c>
      <c r="J33" s="327">
        <v>31740</v>
      </c>
      <c r="K33" s="328">
        <f>(J33-'2013'!J33)/'2013'!J33*100</f>
        <v>-2.7871362940275648</v>
      </c>
      <c r="L33" s="328">
        <f t="shared" si="0"/>
        <v>2437.9996113333955</v>
      </c>
      <c r="M33" s="328">
        <f>(L33-'2013'!L33)/'2013'!L33*100</f>
        <v>-4.6895226982523894</v>
      </c>
    </row>
    <row r="34" spans="1:13" x14ac:dyDescent="0.2">
      <c r="A34" s="374" t="s">
        <v>141</v>
      </c>
      <c r="B34" s="327">
        <v>20025</v>
      </c>
      <c r="C34" s="327">
        <v>0</v>
      </c>
      <c r="D34" s="327">
        <v>8</v>
      </c>
      <c r="E34" s="327">
        <v>0</v>
      </c>
      <c r="F34" s="327">
        <v>49</v>
      </c>
      <c r="G34" s="327">
        <v>111</v>
      </c>
      <c r="H34" s="327">
        <v>149</v>
      </c>
      <c r="I34" s="327">
        <v>23</v>
      </c>
      <c r="J34" s="327">
        <v>340</v>
      </c>
      <c r="K34" s="328">
        <f>(J34-'2013'!J34)/'2013'!J34*100</f>
        <v>-0.87463556851311952</v>
      </c>
      <c r="L34" s="328">
        <f t="shared" si="0"/>
        <v>1697.8776529338327</v>
      </c>
      <c r="M34" s="328">
        <f>(L34-'2013'!L34)/'2013'!L34*100</f>
        <v>-0.88948581037550278</v>
      </c>
    </row>
    <row r="35" spans="1:13" x14ac:dyDescent="0.2">
      <c r="A35" s="374" t="s">
        <v>142</v>
      </c>
      <c r="B35" s="327">
        <v>140955</v>
      </c>
      <c r="C35" s="327">
        <v>7</v>
      </c>
      <c r="D35" s="327">
        <v>24</v>
      </c>
      <c r="E35" s="327">
        <v>47</v>
      </c>
      <c r="F35" s="327">
        <v>314</v>
      </c>
      <c r="G35" s="327">
        <v>735</v>
      </c>
      <c r="H35" s="327">
        <v>2341</v>
      </c>
      <c r="I35" s="327">
        <v>97</v>
      </c>
      <c r="J35" s="327">
        <v>3565</v>
      </c>
      <c r="K35" s="328">
        <f>(J35-'2013'!J35)/'2013'!J35*100</f>
        <v>5.2553882491880719</v>
      </c>
      <c r="L35" s="328">
        <f t="shared" si="0"/>
        <v>2529.1759781490546</v>
      </c>
      <c r="M35" s="328">
        <f>(L35-'2013'!L35)/'2013'!L35*100</f>
        <v>4.2331142857732313</v>
      </c>
    </row>
    <row r="36" spans="1:13" x14ac:dyDescent="0.2">
      <c r="A36" s="374" t="s">
        <v>143</v>
      </c>
      <c r="B36" s="327">
        <v>50231</v>
      </c>
      <c r="C36" s="327">
        <v>1</v>
      </c>
      <c r="D36" s="327">
        <v>14</v>
      </c>
      <c r="E36" s="327">
        <v>17</v>
      </c>
      <c r="F36" s="327">
        <v>147</v>
      </c>
      <c r="G36" s="327">
        <v>170</v>
      </c>
      <c r="H36" s="327">
        <v>592</v>
      </c>
      <c r="I36" s="327">
        <v>15</v>
      </c>
      <c r="J36" s="327">
        <v>956</v>
      </c>
      <c r="K36" s="328">
        <f>(J36-'2013'!J36)/'2013'!J36*100</f>
        <v>-3.726082578046324</v>
      </c>
      <c r="L36" s="328">
        <f t="shared" si="0"/>
        <v>1903.2071828153928</v>
      </c>
      <c r="M36" s="328">
        <f>(L36-'2013'!L36)/'2013'!L36*100</f>
        <v>-3.8506631086435212</v>
      </c>
    </row>
    <row r="37" spans="1:13" x14ac:dyDescent="0.2">
      <c r="A37" s="374" t="s">
        <v>144</v>
      </c>
      <c r="B37" s="327">
        <v>14597</v>
      </c>
      <c r="C37" s="327">
        <v>0</v>
      </c>
      <c r="D37" s="327">
        <v>6</v>
      </c>
      <c r="E37" s="327">
        <v>2</v>
      </c>
      <c r="F37" s="327">
        <v>129</v>
      </c>
      <c r="G37" s="327">
        <v>100</v>
      </c>
      <c r="H37" s="327">
        <v>64</v>
      </c>
      <c r="I37" s="327">
        <v>18</v>
      </c>
      <c r="J37" s="327">
        <v>319</v>
      </c>
      <c r="K37" s="328">
        <f>(J37-'2013'!J37)/'2013'!J37*100</f>
        <v>41.150442477876105</v>
      </c>
      <c r="L37" s="328">
        <f t="shared" si="0"/>
        <v>2185.3805576488321</v>
      </c>
      <c r="M37" s="328">
        <f>(L37-'2013'!L37)/'2013'!L37*100</f>
        <v>40.734639982394256</v>
      </c>
    </row>
    <row r="38" spans="1:13" x14ac:dyDescent="0.2">
      <c r="A38" s="374" t="s">
        <v>145</v>
      </c>
      <c r="B38" s="327">
        <v>8696</v>
      </c>
      <c r="C38" s="327">
        <v>0</v>
      </c>
      <c r="D38" s="327">
        <v>1</v>
      </c>
      <c r="E38" s="327">
        <v>1</v>
      </c>
      <c r="F38" s="327">
        <v>17</v>
      </c>
      <c r="G38" s="327">
        <v>21</v>
      </c>
      <c r="H38" s="327">
        <v>25</v>
      </c>
      <c r="I38" s="327">
        <v>2</v>
      </c>
      <c r="J38" s="327">
        <v>67</v>
      </c>
      <c r="K38" s="328">
        <f>(J38-'2013'!J38)/'2013'!J38*100</f>
        <v>24.074074074074073</v>
      </c>
      <c r="L38" s="328">
        <f t="shared" si="0"/>
        <v>770.46918123275066</v>
      </c>
      <c r="M38" s="328">
        <f>(L38-'2013'!L38)/'2013'!L38*100</f>
        <v>22.961174145626771</v>
      </c>
    </row>
    <row r="39" spans="1:13" x14ac:dyDescent="0.2">
      <c r="A39" s="374" t="s">
        <v>146</v>
      </c>
      <c r="B39" s="327">
        <v>309736</v>
      </c>
      <c r="C39" s="327">
        <v>7</v>
      </c>
      <c r="D39" s="327">
        <v>111</v>
      </c>
      <c r="E39" s="327">
        <v>109</v>
      </c>
      <c r="F39" s="327">
        <v>668</v>
      </c>
      <c r="G39" s="327">
        <v>1953</v>
      </c>
      <c r="H39" s="327">
        <v>4691</v>
      </c>
      <c r="I39" s="327">
        <v>376</v>
      </c>
      <c r="J39" s="327">
        <v>7915</v>
      </c>
      <c r="K39" s="328">
        <f>(J39-'2013'!J39)/'2013'!J39*100</f>
        <v>2.7922077922077921</v>
      </c>
      <c r="L39" s="328">
        <f t="shared" si="0"/>
        <v>2555.4020197845907</v>
      </c>
      <c r="M39" s="328">
        <f>(L39-'2013'!L39)/'2013'!L39*100</f>
        <v>0.66193174480554728</v>
      </c>
    </row>
    <row r="40" spans="1:13" x14ac:dyDescent="0.2">
      <c r="A40" s="374" t="s">
        <v>147</v>
      </c>
      <c r="B40" s="327">
        <v>653485</v>
      </c>
      <c r="C40" s="327">
        <v>34</v>
      </c>
      <c r="D40" s="327">
        <v>168</v>
      </c>
      <c r="E40" s="327">
        <v>559</v>
      </c>
      <c r="F40" s="327">
        <v>1453</v>
      </c>
      <c r="G40" s="327">
        <v>3117</v>
      </c>
      <c r="H40" s="327">
        <v>9591</v>
      </c>
      <c r="I40" s="327">
        <v>846</v>
      </c>
      <c r="J40" s="327">
        <v>15768</v>
      </c>
      <c r="K40" s="328">
        <f>(J40-'2013'!J40)/'2013'!J40*100</f>
        <v>-4.4884608395420678</v>
      </c>
      <c r="L40" s="328">
        <f t="shared" si="0"/>
        <v>2412.9092481082198</v>
      </c>
      <c r="M40" s="328">
        <f>(L40-'2013'!L40)/'2013'!L40*100</f>
        <v>-5.9672794095559309</v>
      </c>
    </row>
    <row r="41" spans="1:13" x14ac:dyDescent="0.2">
      <c r="A41" s="374" t="s">
        <v>148</v>
      </c>
      <c r="B41" s="327">
        <v>281292</v>
      </c>
      <c r="C41" s="327">
        <v>17</v>
      </c>
      <c r="D41" s="327">
        <v>232</v>
      </c>
      <c r="E41" s="327">
        <v>333</v>
      </c>
      <c r="F41" s="327">
        <v>1456</v>
      </c>
      <c r="G41" s="327">
        <v>2970</v>
      </c>
      <c r="H41" s="327">
        <v>8281</v>
      </c>
      <c r="I41" s="327">
        <v>819</v>
      </c>
      <c r="J41" s="327">
        <v>14108</v>
      </c>
      <c r="K41" s="328">
        <f>(J41-'2013'!J41)/'2013'!J41*100</f>
        <v>7.9996937916252007</v>
      </c>
      <c r="L41" s="328">
        <f t="shared" si="0"/>
        <v>5015.4288070759212</v>
      </c>
      <c r="M41" s="328">
        <f>(L41-'2013'!L41)/'2013'!L41*100</f>
        <v>6.8805040976325369</v>
      </c>
    </row>
    <row r="42" spans="1:13" x14ac:dyDescent="0.2">
      <c r="A42" s="374" t="s">
        <v>149</v>
      </c>
      <c r="B42" s="327">
        <v>40473</v>
      </c>
      <c r="C42" s="327">
        <v>0</v>
      </c>
      <c r="D42" s="327">
        <v>1</v>
      </c>
      <c r="E42" s="327">
        <v>1</v>
      </c>
      <c r="F42" s="327">
        <v>13</v>
      </c>
      <c r="G42" s="327">
        <v>135</v>
      </c>
      <c r="H42" s="327">
        <v>246</v>
      </c>
      <c r="I42" s="327">
        <v>10</v>
      </c>
      <c r="J42" s="327">
        <v>406</v>
      </c>
      <c r="K42" s="328">
        <f>(J42-'2013'!J42)/'2013'!J42*100</f>
        <v>3.3078880407124678</v>
      </c>
      <c r="L42" s="328">
        <f t="shared" si="0"/>
        <v>1003.1378943987349</v>
      </c>
      <c r="M42" s="328">
        <f>(L42-'2013'!L42)/'2013'!L42*100</f>
        <v>2.8765132209837492</v>
      </c>
    </row>
    <row r="43" spans="1:13" x14ac:dyDescent="0.2">
      <c r="A43" s="374" t="s">
        <v>150</v>
      </c>
      <c r="B43" s="327">
        <v>8668</v>
      </c>
      <c r="C43" s="327">
        <v>0</v>
      </c>
      <c r="D43" s="327">
        <v>1</v>
      </c>
      <c r="E43" s="327">
        <v>0</v>
      </c>
      <c r="F43" s="327">
        <v>6</v>
      </c>
      <c r="G43" s="327">
        <v>9</v>
      </c>
      <c r="H43" s="327">
        <v>38</v>
      </c>
      <c r="I43" s="327">
        <v>0</v>
      </c>
      <c r="J43" s="327">
        <v>54</v>
      </c>
      <c r="K43" s="328">
        <f>(J43-'2013'!J43)/'2013'!J43*100</f>
        <v>-16.923076923076923</v>
      </c>
      <c r="L43" s="328">
        <f t="shared" si="0"/>
        <v>622.98107983387172</v>
      </c>
      <c r="M43" s="328">
        <f>(L43-'2013'!L43)/'2013'!L43*100</f>
        <v>-18.696176919527172</v>
      </c>
    </row>
    <row r="44" spans="1:13" x14ac:dyDescent="0.2">
      <c r="A44" s="374" t="s">
        <v>151</v>
      </c>
      <c r="B44" s="327">
        <v>19303</v>
      </c>
      <c r="C44" s="327">
        <v>1</v>
      </c>
      <c r="D44" s="327">
        <v>9</v>
      </c>
      <c r="E44" s="327">
        <v>15</v>
      </c>
      <c r="F44" s="327">
        <v>124</v>
      </c>
      <c r="G44" s="327">
        <v>132</v>
      </c>
      <c r="H44" s="327">
        <v>266</v>
      </c>
      <c r="I44" s="327">
        <v>8</v>
      </c>
      <c r="J44" s="327">
        <v>555</v>
      </c>
      <c r="K44" s="328">
        <f>(J44-'2013'!J44)/'2013'!J44*100</f>
        <v>-6.25</v>
      </c>
      <c r="L44" s="328">
        <f t="shared" si="0"/>
        <v>2875.2007459980314</v>
      </c>
      <c r="M44" s="328">
        <f>(L44-'2013'!L44)/'2013'!L44*100</f>
        <v>-5.8031782624462496</v>
      </c>
    </row>
    <row r="45" spans="1:13" x14ac:dyDescent="0.2">
      <c r="A45" s="374" t="s">
        <v>152</v>
      </c>
      <c r="B45" s="327">
        <v>343999</v>
      </c>
      <c r="C45" s="327">
        <v>14</v>
      </c>
      <c r="D45" s="327">
        <v>213</v>
      </c>
      <c r="E45" s="327">
        <v>318</v>
      </c>
      <c r="F45" s="327">
        <v>1328</v>
      </c>
      <c r="G45" s="327">
        <v>2158</v>
      </c>
      <c r="H45" s="327">
        <v>7300</v>
      </c>
      <c r="I45" s="327">
        <v>434</v>
      </c>
      <c r="J45" s="327">
        <v>11765</v>
      </c>
      <c r="K45" s="328">
        <f>(J45-'2013'!J45)/'2013'!J45*100</f>
        <v>-6.2624492072344831</v>
      </c>
      <c r="L45" s="328">
        <f t="shared" si="0"/>
        <v>3420.0680815932606</v>
      </c>
      <c r="M45" s="328">
        <f>(L45-'2013'!L45)/'2013'!L45*100</f>
        <v>-7.7968610762052224</v>
      </c>
    </row>
    <row r="46" spans="1:13" x14ac:dyDescent="0.2">
      <c r="A46" s="374" t="s">
        <v>153</v>
      </c>
      <c r="B46" s="327">
        <v>337455</v>
      </c>
      <c r="C46" s="327">
        <v>19</v>
      </c>
      <c r="D46" s="327">
        <v>131</v>
      </c>
      <c r="E46" s="327">
        <v>171</v>
      </c>
      <c r="F46" s="327">
        <v>1031</v>
      </c>
      <c r="G46" s="327">
        <v>1655</v>
      </c>
      <c r="H46" s="327">
        <v>5013</v>
      </c>
      <c r="I46" s="327">
        <v>260</v>
      </c>
      <c r="J46" s="327">
        <v>8280</v>
      </c>
      <c r="K46" s="328">
        <f>(J46-'2013'!J46)/'2013'!J46*100</f>
        <v>-1.2168933428775948</v>
      </c>
      <c r="L46" s="328">
        <f t="shared" si="0"/>
        <v>2453.6604880650752</v>
      </c>
      <c r="M46" s="328">
        <f>(L46-'2013'!L46)/'2013'!L46*100</f>
        <v>-1.9332029604265464</v>
      </c>
    </row>
    <row r="47" spans="1:13" x14ac:dyDescent="0.2">
      <c r="A47" s="374" t="s">
        <v>154</v>
      </c>
      <c r="B47" s="327">
        <v>148585</v>
      </c>
      <c r="C47" s="327">
        <v>5</v>
      </c>
      <c r="D47" s="327">
        <v>48</v>
      </c>
      <c r="E47" s="327">
        <v>77</v>
      </c>
      <c r="F47" s="327">
        <v>215</v>
      </c>
      <c r="G47" s="327">
        <v>579</v>
      </c>
      <c r="H47" s="327">
        <v>1969</v>
      </c>
      <c r="I47" s="327">
        <v>98</v>
      </c>
      <c r="J47" s="327">
        <v>2991</v>
      </c>
      <c r="K47" s="328">
        <f>(J47-'2013'!J47)/'2013'!J47*100</f>
        <v>-14.59166190748144</v>
      </c>
      <c r="L47" s="328">
        <f t="shared" si="0"/>
        <v>2012.9891981020962</v>
      </c>
      <c r="M47" s="328">
        <f>(L47-'2013'!L47)/'2013'!L47*100</f>
        <v>-14.883666051580782</v>
      </c>
    </row>
    <row r="48" spans="1:13" x14ac:dyDescent="0.2">
      <c r="A48" s="374" t="s">
        <v>155</v>
      </c>
      <c r="B48" s="327">
        <v>74044</v>
      </c>
      <c r="C48" s="327">
        <v>0</v>
      </c>
      <c r="D48" s="327">
        <v>28</v>
      </c>
      <c r="E48" s="327">
        <v>61</v>
      </c>
      <c r="F48" s="327">
        <v>295</v>
      </c>
      <c r="G48" s="327">
        <v>489</v>
      </c>
      <c r="H48" s="327">
        <v>2074</v>
      </c>
      <c r="I48" s="327">
        <v>184</v>
      </c>
      <c r="J48" s="327">
        <v>3131</v>
      </c>
      <c r="K48" s="328">
        <f>(J48-'2013'!J48)/'2013'!J48*100</f>
        <v>-6.9815805109922762</v>
      </c>
      <c r="L48" s="328">
        <f t="shared" si="0"/>
        <v>4228.5667981200368</v>
      </c>
      <c r="M48" s="328">
        <f>(L48-'2013'!L48)/'2013'!L48*100</f>
        <v>-7.5896097237938482</v>
      </c>
    </row>
    <row r="49" spans="1:13" x14ac:dyDescent="0.2">
      <c r="A49" s="374" t="s">
        <v>156</v>
      </c>
      <c r="B49" s="327">
        <v>75321</v>
      </c>
      <c r="C49" s="327">
        <v>1</v>
      </c>
      <c r="D49" s="327">
        <v>2</v>
      </c>
      <c r="E49" s="327">
        <v>20</v>
      </c>
      <c r="F49" s="327">
        <v>60</v>
      </c>
      <c r="G49" s="327">
        <v>297</v>
      </c>
      <c r="H49" s="327">
        <v>864</v>
      </c>
      <c r="I49" s="327">
        <v>71</v>
      </c>
      <c r="J49" s="327">
        <v>1315</v>
      </c>
      <c r="K49" s="328">
        <f>(J49-'2013'!J49)/'2013'!J49*100</f>
        <v>2.9757243539545808</v>
      </c>
      <c r="L49" s="328">
        <f t="shared" si="0"/>
        <v>1745.8610480476893</v>
      </c>
      <c r="M49" s="328">
        <f>(L49-'2013'!L49)/'2013'!L49*100</f>
        <v>2.0733999281820905</v>
      </c>
    </row>
    <row r="50" spans="1:13" x14ac:dyDescent="0.2">
      <c r="A50" s="374" t="s">
        <v>157</v>
      </c>
      <c r="B50" s="327">
        <v>190666</v>
      </c>
      <c r="C50" s="327">
        <v>3</v>
      </c>
      <c r="D50" s="327">
        <v>91</v>
      </c>
      <c r="E50" s="327">
        <v>112</v>
      </c>
      <c r="F50" s="327">
        <v>547</v>
      </c>
      <c r="G50" s="327">
        <v>960</v>
      </c>
      <c r="H50" s="327">
        <v>3601</v>
      </c>
      <c r="I50" s="327">
        <v>195</v>
      </c>
      <c r="J50" s="327">
        <v>5509</v>
      </c>
      <c r="K50" s="328">
        <f>(J50-'2013'!J50)/'2013'!J50*100</f>
        <v>5.9626851317561069</v>
      </c>
      <c r="L50" s="328">
        <f t="shared" si="0"/>
        <v>2889.345766943241</v>
      </c>
      <c r="M50" s="328">
        <f>(L50-'2013'!L50)/'2013'!L50*100</f>
        <v>4.6750117057111975</v>
      </c>
    </row>
    <row r="51" spans="1:13" x14ac:dyDescent="0.2">
      <c r="A51" s="374" t="s">
        <v>158</v>
      </c>
      <c r="B51" s="327">
        <v>39828</v>
      </c>
      <c r="C51" s="327">
        <v>1</v>
      </c>
      <c r="D51" s="327">
        <v>14</v>
      </c>
      <c r="E51" s="327">
        <v>19</v>
      </c>
      <c r="F51" s="327">
        <v>115</v>
      </c>
      <c r="G51" s="327">
        <v>271</v>
      </c>
      <c r="H51" s="327">
        <v>883</v>
      </c>
      <c r="I51" s="327">
        <v>63</v>
      </c>
      <c r="J51" s="327">
        <v>1366</v>
      </c>
      <c r="K51" s="328">
        <f>(J51-'2013'!J51)/'2013'!J51*100</f>
        <v>-18.69047619047619</v>
      </c>
      <c r="L51" s="328">
        <f t="shared" si="0"/>
        <v>3429.7479160389671</v>
      </c>
      <c r="M51" s="328">
        <f>(L51-'2013'!L51)/'2013'!L51*100</f>
        <v>-18.825216287177739</v>
      </c>
    </row>
    <row r="52" spans="1:13" x14ac:dyDescent="0.2">
      <c r="A52" s="374" t="s">
        <v>159</v>
      </c>
      <c r="B52" s="327">
        <v>1227995</v>
      </c>
      <c r="C52" s="327">
        <v>90</v>
      </c>
      <c r="D52" s="327">
        <v>746</v>
      </c>
      <c r="E52" s="327">
        <v>2216</v>
      </c>
      <c r="F52" s="327">
        <v>5251</v>
      </c>
      <c r="G52" s="327">
        <v>11257</v>
      </c>
      <c r="H52" s="327">
        <v>34426</v>
      </c>
      <c r="I52" s="327">
        <v>3327</v>
      </c>
      <c r="J52" s="327">
        <v>57313</v>
      </c>
      <c r="K52" s="328">
        <f>(J52-'2013'!J52)/'2013'!J52*100</f>
        <v>-2.0391071001264827</v>
      </c>
      <c r="L52" s="328">
        <f t="shared" si="0"/>
        <v>4667.2014136865382</v>
      </c>
      <c r="M52" s="328">
        <f>(L52-'2013'!L52)/'2013'!L52*100</f>
        <v>-4.034789214203589</v>
      </c>
    </row>
    <row r="53" spans="1:13" x14ac:dyDescent="0.2">
      <c r="A53" s="374" t="s">
        <v>237</v>
      </c>
      <c r="B53" s="327">
        <v>295553</v>
      </c>
      <c r="C53" s="327">
        <v>6</v>
      </c>
      <c r="D53" s="327">
        <v>129</v>
      </c>
      <c r="E53" s="327">
        <v>184</v>
      </c>
      <c r="F53" s="327">
        <v>910</v>
      </c>
      <c r="G53" s="327">
        <v>2088</v>
      </c>
      <c r="H53" s="327">
        <v>5855</v>
      </c>
      <c r="I53" s="327">
        <v>280</v>
      </c>
      <c r="J53" s="327">
        <v>9452</v>
      </c>
      <c r="K53" s="328">
        <f>(J53-'2013'!J53)/'2013'!J53*100</f>
        <v>-6.8768472906403932</v>
      </c>
      <c r="L53" s="328">
        <f t="shared" si="0"/>
        <v>3198.0727652908276</v>
      </c>
      <c r="M53" s="328">
        <f>(L53-'2013'!L53)/'2013'!L53*100</f>
        <v>-9.1429102786178955</v>
      </c>
    </row>
    <row r="54" spans="1:13" x14ac:dyDescent="0.2">
      <c r="A54" s="374" t="s">
        <v>160</v>
      </c>
      <c r="B54" s="327">
        <v>1360238</v>
      </c>
      <c r="C54" s="327">
        <v>77</v>
      </c>
      <c r="D54" s="327">
        <v>469</v>
      </c>
      <c r="E54" s="327">
        <v>1693</v>
      </c>
      <c r="F54" s="327">
        <v>3918</v>
      </c>
      <c r="G54" s="327">
        <v>8719</v>
      </c>
      <c r="H54" s="327">
        <v>29721</v>
      </c>
      <c r="I54" s="327">
        <v>2622</v>
      </c>
      <c r="J54" s="327">
        <v>47219</v>
      </c>
      <c r="K54" s="328">
        <f>(J54-'2013'!J54)/'2013'!J54*100</f>
        <v>-3.6936569447277177</v>
      </c>
      <c r="L54" s="328">
        <f t="shared" si="0"/>
        <v>3471.3778030021217</v>
      </c>
      <c r="M54" s="328">
        <f>(L54-'2013'!L54)/'2013'!L54*100</f>
        <v>-4.7263617506544788</v>
      </c>
    </row>
    <row r="55" spans="1:13" x14ac:dyDescent="0.2">
      <c r="A55" s="374" t="s">
        <v>161</v>
      </c>
      <c r="B55" s="327">
        <v>479340</v>
      </c>
      <c r="C55" s="327">
        <v>19</v>
      </c>
      <c r="D55" s="327">
        <v>139</v>
      </c>
      <c r="E55" s="327">
        <v>226</v>
      </c>
      <c r="F55" s="327">
        <v>897</v>
      </c>
      <c r="G55" s="327">
        <v>2673</v>
      </c>
      <c r="H55" s="327">
        <v>8142</v>
      </c>
      <c r="I55" s="327">
        <v>726</v>
      </c>
      <c r="J55" s="327">
        <v>12822</v>
      </c>
      <c r="K55" s="328">
        <f>(J55-'2013'!J55)/'2013'!J55*100</f>
        <v>-7.4958516701536677</v>
      </c>
      <c r="L55" s="328">
        <f t="shared" si="0"/>
        <v>2674.9280260357991</v>
      </c>
      <c r="M55" s="328">
        <f>(L55-'2013'!L55)/'2013'!L55*100</f>
        <v>-8.6101316227062057</v>
      </c>
    </row>
    <row r="56" spans="1:13" x14ac:dyDescent="0.2">
      <c r="A56" s="374" t="s">
        <v>162</v>
      </c>
      <c r="B56" s="327">
        <v>933258</v>
      </c>
      <c r="C56" s="327">
        <v>42</v>
      </c>
      <c r="D56" s="327">
        <v>434</v>
      </c>
      <c r="E56" s="327">
        <v>1166</v>
      </c>
      <c r="F56" s="327">
        <v>2978</v>
      </c>
      <c r="G56" s="327">
        <v>6440</v>
      </c>
      <c r="H56" s="327">
        <v>25634</v>
      </c>
      <c r="I56" s="327">
        <v>2375</v>
      </c>
      <c r="J56" s="327">
        <v>39069</v>
      </c>
      <c r="K56" s="328">
        <f>(J56-'2013'!J56)/'2013'!J56*100</f>
        <v>1.7130509489469161</v>
      </c>
      <c r="L56" s="328">
        <f t="shared" si="0"/>
        <v>4186.302180104537</v>
      </c>
      <c r="M56" s="328">
        <f>(L56-'2013'!L56)/'2013'!L56*100</f>
        <v>0.98850493625954483</v>
      </c>
    </row>
    <row r="57" spans="1:13" x14ac:dyDescent="0.2">
      <c r="A57" s="374" t="s">
        <v>163</v>
      </c>
      <c r="B57" s="327">
        <v>623174</v>
      </c>
      <c r="C57" s="327">
        <v>16</v>
      </c>
      <c r="D57" s="327">
        <v>174</v>
      </c>
      <c r="E57" s="327">
        <v>421</v>
      </c>
      <c r="F57" s="327">
        <v>1517</v>
      </c>
      <c r="G57" s="327">
        <v>4638</v>
      </c>
      <c r="H57" s="327">
        <v>11666</v>
      </c>
      <c r="I57" s="327">
        <v>989</v>
      </c>
      <c r="J57" s="327">
        <v>19421</v>
      </c>
      <c r="K57" s="328">
        <f>(J57-'2013'!J57)/'2013'!J57*100</f>
        <v>-4.259304905102292</v>
      </c>
      <c r="L57" s="328">
        <f t="shared" si="0"/>
        <v>3116.4650643319519</v>
      </c>
      <c r="M57" s="328">
        <f>(L57-'2013'!L57)/'2013'!L57*100</f>
        <v>-5.6764246365983846</v>
      </c>
    </row>
    <row r="58" spans="1:13" x14ac:dyDescent="0.2">
      <c r="A58" s="374" t="s">
        <v>164</v>
      </c>
      <c r="B58" s="327">
        <v>72523</v>
      </c>
      <c r="C58" s="327">
        <v>4</v>
      </c>
      <c r="D58" s="327">
        <v>17</v>
      </c>
      <c r="E58" s="327">
        <v>50</v>
      </c>
      <c r="F58" s="327">
        <v>332</v>
      </c>
      <c r="G58" s="327">
        <v>647</v>
      </c>
      <c r="H58" s="327">
        <v>1431</v>
      </c>
      <c r="I58" s="327">
        <v>80</v>
      </c>
      <c r="J58" s="327">
        <v>2561</v>
      </c>
      <c r="K58" s="328">
        <f>(J58-'2013'!J58)/'2013'!J58*100</f>
        <v>-13.157002373685994</v>
      </c>
      <c r="L58" s="328">
        <f t="shared" si="0"/>
        <v>3531.2935206761995</v>
      </c>
      <c r="M58" s="328">
        <f>(L58-'2013'!L58)/'2013'!L58*100</f>
        <v>-13.058811099119891</v>
      </c>
    </row>
    <row r="59" spans="1:13" x14ac:dyDescent="0.2">
      <c r="A59" s="374" t="s">
        <v>165</v>
      </c>
      <c r="B59" s="327">
        <v>207443</v>
      </c>
      <c r="C59" s="327">
        <v>4</v>
      </c>
      <c r="D59" s="327">
        <v>24</v>
      </c>
      <c r="E59" s="327">
        <v>57</v>
      </c>
      <c r="F59" s="327">
        <v>458</v>
      </c>
      <c r="G59" s="327">
        <v>699</v>
      </c>
      <c r="H59" s="327">
        <v>2994</v>
      </c>
      <c r="I59" s="327">
        <v>169</v>
      </c>
      <c r="J59" s="327">
        <v>4405</v>
      </c>
      <c r="K59" s="328">
        <f>(J59-'2013'!J59)/'2013'!J59*100</f>
        <v>-6.5945716709075493</v>
      </c>
      <c r="L59" s="328">
        <f t="shared" si="0"/>
        <v>2123.4748822568126</v>
      </c>
      <c r="M59" s="328">
        <f>(L59-'2013'!L59)/'2013'!L59*100</f>
        <v>-9.2520671660474321</v>
      </c>
    </row>
    <row r="60" spans="1:13" x14ac:dyDescent="0.2">
      <c r="A60" s="374" t="s">
        <v>166</v>
      </c>
      <c r="B60" s="327">
        <v>282821</v>
      </c>
      <c r="C60" s="327">
        <v>20</v>
      </c>
      <c r="D60" s="327">
        <v>64</v>
      </c>
      <c r="E60" s="327">
        <v>174</v>
      </c>
      <c r="F60" s="327">
        <v>651</v>
      </c>
      <c r="G60" s="327">
        <v>1353</v>
      </c>
      <c r="H60" s="327">
        <v>4460</v>
      </c>
      <c r="I60" s="327">
        <v>281</v>
      </c>
      <c r="J60" s="327">
        <v>7003</v>
      </c>
      <c r="K60" s="328">
        <f>(J60-'2013'!J60)/'2013'!J60*100</f>
        <v>-8.1332808605535885</v>
      </c>
      <c r="L60" s="328">
        <f t="shared" si="0"/>
        <v>2476.1244744909322</v>
      </c>
      <c r="M60" s="328">
        <f>(L60-'2013'!L60)/'2013'!L60*100</f>
        <v>-8.6757349957234453</v>
      </c>
    </row>
    <row r="61" spans="1:13" x14ac:dyDescent="0.2">
      <c r="A61" s="374" t="s">
        <v>167</v>
      </c>
      <c r="B61" s="327">
        <v>159785</v>
      </c>
      <c r="C61" s="327">
        <v>5</v>
      </c>
      <c r="D61" s="327">
        <v>30</v>
      </c>
      <c r="E61" s="327">
        <v>24</v>
      </c>
      <c r="F61" s="327">
        <v>167</v>
      </c>
      <c r="G61" s="327">
        <v>481</v>
      </c>
      <c r="H61" s="327">
        <v>1238</v>
      </c>
      <c r="I61" s="327">
        <v>105</v>
      </c>
      <c r="J61" s="327">
        <v>2050</v>
      </c>
      <c r="K61" s="328">
        <f>(J61-'2013'!J61)/'2013'!J61*100</f>
        <v>-9.7313958608542492</v>
      </c>
      <c r="L61" s="328">
        <f t="shared" si="0"/>
        <v>1282.9739963075383</v>
      </c>
      <c r="M61" s="328">
        <f>(L61-'2013'!L61)/'2013'!L61*100</f>
        <v>-11.125662625665782</v>
      </c>
    </row>
    <row r="62" spans="1:13" x14ac:dyDescent="0.2">
      <c r="A62" s="374" t="s">
        <v>168</v>
      </c>
      <c r="B62" s="327">
        <v>382686</v>
      </c>
      <c r="C62" s="327">
        <v>9</v>
      </c>
      <c r="D62" s="327">
        <v>92</v>
      </c>
      <c r="E62" s="327">
        <v>224</v>
      </c>
      <c r="F62" s="327">
        <v>673</v>
      </c>
      <c r="G62" s="327">
        <v>1828</v>
      </c>
      <c r="H62" s="327">
        <v>6767</v>
      </c>
      <c r="I62" s="327">
        <v>337</v>
      </c>
      <c r="J62" s="327">
        <v>9930</v>
      </c>
      <c r="K62" s="328">
        <f>(J62-'2013'!J62)/'2013'!J62*100</f>
        <v>-10.484089065176237</v>
      </c>
      <c r="L62" s="328">
        <f t="shared" si="0"/>
        <v>2594.816638183785</v>
      </c>
      <c r="M62" s="328">
        <f>(L62-'2013'!L62)/'2013'!L62*100</f>
        <v>-10.924316678361295</v>
      </c>
    </row>
    <row r="63" spans="1:13" x14ac:dyDescent="0.2">
      <c r="A63" s="374" t="s">
        <v>169</v>
      </c>
      <c r="B63" s="327">
        <v>437086</v>
      </c>
      <c r="C63" s="327">
        <v>12</v>
      </c>
      <c r="D63" s="327">
        <v>134</v>
      </c>
      <c r="E63" s="327">
        <v>240</v>
      </c>
      <c r="F63" s="327">
        <v>1042</v>
      </c>
      <c r="G63" s="327">
        <v>2194</v>
      </c>
      <c r="H63" s="327">
        <v>7325</v>
      </c>
      <c r="I63" s="327">
        <v>472</v>
      </c>
      <c r="J63" s="327">
        <v>11419</v>
      </c>
      <c r="K63" s="328">
        <f>(J63-'2013'!J63)/'2013'!J63*100</f>
        <v>-7.6132686084142396</v>
      </c>
      <c r="L63" s="328">
        <f t="shared" si="0"/>
        <v>2612.5293420516787</v>
      </c>
      <c r="M63" s="328">
        <f>(L63-'2013'!L63)/'2013'!L63*100</f>
        <v>-8.8840231718782086</v>
      </c>
    </row>
    <row r="64" spans="1:13" x14ac:dyDescent="0.2">
      <c r="A64" s="374" t="s">
        <v>170</v>
      </c>
      <c r="B64" s="327">
        <v>111125</v>
      </c>
      <c r="C64" s="327">
        <v>2</v>
      </c>
      <c r="D64" s="327">
        <v>27</v>
      </c>
      <c r="E64" s="327">
        <v>18</v>
      </c>
      <c r="F64" s="327">
        <v>141</v>
      </c>
      <c r="G64" s="327">
        <v>353</v>
      </c>
      <c r="H64" s="327">
        <v>687</v>
      </c>
      <c r="I64" s="327">
        <v>54</v>
      </c>
      <c r="J64" s="327">
        <v>1282</v>
      </c>
      <c r="K64" s="328">
        <f>(J64-'2013'!J64)/'2013'!J64*100</f>
        <v>10.8038029386344</v>
      </c>
      <c r="L64" s="328">
        <f t="shared" si="0"/>
        <v>1153.6557930258718</v>
      </c>
      <c r="M64" s="328">
        <f>(L64-'2013'!L64)/'2013'!L64*100</f>
        <v>4.8002061107962239</v>
      </c>
    </row>
    <row r="65" spans="1:13" x14ac:dyDescent="0.2">
      <c r="A65" s="374" t="s">
        <v>171</v>
      </c>
      <c r="B65" s="327">
        <v>44168</v>
      </c>
      <c r="C65" s="327">
        <v>0</v>
      </c>
      <c r="D65" s="327">
        <v>5</v>
      </c>
      <c r="E65" s="327">
        <v>19</v>
      </c>
      <c r="F65" s="327">
        <v>176</v>
      </c>
      <c r="G65" s="327">
        <v>242</v>
      </c>
      <c r="H65" s="327">
        <v>400</v>
      </c>
      <c r="I65" s="327">
        <v>27</v>
      </c>
      <c r="J65" s="327">
        <v>869</v>
      </c>
      <c r="K65" s="328">
        <f>(J65-'2013'!J65)/'2013'!J65*100</f>
        <v>-9.9481865284974091</v>
      </c>
      <c r="L65" s="328">
        <f t="shared" si="0"/>
        <v>1967.4877739539941</v>
      </c>
      <c r="M65" s="328">
        <f>(L65-'2013'!L65)/'2013'!L65*100</f>
        <v>-10.549646521571416</v>
      </c>
    </row>
    <row r="66" spans="1:13" x14ac:dyDescent="0.2">
      <c r="A66" s="374" t="s">
        <v>172</v>
      </c>
      <c r="B66" s="327">
        <v>22932</v>
      </c>
      <c r="C66" s="327">
        <v>0</v>
      </c>
      <c r="D66" s="327">
        <v>17</v>
      </c>
      <c r="E66" s="327">
        <v>5</v>
      </c>
      <c r="F66" s="327">
        <v>135</v>
      </c>
      <c r="G66" s="327">
        <v>112</v>
      </c>
      <c r="H66" s="327">
        <v>216</v>
      </c>
      <c r="I66" s="327">
        <v>18</v>
      </c>
      <c r="J66" s="327">
        <v>503</v>
      </c>
      <c r="K66" s="328">
        <f>(J66-'2013'!J66)/'2013'!J66*100</f>
        <v>-7.5367647058823524</v>
      </c>
      <c r="L66" s="328">
        <f t="shared" si="0"/>
        <v>2193.4414791557647</v>
      </c>
      <c r="M66" s="328">
        <f>(L66-'2013'!L66)/'2013'!L66*100</f>
        <v>-7.1900074132217204</v>
      </c>
    </row>
    <row r="67" spans="1:13" x14ac:dyDescent="0.2">
      <c r="A67" s="374" t="s">
        <v>173</v>
      </c>
      <c r="B67" s="327">
        <v>15647</v>
      </c>
      <c r="C67" s="327">
        <v>0</v>
      </c>
      <c r="D67" s="327">
        <v>3</v>
      </c>
      <c r="E67" s="327">
        <v>1</v>
      </c>
      <c r="F67" s="327">
        <v>42</v>
      </c>
      <c r="G67" s="327">
        <v>58</v>
      </c>
      <c r="H67" s="327">
        <v>51</v>
      </c>
      <c r="I67" s="327">
        <v>6</v>
      </c>
      <c r="J67" s="327">
        <v>161</v>
      </c>
      <c r="K67" s="328">
        <f>(J67-'2013'!J67)/'2013'!J67*100</f>
        <v>1.89873417721519</v>
      </c>
      <c r="L67" s="328">
        <f t="shared" si="0"/>
        <v>1028.9512366587844</v>
      </c>
      <c r="M67" s="328">
        <f>(L67-'2013'!L67)/'2013'!L67*100</f>
        <v>0.83070884296176073</v>
      </c>
    </row>
    <row r="68" spans="1:13" x14ac:dyDescent="0.2">
      <c r="A68" s="374" t="s">
        <v>174</v>
      </c>
      <c r="B68" s="327">
        <v>503851</v>
      </c>
      <c r="C68" s="327">
        <v>12</v>
      </c>
      <c r="D68" s="327">
        <v>179</v>
      </c>
      <c r="E68" s="327">
        <v>351</v>
      </c>
      <c r="F68" s="327">
        <v>1585</v>
      </c>
      <c r="G68" s="327">
        <v>3033</v>
      </c>
      <c r="H68" s="327">
        <v>11667</v>
      </c>
      <c r="I68" s="327">
        <v>1003</v>
      </c>
      <c r="J68" s="327">
        <v>17830</v>
      </c>
      <c r="K68" s="328">
        <f>(J68-'2013'!J68)/'2013'!J68*100</f>
        <v>-6.9561133434222198</v>
      </c>
      <c r="L68" s="328">
        <f t="shared" si="0"/>
        <v>3538.7445891741804</v>
      </c>
      <c r="M68" s="328">
        <f>(L68-'2013'!L68)/'2013'!L68*100</f>
        <v>-7.8559882264283249</v>
      </c>
    </row>
    <row r="69" spans="1:13" x14ac:dyDescent="0.2">
      <c r="A69" s="374" t="s">
        <v>175</v>
      </c>
      <c r="B69" s="327">
        <v>31285</v>
      </c>
      <c r="C69" s="327">
        <v>1</v>
      </c>
      <c r="D69" s="327">
        <v>11</v>
      </c>
      <c r="E69" s="327">
        <v>2</v>
      </c>
      <c r="F69" s="327">
        <v>56</v>
      </c>
      <c r="G69" s="327">
        <v>102</v>
      </c>
      <c r="H69" s="327">
        <v>481</v>
      </c>
      <c r="I69" s="327">
        <v>28</v>
      </c>
      <c r="J69" s="327">
        <v>681</v>
      </c>
      <c r="K69" s="328">
        <f>(J69-'2013'!J69)/'2013'!J69*100</f>
        <v>8.0952380952380949</v>
      </c>
      <c r="L69" s="328">
        <f t="shared" si="0"/>
        <v>2176.7620265302862</v>
      </c>
      <c r="M69" s="328">
        <f>(L69-'2013'!L69)/'2013'!L69*100</f>
        <v>6.6578841221641385</v>
      </c>
    </row>
    <row r="70" spans="1:13" x14ac:dyDescent="0.2">
      <c r="A70" s="374" t="s">
        <v>176</v>
      </c>
      <c r="B70" s="327">
        <v>59793</v>
      </c>
      <c r="C70" s="327">
        <v>0</v>
      </c>
      <c r="D70" s="327">
        <v>25</v>
      </c>
      <c r="E70" s="327">
        <v>10</v>
      </c>
      <c r="F70" s="327">
        <v>182</v>
      </c>
      <c r="G70" s="327">
        <v>413</v>
      </c>
      <c r="H70" s="327">
        <v>1021</v>
      </c>
      <c r="I70" s="327">
        <v>65</v>
      </c>
      <c r="J70" s="327">
        <v>1716</v>
      </c>
      <c r="K70" s="328">
        <f>(J70-'2013'!J70)/'2013'!J70*100</f>
        <v>-0.23255813953488372</v>
      </c>
      <c r="L70" s="328">
        <f t="shared" ref="L70:L72" si="1">J70/B70*100000</f>
        <v>2869.9011589985448</v>
      </c>
      <c r="M70" s="328">
        <f>(L70-'2013'!L70)/'2013'!L70*100</f>
        <v>-3.593012171059927</v>
      </c>
    </row>
    <row r="71" spans="1:13" x14ac:dyDescent="0.2">
      <c r="A71" s="443" t="s">
        <v>177</v>
      </c>
      <c r="B71" s="179">
        <v>24959</v>
      </c>
      <c r="C71" s="179">
        <v>1</v>
      </c>
      <c r="D71" s="179">
        <v>6</v>
      </c>
      <c r="E71" s="179">
        <v>5</v>
      </c>
      <c r="F71" s="179">
        <v>34</v>
      </c>
      <c r="G71" s="179">
        <v>97</v>
      </c>
      <c r="H71" s="179">
        <v>241</v>
      </c>
      <c r="I71" s="179">
        <v>23</v>
      </c>
      <c r="J71" s="179">
        <v>407</v>
      </c>
      <c r="K71" s="180">
        <f>(J71-'2013'!J71)/'2013'!J71*100</f>
        <v>-8.3333333333333321</v>
      </c>
      <c r="L71" s="180">
        <f t="shared" si="1"/>
        <v>1630.6743058616132</v>
      </c>
      <c r="M71" s="180">
        <f>(L71-'2013'!L71)/'2013'!L71*100</f>
        <v>-8.9429998530923989</v>
      </c>
    </row>
    <row r="72" spans="1:13" ht="15" customHeight="1" x14ac:dyDescent="0.2">
      <c r="A72" s="323" t="s">
        <v>91</v>
      </c>
      <c r="B72" s="444">
        <f>SUM(B5:B71)</f>
        <v>19507369</v>
      </c>
      <c r="C72" s="444">
        <f t="shared" ref="C72:J72" si="2">SUM(C5:C71)</f>
        <v>983</v>
      </c>
      <c r="D72" s="444">
        <f t="shared" si="2"/>
        <v>7098</v>
      </c>
      <c r="E72" s="444">
        <f t="shared" si="2"/>
        <v>21576</v>
      </c>
      <c r="F72" s="444">
        <f t="shared" si="2"/>
        <v>58301</v>
      </c>
      <c r="G72" s="444">
        <f t="shared" si="2"/>
        <v>120960</v>
      </c>
      <c r="H72" s="444">
        <f t="shared" si="2"/>
        <v>425060</v>
      </c>
      <c r="I72" s="444">
        <f t="shared" si="2"/>
        <v>36102</v>
      </c>
      <c r="J72" s="444">
        <f t="shared" si="2"/>
        <v>670080</v>
      </c>
      <c r="K72" s="431">
        <f>(J72-'2013'!J72)/'2013'!J72*100</f>
        <v>-3.6281815083121551</v>
      </c>
      <c r="L72" s="431">
        <f t="shared" si="1"/>
        <v>3435.0096109834185</v>
      </c>
      <c r="M72" s="431">
        <f>(L72-'2013'!L72)/'2013'!L72*100</f>
        <v>-4.8525107497142654</v>
      </c>
    </row>
    <row r="73" spans="1:13" x14ac:dyDescent="0.2">
      <c r="A73" s="323"/>
      <c r="B73" s="324"/>
      <c r="C73" s="324"/>
      <c r="D73" s="324"/>
      <c r="E73" s="324"/>
      <c r="F73" s="324"/>
      <c r="G73" s="324"/>
      <c r="H73" s="324"/>
      <c r="I73" s="324"/>
      <c r="J73" s="324"/>
      <c r="K73" s="324"/>
      <c r="L73" s="324"/>
      <c r="M73" s="324"/>
    </row>
    <row r="74" spans="1:13" s="366" customFormat="1" ht="33.75" customHeight="1" x14ac:dyDescent="0.2">
      <c r="A74" s="561" t="s">
        <v>181</v>
      </c>
      <c r="B74" s="561"/>
      <c r="C74" s="561"/>
      <c r="D74" s="561"/>
      <c r="E74" s="561"/>
      <c r="F74" s="561"/>
      <c r="G74" s="561"/>
      <c r="H74" s="561"/>
      <c r="I74" s="561"/>
      <c r="J74" s="561"/>
      <c r="K74" s="561"/>
      <c r="L74" s="561"/>
      <c r="M74" s="561"/>
    </row>
    <row r="75" spans="1:13" s="366" customFormat="1" x14ac:dyDescent="0.2">
      <c r="A75" s="366" t="s">
        <v>229</v>
      </c>
    </row>
    <row r="76" spans="1:13" x14ac:dyDescent="0.2">
      <c r="A76" s="325"/>
      <c r="B76" s="324"/>
      <c r="C76" s="324"/>
      <c r="D76" s="324"/>
      <c r="E76" s="324"/>
      <c r="F76" s="324"/>
      <c r="G76" s="324"/>
      <c r="H76" s="324"/>
      <c r="I76" s="324"/>
      <c r="J76" s="324"/>
      <c r="K76" s="324"/>
      <c r="L76" s="324"/>
      <c r="M76" s="324"/>
    </row>
    <row r="77" spans="1:13" x14ac:dyDescent="0.2">
      <c r="A77" s="325" t="s">
        <v>262</v>
      </c>
      <c r="B77" s="324"/>
      <c r="C77" s="324"/>
      <c r="D77" s="324"/>
      <c r="E77" s="324"/>
      <c r="F77" s="324"/>
      <c r="G77" s="324"/>
      <c r="H77" s="324"/>
      <c r="I77" s="324"/>
      <c r="J77" s="324"/>
      <c r="K77" s="324"/>
      <c r="L77" s="324"/>
      <c r="M77" s="324"/>
    </row>
    <row r="78" spans="1:13" x14ac:dyDescent="0.2">
      <c r="A78" s="323"/>
      <c r="B78" s="324"/>
      <c r="C78" s="324"/>
      <c r="D78" s="324"/>
      <c r="E78" s="324"/>
      <c r="F78" s="324"/>
      <c r="G78" s="324"/>
      <c r="H78" s="324"/>
      <c r="I78" s="324"/>
      <c r="J78" s="324"/>
      <c r="K78" s="324"/>
      <c r="L78" s="324"/>
      <c r="M78" s="324"/>
    </row>
    <row r="80" spans="1:13" x14ac:dyDescent="0.2">
      <c r="A80" s="323"/>
      <c r="B80" s="324"/>
      <c r="C80" s="324"/>
      <c r="D80" s="324"/>
      <c r="E80" s="324"/>
      <c r="F80" s="324"/>
      <c r="G80" s="324"/>
      <c r="H80" s="324"/>
      <c r="I80" s="324"/>
      <c r="J80" s="324"/>
      <c r="K80" s="324"/>
      <c r="L80" s="324"/>
      <c r="M80" s="324"/>
    </row>
  </sheetData>
  <mergeCells count="2">
    <mergeCell ref="A1:G1"/>
    <mergeCell ref="A74:M74"/>
  </mergeCells>
  <printOptions horizontalCentered="1"/>
  <pageMargins left="0.7" right="0.7" top="0.75" bottom="0.75" header="0.3" footer="0.3"/>
  <pageSetup scale="84"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77"/>
  <sheetViews>
    <sheetView workbookViewId="0">
      <pane ySplit="3" topLeftCell="A4" activePane="bottomLeft" state="frozen"/>
      <selection pane="bottomLeft" activeCell="A5" sqref="A5"/>
    </sheetView>
  </sheetViews>
  <sheetFormatPr defaultRowHeight="12.75" x14ac:dyDescent="0.2"/>
  <cols>
    <col min="1" max="1" width="20.5703125" customWidth="1"/>
    <col min="2" max="2" width="12.85546875" customWidth="1"/>
    <col min="3" max="3" width="9.42578125" customWidth="1"/>
    <col min="4" max="4" width="9.5703125" customWidth="1"/>
    <col min="5" max="5" width="10.85546875" customWidth="1"/>
    <col min="6" max="6" width="12.5703125" customWidth="1"/>
    <col min="7" max="8" width="10.28515625" customWidth="1"/>
    <col min="9" max="9" width="10.140625" customWidth="1"/>
    <col min="10" max="10" width="10.42578125" customWidth="1"/>
    <col min="11" max="11" width="10.5703125" customWidth="1"/>
    <col min="12" max="12" width="10.85546875" customWidth="1"/>
    <col min="13" max="13" width="11.28515625" customWidth="1"/>
  </cols>
  <sheetData>
    <row r="1" spans="1:13" ht="20.25" customHeight="1" x14ac:dyDescent="0.25">
      <c r="A1" s="562" t="s">
        <v>209</v>
      </c>
      <c r="B1" s="562"/>
      <c r="C1" s="562"/>
      <c r="D1" s="562"/>
      <c r="E1" s="562"/>
      <c r="F1" s="562"/>
      <c r="G1" s="562"/>
      <c r="H1" s="344"/>
      <c r="I1" s="337"/>
      <c r="J1" s="337"/>
      <c r="K1" s="343"/>
      <c r="L1" s="337"/>
      <c r="M1" s="343"/>
    </row>
    <row r="2" spans="1:13" ht="18.75" customHeight="1" x14ac:dyDescent="0.2">
      <c r="A2" s="368" t="s">
        <v>242</v>
      </c>
      <c r="B2" s="344"/>
      <c r="C2" s="337"/>
      <c r="D2" s="337"/>
      <c r="E2" s="344"/>
      <c r="F2" s="337"/>
      <c r="G2" s="344"/>
      <c r="H2" s="344"/>
      <c r="I2" s="337"/>
      <c r="J2" s="337"/>
      <c r="K2" s="343"/>
      <c r="L2" s="337"/>
      <c r="M2" s="343"/>
    </row>
    <row r="3" spans="1:13" ht="38.25" x14ac:dyDescent="0.2">
      <c r="A3" s="347" t="s">
        <v>0</v>
      </c>
      <c r="B3" s="305" t="s">
        <v>1</v>
      </c>
      <c r="C3" s="306" t="s">
        <v>2</v>
      </c>
      <c r="D3" s="306" t="s">
        <v>180</v>
      </c>
      <c r="E3" s="306" t="s">
        <v>4</v>
      </c>
      <c r="F3" s="306" t="s">
        <v>228</v>
      </c>
      <c r="G3" s="306" t="s">
        <v>5</v>
      </c>
      <c r="H3" s="306" t="s">
        <v>6</v>
      </c>
      <c r="I3" s="306" t="s">
        <v>7</v>
      </c>
      <c r="J3" s="307" t="s">
        <v>103</v>
      </c>
      <c r="K3" s="308" t="s">
        <v>263</v>
      </c>
      <c r="L3" s="307" t="s">
        <v>9</v>
      </c>
      <c r="M3" s="308" t="s">
        <v>264</v>
      </c>
    </row>
    <row r="5" spans="1:13" x14ac:dyDescent="0.2">
      <c r="A5" s="304" t="s">
        <v>114</v>
      </c>
      <c r="B5" s="310">
        <v>248002</v>
      </c>
      <c r="C5" s="310">
        <v>9</v>
      </c>
      <c r="D5" s="310">
        <v>114</v>
      </c>
      <c r="E5" s="310">
        <v>236</v>
      </c>
      <c r="F5" s="310">
        <v>1023</v>
      </c>
      <c r="G5" s="310">
        <v>1486</v>
      </c>
      <c r="H5" s="310">
        <v>5996</v>
      </c>
      <c r="I5" s="310">
        <v>362</v>
      </c>
      <c r="J5" s="310">
        <v>9226</v>
      </c>
      <c r="K5" s="342">
        <f>(J5-'2012'!J5)/'2012'!J5*100</f>
        <v>-8.9779005524861883</v>
      </c>
      <c r="L5" s="342">
        <f>J5/B5*100000</f>
        <v>3720.1312892637966</v>
      </c>
      <c r="M5" s="342">
        <f>(L5-'2012'!L5)/'2012'!L5*100</f>
        <v>-9.4300712064298402</v>
      </c>
    </row>
    <row r="6" spans="1:13" x14ac:dyDescent="0.2">
      <c r="A6" s="304" t="s">
        <v>115</v>
      </c>
      <c r="B6" s="310">
        <v>26881</v>
      </c>
      <c r="C6" s="310">
        <v>0</v>
      </c>
      <c r="D6" s="310">
        <v>0</v>
      </c>
      <c r="E6" s="310">
        <v>4</v>
      </c>
      <c r="F6" s="310">
        <v>82</v>
      </c>
      <c r="G6" s="310">
        <v>98</v>
      </c>
      <c r="H6" s="310">
        <v>257</v>
      </c>
      <c r="I6" s="310">
        <v>15</v>
      </c>
      <c r="J6" s="310">
        <v>456</v>
      </c>
      <c r="K6" s="342">
        <f>(J6-'2012'!J6)/'2012'!J6*100</f>
        <v>30.659025787965614</v>
      </c>
      <c r="L6" s="342">
        <f t="shared" ref="L6:L69" si="0">J6/B6*100000</f>
        <v>1696.3654625943975</v>
      </c>
      <c r="M6" s="342">
        <f>(L6-'2012'!L6)/'2012'!L6*100</f>
        <v>30.936082611369287</v>
      </c>
    </row>
    <row r="7" spans="1:13" x14ac:dyDescent="0.2">
      <c r="A7" s="304" t="s">
        <v>116</v>
      </c>
      <c r="B7" s="310">
        <v>169866</v>
      </c>
      <c r="C7" s="310">
        <v>8</v>
      </c>
      <c r="D7" s="310">
        <v>85</v>
      </c>
      <c r="E7" s="310">
        <v>164</v>
      </c>
      <c r="F7" s="310">
        <v>589</v>
      </c>
      <c r="G7" s="310">
        <v>1278</v>
      </c>
      <c r="H7" s="310">
        <v>5375</v>
      </c>
      <c r="I7" s="310">
        <v>302</v>
      </c>
      <c r="J7" s="310">
        <v>7801</v>
      </c>
      <c r="K7" s="342">
        <f>(J7-'2012'!J7)/'2012'!J7*100</f>
        <v>-5.2471759990283005</v>
      </c>
      <c r="L7" s="342">
        <f t="shared" si="0"/>
        <v>4592.443455429574</v>
      </c>
      <c r="M7" s="342">
        <f>(L7-'2012'!L7)/'2012'!L7*100</f>
        <v>-5.5115775777813241</v>
      </c>
    </row>
    <row r="8" spans="1:13" x14ac:dyDescent="0.2">
      <c r="A8" s="304" t="s">
        <v>117</v>
      </c>
      <c r="B8" s="310">
        <v>27217</v>
      </c>
      <c r="C8" s="310">
        <v>1</v>
      </c>
      <c r="D8" s="310">
        <v>11</v>
      </c>
      <c r="E8" s="310">
        <v>11</v>
      </c>
      <c r="F8" s="310">
        <v>100</v>
      </c>
      <c r="G8" s="310">
        <v>110</v>
      </c>
      <c r="H8" s="310">
        <v>259</v>
      </c>
      <c r="I8" s="310">
        <v>19</v>
      </c>
      <c r="J8" s="310">
        <v>511</v>
      </c>
      <c r="K8" s="342">
        <f>(J8-'2012'!J8)/'2012'!J8*100</f>
        <v>-22.926093514328809</v>
      </c>
      <c r="L8" s="342">
        <f t="shared" si="0"/>
        <v>1877.5030311937392</v>
      </c>
      <c r="M8" s="342">
        <f>(L8-'2012'!L8)/'2012'!L8*100</f>
        <v>-22.863793262916651</v>
      </c>
    </row>
    <row r="9" spans="1:13" x14ac:dyDescent="0.2">
      <c r="A9" s="304" t="s">
        <v>118</v>
      </c>
      <c r="B9" s="310">
        <v>548424</v>
      </c>
      <c r="C9" s="310">
        <v>21</v>
      </c>
      <c r="D9" s="310">
        <v>277</v>
      </c>
      <c r="E9" s="310">
        <v>470</v>
      </c>
      <c r="F9" s="310">
        <v>2049</v>
      </c>
      <c r="G9" s="310">
        <v>3751</v>
      </c>
      <c r="H9" s="310">
        <v>10952</v>
      </c>
      <c r="I9" s="310">
        <v>690</v>
      </c>
      <c r="J9" s="310">
        <v>18210</v>
      </c>
      <c r="K9" s="342">
        <f>(J9-'2012'!J9)/'2012'!J9*100</f>
        <v>-6.8637479541734869</v>
      </c>
      <c r="L9" s="342">
        <f t="shared" si="0"/>
        <v>3320.4236138462211</v>
      </c>
      <c r="M9" s="342">
        <f>(L9-'2012'!L9)/'2012'!L9*100</f>
        <v>-7.3390888755705497</v>
      </c>
    </row>
    <row r="10" spans="1:13" x14ac:dyDescent="0.2">
      <c r="A10" s="304" t="s">
        <v>119</v>
      </c>
      <c r="B10" s="310">
        <v>1784715</v>
      </c>
      <c r="C10" s="310">
        <v>80</v>
      </c>
      <c r="D10" s="310">
        <v>568</v>
      </c>
      <c r="E10" s="310">
        <v>2980</v>
      </c>
      <c r="F10" s="310">
        <v>4249</v>
      </c>
      <c r="G10" s="310">
        <v>15937</v>
      </c>
      <c r="H10" s="310">
        <v>43853</v>
      </c>
      <c r="I10" s="310">
        <v>3921</v>
      </c>
      <c r="J10" s="310">
        <v>71588</v>
      </c>
      <c r="K10" s="342">
        <f>(J10-'2012'!J10)/'2012'!J10*100</f>
        <v>-6.3817544593817024</v>
      </c>
      <c r="L10" s="342">
        <f t="shared" si="0"/>
        <v>4011.1726522161798</v>
      </c>
      <c r="M10" s="342">
        <f>(L10-'2012'!L10)/'2012'!L10*100</f>
        <v>-7.0959895228406147</v>
      </c>
    </row>
    <row r="11" spans="1:13" x14ac:dyDescent="0.2">
      <c r="A11" s="304" t="s">
        <v>120</v>
      </c>
      <c r="B11" s="310">
        <v>14621</v>
      </c>
      <c r="C11" s="310">
        <v>1</v>
      </c>
      <c r="D11" s="310">
        <v>8</v>
      </c>
      <c r="E11" s="310">
        <v>1</v>
      </c>
      <c r="F11" s="310">
        <v>8</v>
      </c>
      <c r="G11" s="310">
        <v>15</v>
      </c>
      <c r="H11" s="310">
        <v>49</v>
      </c>
      <c r="I11" s="310">
        <v>2</v>
      </c>
      <c r="J11" s="310">
        <v>84</v>
      </c>
      <c r="K11" s="342">
        <f>(J11-'2012'!J11)/'2012'!J11*100</f>
        <v>-37.313432835820898</v>
      </c>
      <c r="L11" s="342">
        <f t="shared" si="0"/>
        <v>574.51610696942748</v>
      </c>
      <c r="M11" s="342">
        <f>(L11-'2012'!L11)/'2012'!L11*100</f>
        <v>-37.227684163138889</v>
      </c>
    </row>
    <row r="12" spans="1:13" x14ac:dyDescent="0.2">
      <c r="A12" s="304" t="s">
        <v>121</v>
      </c>
      <c r="B12" s="310">
        <v>163679</v>
      </c>
      <c r="C12" s="310">
        <v>1</v>
      </c>
      <c r="D12" s="310">
        <v>39</v>
      </c>
      <c r="E12" s="310">
        <v>35</v>
      </c>
      <c r="F12" s="310">
        <v>296</v>
      </c>
      <c r="G12" s="310">
        <v>784</v>
      </c>
      <c r="H12" s="310">
        <v>2511</v>
      </c>
      <c r="I12" s="310">
        <v>114</v>
      </c>
      <c r="J12" s="310">
        <v>3780</v>
      </c>
      <c r="K12" s="342">
        <f>(J12-'2012'!J12)/'2012'!J12*100</f>
        <v>-2.9525032092426189</v>
      </c>
      <c r="L12" s="342">
        <f t="shared" si="0"/>
        <v>2309.3982734498622</v>
      </c>
      <c r="M12" s="342">
        <f>(L12-'2012'!L12)/'2012'!L12*100</f>
        <v>-3.1434213720284645</v>
      </c>
    </row>
    <row r="13" spans="1:13" x14ac:dyDescent="0.2">
      <c r="A13" s="304" t="s">
        <v>122</v>
      </c>
      <c r="B13" s="310">
        <v>140519</v>
      </c>
      <c r="C13" s="310">
        <v>5</v>
      </c>
      <c r="D13" s="310">
        <v>45</v>
      </c>
      <c r="E13" s="310">
        <v>65</v>
      </c>
      <c r="F13" s="310">
        <v>363</v>
      </c>
      <c r="G13" s="310">
        <v>631</v>
      </c>
      <c r="H13" s="310">
        <v>1911</v>
      </c>
      <c r="I13" s="310">
        <v>107</v>
      </c>
      <c r="J13" s="310">
        <v>3127</v>
      </c>
      <c r="K13" s="342">
        <f>(J13-'2012'!J13)/'2012'!J13*100</f>
        <v>-4.0208717004297112</v>
      </c>
      <c r="L13" s="342">
        <f t="shared" si="0"/>
        <v>2225.321842597798</v>
      </c>
      <c r="M13" s="342">
        <f>(L13-'2012'!L13)/'2012'!L13*100</f>
        <v>-3.8555776900219052</v>
      </c>
    </row>
    <row r="14" spans="1:13" x14ac:dyDescent="0.2">
      <c r="A14" s="304" t="s">
        <v>123</v>
      </c>
      <c r="B14" s="310">
        <v>192843</v>
      </c>
      <c r="C14" s="310">
        <v>3</v>
      </c>
      <c r="D14" s="310">
        <v>69</v>
      </c>
      <c r="E14" s="310">
        <v>91</v>
      </c>
      <c r="F14" s="310">
        <v>462</v>
      </c>
      <c r="G14" s="310">
        <v>757</v>
      </c>
      <c r="H14" s="310">
        <v>3114</v>
      </c>
      <c r="I14" s="310">
        <v>142</v>
      </c>
      <c r="J14" s="310">
        <v>4638</v>
      </c>
      <c r="K14" s="342">
        <f>(J14-'2012'!J14)/'2012'!J14*100</f>
        <v>-7.957928160349276</v>
      </c>
      <c r="L14" s="342">
        <f t="shared" si="0"/>
        <v>2405.0652603413137</v>
      </c>
      <c r="M14" s="342">
        <f>(L14-'2012'!L14)/'2012'!L14*100</f>
        <v>-8.3263961859463222</v>
      </c>
    </row>
    <row r="15" spans="1:13" x14ac:dyDescent="0.2">
      <c r="A15" s="304" t="s">
        <v>124</v>
      </c>
      <c r="B15" s="310">
        <v>333663</v>
      </c>
      <c r="C15" s="310">
        <v>12</v>
      </c>
      <c r="D15" s="310">
        <v>82</v>
      </c>
      <c r="E15" s="310">
        <v>114</v>
      </c>
      <c r="F15" s="310">
        <v>557</v>
      </c>
      <c r="G15" s="310">
        <v>1121</v>
      </c>
      <c r="H15" s="310">
        <v>3884</v>
      </c>
      <c r="I15" s="310">
        <v>231</v>
      </c>
      <c r="J15" s="310">
        <v>6001</v>
      </c>
      <c r="K15" s="342">
        <f>(J15-'2012'!J15)/'2012'!J15*100</f>
        <v>-4.8366634950840464</v>
      </c>
      <c r="L15" s="342">
        <f t="shared" si="0"/>
        <v>1798.5212624714159</v>
      </c>
      <c r="M15" s="342">
        <f>(L15-'2012'!L15)/'2012'!L15*100</f>
        <v>-5.9244465739083338</v>
      </c>
    </row>
    <row r="16" spans="1:13" x14ac:dyDescent="0.2">
      <c r="A16" s="304" t="s">
        <v>125</v>
      </c>
      <c r="B16" s="310">
        <v>67489</v>
      </c>
      <c r="C16" s="310">
        <v>7</v>
      </c>
      <c r="D16" s="310">
        <v>11</v>
      </c>
      <c r="E16" s="310">
        <v>45</v>
      </c>
      <c r="F16" s="310">
        <v>387</v>
      </c>
      <c r="G16" s="310">
        <v>760</v>
      </c>
      <c r="H16" s="310">
        <v>1458</v>
      </c>
      <c r="I16" s="310">
        <v>71</v>
      </c>
      <c r="J16" s="310">
        <v>2739</v>
      </c>
      <c r="K16" s="342">
        <f>(J16-'2012'!J16)/'2012'!J16*100</f>
        <v>5.0632911392405067</v>
      </c>
      <c r="L16" s="342">
        <f t="shared" si="0"/>
        <v>4058.439153047163</v>
      </c>
      <c r="M16" s="342">
        <f>(L16-'2012'!L16)/'2012'!L16*100</f>
        <v>5.436910393836321</v>
      </c>
    </row>
    <row r="17" spans="1:13" x14ac:dyDescent="0.2">
      <c r="A17" s="304" t="s">
        <v>235</v>
      </c>
      <c r="B17" s="310">
        <v>2582375</v>
      </c>
      <c r="C17" s="310">
        <v>229</v>
      </c>
      <c r="D17" s="310">
        <v>813</v>
      </c>
      <c r="E17" s="310">
        <v>6370</v>
      </c>
      <c r="F17" s="310">
        <v>9497</v>
      </c>
      <c r="G17" s="310">
        <v>18935</v>
      </c>
      <c r="H17" s="310">
        <v>82528</v>
      </c>
      <c r="I17" s="310">
        <v>8332</v>
      </c>
      <c r="J17" s="310">
        <v>126704</v>
      </c>
      <c r="K17" s="342">
        <f>(J17-'2012'!J17)/'2012'!J17*100</f>
        <v>-2.8507460397785649</v>
      </c>
      <c r="L17" s="342">
        <f t="shared" si="0"/>
        <v>4906.4911176726855</v>
      </c>
      <c r="M17" s="342">
        <f>(L17-'2012'!L17)/'2012'!L17*100</f>
        <v>-4.018587383768943</v>
      </c>
    </row>
    <row r="18" spans="1:13" x14ac:dyDescent="0.2">
      <c r="A18" s="304" t="s">
        <v>236</v>
      </c>
      <c r="B18" s="310">
        <v>34367</v>
      </c>
      <c r="C18" s="310">
        <v>2</v>
      </c>
      <c r="D18" s="310">
        <v>7</v>
      </c>
      <c r="E18" s="310">
        <v>21</v>
      </c>
      <c r="F18" s="310">
        <v>147</v>
      </c>
      <c r="G18" s="310">
        <v>270</v>
      </c>
      <c r="H18" s="310">
        <v>494</v>
      </c>
      <c r="I18" s="310">
        <v>23</v>
      </c>
      <c r="J18" s="310">
        <v>964</v>
      </c>
      <c r="K18" s="342">
        <f>(J18-'2012'!J18)/'2012'!J18*100</f>
        <v>-0.7209062821833162</v>
      </c>
      <c r="L18" s="342">
        <f t="shared" si="0"/>
        <v>2805.0164401897168</v>
      </c>
      <c r="M18" s="342">
        <f>(L18-'2012'!L18)/'2012'!L18*100</f>
        <v>-0.60246583517221497</v>
      </c>
    </row>
    <row r="19" spans="1:13" x14ac:dyDescent="0.2">
      <c r="A19" s="304" t="s">
        <v>126</v>
      </c>
      <c r="B19" s="310">
        <v>16263</v>
      </c>
      <c r="C19" s="310">
        <v>1</v>
      </c>
      <c r="D19" s="310">
        <v>7</v>
      </c>
      <c r="E19" s="310">
        <v>6</v>
      </c>
      <c r="F19" s="310">
        <v>53</v>
      </c>
      <c r="G19" s="310">
        <v>201</v>
      </c>
      <c r="H19" s="310">
        <v>245</v>
      </c>
      <c r="I19" s="310">
        <v>11</v>
      </c>
      <c r="J19" s="310">
        <v>524</v>
      </c>
      <c r="K19" s="342">
        <f>(J19-'2012'!J19)/'2012'!J19*100</f>
        <v>6.7209775967413439</v>
      </c>
      <c r="L19" s="342">
        <f t="shared" si="0"/>
        <v>3222.0377544118551</v>
      </c>
      <c r="M19" s="342">
        <f>(L19-'2012'!L19)/'2012'!L19*100</f>
        <v>6.9506544224122448</v>
      </c>
    </row>
    <row r="20" spans="1:13" x14ac:dyDescent="0.2">
      <c r="A20" s="304" t="s">
        <v>127</v>
      </c>
      <c r="B20" s="310">
        <v>876075</v>
      </c>
      <c r="C20" s="310">
        <v>93</v>
      </c>
      <c r="D20" s="310">
        <v>493</v>
      </c>
      <c r="E20" s="310">
        <v>1483</v>
      </c>
      <c r="F20" s="310">
        <v>3166</v>
      </c>
      <c r="G20" s="310">
        <v>7441</v>
      </c>
      <c r="H20" s="310">
        <v>26087</v>
      </c>
      <c r="I20" s="310">
        <v>1674</v>
      </c>
      <c r="J20" s="310">
        <v>40437</v>
      </c>
      <c r="K20" s="342">
        <f>(J20-'2012'!J20)/'2012'!J20*100</f>
        <v>-4.3726055905027668</v>
      </c>
      <c r="L20" s="342">
        <f t="shared" si="0"/>
        <v>4615.7007105556031</v>
      </c>
      <c r="M20" s="342">
        <f>(L20-'2012'!L20)/'2012'!L20*100</f>
        <v>-5.0652990755613265</v>
      </c>
    </row>
    <row r="21" spans="1:13" x14ac:dyDescent="0.2">
      <c r="A21" s="304" t="s">
        <v>128</v>
      </c>
      <c r="B21" s="310">
        <v>301120</v>
      </c>
      <c r="C21" s="310">
        <v>26</v>
      </c>
      <c r="D21" s="310">
        <v>164</v>
      </c>
      <c r="E21" s="310">
        <v>439</v>
      </c>
      <c r="F21" s="310">
        <v>1446</v>
      </c>
      <c r="G21" s="310">
        <v>3264</v>
      </c>
      <c r="H21" s="310">
        <v>9702</v>
      </c>
      <c r="I21" s="310">
        <v>768</v>
      </c>
      <c r="J21" s="310">
        <v>15809</v>
      </c>
      <c r="K21" s="342">
        <f>(J21-'2012'!J21)/'2012'!J21*100</f>
        <v>-6.0721288099340498</v>
      </c>
      <c r="L21" s="342">
        <f t="shared" si="0"/>
        <v>5250.0664187035072</v>
      </c>
      <c r="M21" s="342">
        <f>(L21-'2012'!L21)/'2012'!L21*100</f>
        <v>-6.5740215594851064</v>
      </c>
    </row>
    <row r="22" spans="1:13" x14ac:dyDescent="0.2">
      <c r="A22" s="304" t="s">
        <v>129</v>
      </c>
      <c r="B22" s="310">
        <v>97843</v>
      </c>
      <c r="C22" s="310">
        <v>3</v>
      </c>
      <c r="D22" s="310">
        <v>22</v>
      </c>
      <c r="E22" s="310">
        <v>57</v>
      </c>
      <c r="F22" s="310">
        <v>186</v>
      </c>
      <c r="G22" s="310">
        <v>476</v>
      </c>
      <c r="H22" s="310">
        <v>1343</v>
      </c>
      <c r="I22" s="310">
        <v>83</v>
      </c>
      <c r="J22" s="310">
        <v>2170</v>
      </c>
      <c r="K22" s="342">
        <f>(J22-'2012'!J22)/'2012'!J22*100</f>
        <v>-0.86797624486066693</v>
      </c>
      <c r="L22" s="342">
        <f t="shared" si="0"/>
        <v>2217.8387825393743</v>
      </c>
      <c r="M22" s="342">
        <f>(L22-'2012'!L22)/'2012'!L22*100</f>
        <v>-1.4991839020201185</v>
      </c>
    </row>
    <row r="23" spans="1:13" x14ac:dyDescent="0.2">
      <c r="A23" s="304" t="s">
        <v>130</v>
      </c>
      <c r="B23" s="310">
        <v>11562</v>
      </c>
      <c r="C23" s="310">
        <v>0</v>
      </c>
      <c r="D23" s="310">
        <v>5</v>
      </c>
      <c r="E23" s="310">
        <v>4</v>
      </c>
      <c r="F23" s="310">
        <v>24</v>
      </c>
      <c r="G23" s="310">
        <v>89</v>
      </c>
      <c r="H23" s="310">
        <v>93</v>
      </c>
      <c r="I23" s="310">
        <v>14</v>
      </c>
      <c r="J23" s="310">
        <v>229</v>
      </c>
      <c r="K23" s="342">
        <f>(J23-'2012'!J23)/'2012'!J23*100</f>
        <v>-27.760252365930597</v>
      </c>
      <c r="L23" s="342">
        <f t="shared" si="0"/>
        <v>1980.6261892406158</v>
      </c>
      <c r="M23" s="342">
        <f>(L23-'2012'!L23)/'2012'!L23*100</f>
        <v>-27.960189394497476</v>
      </c>
    </row>
    <row r="24" spans="1:13" x14ac:dyDescent="0.2">
      <c r="A24" s="304" t="s">
        <v>131</v>
      </c>
      <c r="B24" s="310">
        <v>47588</v>
      </c>
      <c r="C24" s="310">
        <v>3</v>
      </c>
      <c r="D24" s="310">
        <v>9</v>
      </c>
      <c r="E24" s="310">
        <v>20</v>
      </c>
      <c r="F24" s="310">
        <v>149</v>
      </c>
      <c r="G24" s="310">
        <v>361</v>
      </c>
      <c r="H24" s="310">
        <v>575</v>
      </c>
      <c r="I24" s="310">
        <v>39</v>
      </c>
      <c r="J24" s="310">
        <v>1156</v>
      </c>
      <c r="K24" s="342">
        <f>(J24-'2012'!J24)/'2012'!J24*100</f>
        <v>-16.049382716049383</v>
      </c>
      <c r="L24" s="342">
        <f t="shared" si="0"/>
        <v>2429.183827855762</v>
      </c>
      <c r="M24" s="342">
        <f>(L24-'2012'!L24)/'2012'!L24*100</f>
        <v>-16.194039995558583</v>
      </c>
    </row>
    <row r="25" spans="1:13" x14ac:dyDescent="0.2">
      <c r="A25" s="304" t="s">
        <v>132</v>
      </c>
      <c r="B25" s="310">
        <v>16880</v>
      </c>
      <c r="C25" s="310">
        <v>1</v>
      </c>
      <c r="D25" s="310">
        <v>1</v>
      </c>
      <c r="E25" s="310">
        <v>2</v>
      </c>
      <c r="F25" s="310">
        <v>30</v>
      </c>
      <c r="G25" s="310">
        <v>62</v>
      </c>
      <c r="H25" s="310">
        <v>99</v>
      </c>
      <c r="I25" s="310">
        <v>4</v>
      </c>
      <c r="J25" s="310">
        <v>199</v>
      </c>
      <c r="K25" s="342">
        <f>(J25-'2012'!J25)/'2012'!J25*100</f>
        <v>-27.636363636363637</v>
      </c>
      <c r="L25" s="342">
        <f t="shared" si="0"/>
        <v>1178.909952606635</v>
      </c>
      <c r="M25" s="342">
        <f>(L25-'2012'!L25)/'2012'!L25*100</f>
        <v>-27.353425247738038</v>
      </c>
    </row>
    <row r="26" spans="1:13" x14ac:dyDescent="0.2">
      <c r="A26" s="304" t="s">
        <v>133</v>
      </c>
      <c r="B26" s="310">
        <v>12658</v>
      </c>
      <c r="C26" s="310">
        <v>0</v>
      </c>
      <c r="D26" s="310">
        <v>3</v>
      </c>
      <c r="E26" s="310">
        <v>1</v>
      </c>
      <c r="F26" s="310">
        <v>33</v>
      </c>
      <c r="G26" s="310">
        <v>50</v>
      </c>
      <c r="H26" s="310">
        <v>105</v>
      </c>
      <c r="I26" s="310">
        <v>4</v>
      </c>
      <c r="J26" s="310">
        <v>196</v>
      </c>
      <c r="K26" s="342">
        <f>(J26-'2012'!J26)/'2012'!J26*100</f>
        <v>-13.656387665198238</v>
      </c>
      <c r="L26" s="342">
        <f t="shared" si="0"/>
        <v>1548.4278717016907</v>
      </c>
      <c r="M26" s="342">
        <f>(L26-'2012'!L26)/'2012'!L26*100</f>
        <v>-13.567711179153649</v>
      </c>
    </row>
    <row r="27" spans="1:13" x14ac:dyDescent="0.2">
      <c r="A27" s="304" t="s">
        <v>134</v>
      </c>
      <c r="B27" s="310">
        <v>16106</v>
      </c>
      <c r="C27" s="310">
        <v>0</v>
      </c>
      <c r="D27" s="310">
        <v>5</v>
      </c>
      <c r="E27" s="310">
        <v>0</v>
      </c>
      <c r="F27" s="310">
        <v>80</v>
      </c>
      <c r="G27" s="310">
        <v>155</v>
      </c>
      <c r="H27" s="310">
        <v>176</v>
      </c>
      <c r="I27" s="310">
        <v>20</v>
      </c>
      <c r="J27" s="310">
        <v>436</v>
      </c>
      <c r="K27" s="342">
        <f>(J27-'2012'!J27)/'2012'!J27*100</f>
        <v>30.149253731343283</v>
      </c>
      <c r="L27" s="342">
        <f t="shared" si="0"/>
        <v>2707.0656898050415</v>
      </c>
      <c r="M27" s="342">
        <f>(L27-'2012'!L27)/'2012'!L27*100</f>
        <v>28.68663017953817</v>
      </c>
    </row>
    <row r="28" spans="1:13" x14ac:dyDescent="0.2">
      <c r="A28" s="304" t="s">
        <v>135</v>
      </c>
      <c r="B28" s="310">
        <v>14507</v>
      </c>
      <c r="C28" s="310">
        <v>1</v>
      </c>
      <c r="D28" s="310">
        <v>6</v>
      </c>
      <c r="E28" s="310">
        <v>8</v>
      </c>
      <c r="F28" s="310">
        <v>45</v>
      </c>
      <c r="G28" s="310">
        <v>162</v>
      </c>
      <c r="H28" s="310">
        <v>155</v>
      </c>
      <c r="I28" s="310">
        <v>29</v>
      </c>
      <c r="J28" s="310">
        <v>406</v>
      </c>
      <c r="K28" s="342">
        <f>(J28-'2012'!J28)/'2012'!J28*100</f>
        <v>7.1240105540897103</v>
      </c>
      <c r="L28" s="342">
        <f t="shared" si="0"/>
        <v>2798.6489281036743</v>
      </c>
      <c r="M28" s="342">
        <f>(L28-'2012'!L28)/'2012'!L28*100</f>
        <v>9.5534445840266802</v>
      </c>
    </row>
    <row r="29" spans="1:13" x14ac:dyDescent="0.2">
      <c r="A29" s="304" t="s">
        <v>136</v>
      </c>
      <c r="B29" s="310">
        <v>27682</v>
      </c>
      <c r="C29" s="310">
        <v>1</v>
      </c>
      <c r="D29" s="310">
        <v>10</v>
      </c>
      <c r="E29" s="310">
        <v>6</v>
      </c>
      <c r="F29" s="310">
        <v>55</v>
      </c>
      <c r="G29" s="310">
        <v>209</v>
      </c>
      <c r="H29" s="310">
        <v>444</v>
      </c>
      <c r="I29" s="310">
        <v>34</v>
      </c>
      <c r="J29" s="310">
        <v>759</v>
      </c>
      <c r="K29" s="342">
        <f>(J29-'2012'!J29)/'2012'!J29*100</f>
        <v>-6.064356435643564</v>
      </c>
      <c r="L29" s="342">
        <f t="shared" si="0"/>
        <v>2741.8539122895745</v>
      </c>
      <c r="M29" s="342">
        <f>(L29-'2012'!L29)/'2012'!L29*100</f>
        <v>-5.7928857512584493</v>
      </c>
    </row>
    <row r="30" spans="1:13" x14ac:dyDescent="0.2">
      <c r="A30" s="304" t="s">
        <v>137</v>
      </c>
      <c r="B30" s="310">
        <v>37808</v>
      </c>
      <c r="C30" s="310">
        <v>2</v>
      </c>
      <c r="D30" s="310">
        <v>16</v>
      </c>
      <c r="E30" s="310">
        <v>24</v>
      </c>
      <c r="F30" s="310">
        <v>209</v>
      </c>
      <c r="G30" s="310">
        <v>502</v>
      </c>
      <c r="H30" s="310">
        <v>632</v>
      </c>
      <c r="I30" s="310">
        <v>62</v>
      </c>
      <c r="J30" s="310">
        <v>1447</v>
      </c>
      <c r="K30" s="342">
        <f>(J30-'2012'!J30)/'2012'!J30*100</f>
        <v>-4.1721854304635766</v>
      </c>
      <c r="L30" s="342">
        <f t="shared" si="0"/>
        <v>3827.2323317816331</v>
      </c>
      <c r="M30" s="342">
        <f>(L30-'2012'!L30)/'2012'!L30*100</f>
        <v>-3.3509779632468657</v>
      </c>
    </row>
    <row r="31" spans="1:13" x14ac:dyDescent="0.2">
      <c r="A31" s="304" t="s">
        <v>138</v>
      </c>
      <c r="B31" s="310">
        <v>173808</v>
      </c>
      <c r="C31" s="310">
        <v>8</v>
      </c>
      <c r="D31" s="310">
        <v>40</v>
      </c>
      <c r="E31" s="310">
        <v>70</v>
      </c>
      <c r="F31" s="310">
        <v>349</v>
      </c>
      <c r="G31" s="310">
        <v>1049</v>
      </c>
      <c r="H31" s="310">
        <v>2753</v>
      </c>
      <c r="I31" s="310">
        <v>176</v>
      </c>
      <c r="J31" s="310">
        <v>4445</v>
      </c>
      <c r="K31" s="342">
        <f>(J31-'2012'!J31)/'2012'!J31*100</f>
        <v>-13.504572874100019</v>
      </c>
      <c r="L31" s="342">
        <f t="shared" si="0"/>
        <v>2557.4196814876186</v>
      </c>
      <c r="M31" s="342">
        <f>(L31-'2012'!L31)/'2012'!L31*100</f>
        <v>-13.854917971544509</v>
      </c>
    </row>
    <row r="32" spans="1:13" x14ac:dyDescent="0.2">
      <c r="A32" s="304" t="s">
        <v>139</v>
      </c>
      <c r="B32" s="310">
        <v>99092</v>
      </c>
      <c r="C32" s="310">
        <v>4</v>
      </c>
      <c r="D32" s="310">
        <v>23</v>
      </c>
      <c r="E32" s="310">
        <v>52</v>
      </c>
      <c r="F32" s="310">
        <v>258</v>
      </c>
      <c r="G32" s="310">
        <v>861</v>
      </c>
      <c r="H32" s="310">
        <v>1960</v>
      </c>
      <c r="I32" s="310">
        <v>139</v>
      </c>
      <c r="J32" s="310">
        <v>3297</v>
      </c>
      <c r="K32" s="342">
        <f>(J32-'2012'!J32)/'2012'!J32*100</f>
        <v>21.257815373299007</v>
      </c>
      <c r="L32" s="342">
        <f t="shared" si="0"/>
        <v>3327.2110765753037</v>
      </c>
      <c r="M32" s="342">
        <f>(L32-'2012'!L32)/'2012'!L32*100</f>
        <v>21.090169945755477</v>
      </c>
    </row>
    <row r="33" spans="1:13" x14ac:dyDescent="0.2">
      <c r="A33" s="304" t="s">
        <v>140</v>
      </c>
      <c r="B33" s="310">
        <v>1276410</v>
      </c>
      <c r="C33" s="310">
        <v>63</v>
      </c>
      <c r="D33" s="310">
        <v>260</v>
      </c>
      <c r="E33" s="310">
        <v>1108</v>
      </c>
      <c r="F33" s="310">
        <v>2765</v>
      </c>
      <c r="G33" s="310">
        <v>6551</v>
      </c>
      <c r="H33" s="310">
        <v>20245</v>
      </c>
      <c r="I33" s="310">
        <v>1658</v>
      </c>
      <c r="J33" s="310">
        <v>32650</v>
      </c>
      <c r="K33" s="342">
        <f>(J33-'2012'!J33)/'2012'!J33*100</f>
        <v>-6.2374361036126587</v>
      </c>
      <c r="L33" s="342">
        <f t="shared" si="0"/>
        <v>2557.955515860891</v>
      </c>
      <c r="M33" s="342">
        <f>(L33-'2012'!L33)/'2012'!L33*100</f>
        <v>-7.7280464455760463</v>
      </c>
    </row>
    <row r="34" spans="1:13" x14ac:dyDescent="0.2">
      <c r="A34" s="304" t="s">
        <v>141</v>
      </c>
      <c r="B34" s="310">
        <v>20022</v>
      </c>
      <c r="C34" s="310">
        <v>0</v>
      </c>
      <c r="D34" s="310">
        <v>1</v>
      </c>
      <c r="E34" s="310">
        <v>6</v>
      </c>
      <c r="F34" s="310">
        <v>57</v>
      </c>
      <c r="G34" s="310">
        <v>85</v>
      </c>
      <c r="H34" s="310">
        <v>175</v>
      </c>
      <c r="I34" s="310">
        <v>19</v>
      </c>
      <c r="J34" s="310">
        <v>343</v>
      </c>
      <c r="K34" s="342">
        <f>(J34-'2012'!J34)/'2012'!J34*100</f>
        <v>17.869415807560138</v>
      </c>
      <c r="L34" s="342">
        <f t="shared" si="0"/>
        <v>1713.1155728698429</v>
      </c>
      <c r="M34" s="342">
        <f>(L34-'2012'!L34)/'2012'!L34*100</f>
        <v>17.645709993920764</v>
      </c>
    </row>
    <row r="35" spans="1:13" x14ac:dyDescent="0.2">
      <c r="A35" s="304" t="s">
        <v>142</v>
      </c>
      <c r="B35" s="310">
        <v>139586</v>
      </c>
      <c r="C35" s="310">
        <v>4</v>
      </c>
      <c r="D35" s="310">
        <v>40</v>
      </c>
      <c r="E35" s="310">
        <v>41</v>
      </c>
      <c r="F35" s="310">
        <v>319</v>
      </c>
      <c r="G35" s="310">
        <v>680</v>
      </c>
      <c r="H35" s="310">
        <v>2215</v>
      </c>
      <c r="I35" s="310">
        <v>88</v>
      </c>
      <c r="J35" s="310">
        <v>3387</v>
      </c>
      <c r="K35" s="342">
        <f>(J35-'2012'!J35)/'2012'!J35*100</f>
        <v>-19.318723201524534</v>
      </c>
      <c r="L35" s="342">
        <f t="shared" si="0"/>
        <v>2426.4611064146834</v>
      </c>
      <c r="M35" s="342">
        <f>(L35-'2012'!L35)/'2012'!L35*100</f>
        <v>-19.399643772010023</v>
      </c>
    </row>
    <row r="36" spans="1:13" x14ac:dyDescent="0.2">
      <c r="A36" s="304" t="s">
        <v>143</v>
      </c>
      <c r="B36" s="310">
        <v>50166</v>
      </c>
      <c r="C36" s="310">
        <v>3</v>
      </c>
      <c r="D36" s="310">
        <v>14</v>
      </c>
      <c r="E36" s="310">
        <v>19</v>
      </c>
      <c r="F36" s="310">
        <v>157</v>
      </c>
      <c r="G36" s="310">
        <v>186</v>
      </c>
      <c r="H36" s="310">
        <v>580</v>
      </c>
      <c r="I36" s="310">
        <v>34</v>
      </c>
      <c r="J36" s="310">
        <v>993</v>
      </c>
      <c r="K36" s="342">
        <f>(J36-'2012'!J36)/'2012'!J36*100</f>
        <v>-5.6980056980056979</v>
      </c>
      <c r="L36" s="342">
        <f t="shared" si="0"/>
        <v>1979.4282980504727</v>
      </c>
      <c r="M36" s="342">
        <f>(L36-'2012'!L36)/'2012'!L36*100</f>
        <v>-6.2976615641767157</v>
      </c>
    </row>
    <row r="37" spans="1:13" x14ac:dyDescent="0.2">
      <c r="A37" s="304" t="s">
        <v>144</v>
      </c>
      <c r="B37" s="310">
        <v>14554</v>
      </c>
      <c r="C37" s="310">
        <v>0</v>
      </c>
      <c r="D37" s="310">
        <v>7</v>
      </c>
      <c r="E37" s="310">
        <v>2</v>
      </c>
      <c r="F37" s="310">
        <v>91</v>
      </c>
      <c r="G37" s="310">
        <v>59</v>
      </c>
      <c r="H37" s="310">
        <v>59</v>
      </c>
      <c r="I37" s="310">
        <v>8</v>
      </c>
      <c r="J37" s="310">
        <v>226</v>
      </c>
      <c r="K37" s="342">
        <f>(J37-'2012'!J37)/'2012'!J37*100</f>
        <v>-13.740458015267176</v>
      </c>
      <c r="L37" s="342">
        <f t="shared" si="0"/>
        <v>1552.8377078466401</v>
      </c>
      <c r="M37" s="342">
        <f>(L37-'2012'!L37)/'2012'!L37*100</f>
        <v>-14.19089948777231</v>
      </c>
    </row>
    <row r="38" spans="1:13" x14ac:dyDescent="0.2">
      <c r="A38" s="304" t="s">
        <v>145</v>
      </c>
      <c r="B38" s="310">
        <v>8618</v>
      </c>
      <c r="C38" s="310">
        <v>0</v>
      </c>
      <c r="D38" s="310">
        <v>1</v>
      </c>
      <c r="E38" s="310">
        <v>2</v>
      </c>
      <c r="F38" s="310">
        <v>26</v>
      </c>
      <c r="G38" s="310">
        <v>13</v>
      </c>
      <c r="H38" s="310">
        <v>12</v>
      </c>
      <c r="I38" s="310">
        <v>0</v>
      </c>
      <c r="J38" s="310">
        <v>54</v>
      </c>
      <c r="K38" s="342">
        <f>(J38-'2012'!J38)/'2012'!J38*100</f>
        <v>-41.935483870967744</v>
      </c>
      <c r="L38" s="342">
        <f t="shared" si="0"/>
        <v>626.5954977953121</v>
      </c>
      <c r="M38" s="342">
        <f>(L38-'2012'!L38)/'2012'!L38*100</f>
        <v>-41.632292501066786</v>
      </c>
    </row>
    <row r="39" spans="1:13" x14ac:dyDescent="0.2">
      <c r="A39" s="304" t="s">
        <v>146</v>
      </c>
      <c r="B39" s="310">
        <v>303317</v>
      </c>
      <c r="C39" s="310">
        <v>3</v>
      </c>
      <c r="D39" s="310">
        <v>89</v>
      </c>
      <c r="E39" s="310">
        <v>115</v>
      </c>
      <c r="F39" s="310">
        <v>679</v>
      </c>
      <c r="G39" s="310">
        <v>1850</v>
      </c>
      <c r="H39" s="310">
        <v>4631</v>
      </c>
      <c r="I39" s="310">
        <v>333</v>
      </c>
      <c r="J39" s="310">
        <v>7700</v>
      </c>
      <c r="K39" s="342">
        <f>(J39-'2012'!J39)/'2012'!J39*100</f>
        <v>-6.3488202383848211</v>
      </c>
      <c r="L39" s="342">
        <f t="shared" si="0"/>
        <v>2538.5982322125037</v>
      </c>
      <c r="M39" s="342">
        <f>(L39-'2012'!L39)/'2012'!L39*100</f>
        <v>-7.4726949118527646</v>
      </c>
    </row>
    <row r="40" spans="1:13" x14ac:dyDescent="0.2">
      <c r="A40" s="304" t="s">
        <v>147</v>
      </c>
      <c r="B40" s="310">
        <v>643367</v>
      </c>
      <c r="C40" s="310">
        <v>25</v>
      </c>
      <c r="D40" s="310">
        <v>150</v>
      </c>
      <c r="E40" s="310">
        <v>577</v>
      </c>
      <c r="F40" s="310">
        <v>1357</v>
      </c>
      <c r="G40" s="310">
        <v>3779</v>
      </c>
      <c r="H40" s="310">
        <v>9808</v>
      </c>
      <c r="I40" s="310">
        <v>813</v>
      </c>
      <c r="J40" s="310">
        <v>16509</v>
      </c>
      <c r="K40" s="342">
        <f>(J40-'2012'!J40)/'2012'!J40*100</f>
        <v>-3.7319960347542134</v>
      </c>
      <c r="L40" s="342">
        <f t="shared" si="0"/>
        <v>2566.031518557837</v>
      </c>
      <c r="M40" s="342">
        <f>(L40-'2012'!L40)/'2012'!L40*100</f>
        <v>-4.530729269698627</v>
      </c>
    </row>
    <row r="41" spans="1:13" x14ac:dyDescent="0.2">
      <c r="A41" s="304" t="s">
        <v>148</v>
      </c>
      <c r="B41" s="310">
        <v>278377</v>
      </c>
      <c r="C41" s="310">
        <v>14</v>
      </c>
      <c r="D41" s="310">
        <v>197</v>
      </c>
      <c r="E41" s="310">
        <v>429</v>
      </c>
      <c r="F41" s="310">
        <v>1116</v>
      </c>
      <c r="G41" s="310">
        <v>2778</v>
      </c>
      <c r="H41" s="310">
        <v>7980</v>
      </c>
      <c r="I41" s="310">
        <v>549</v>
      </c>
      <c r="J41" s="310">
        <v>13063</v>
      </c>
      <c r="K41" s="342">
        <f>(J41-'2012'!J41)/'2012'!J41*100</f>
        <v>1.681326379699541</v>
      </c>
      <c r="L41" s="342">
        <f t="shared" si="0"/>
        <v>4692.5572155745622</v>
      </c>
      <c r="M41" s="342">
        <f>(L41-'2012'!L41)/'2012'!L41*100</f>
        <v>1.4230841479402847</v>
      </c>
    </row>
    <row r="42" spans="1:13" x14ac:dyDescent="0.2">
      <c r="A42" s="304" t="s">
        <v>149</v>
      </c>
      <c r="B42" s="310">
        <v>40304</v>
      </c>
      <c r="C42" s="310">
        <v>0</v>
      </c>
      <c r="D42" s="310">
        <v>0</v>
      </c>
      <c r="E42" s="310">
        <v>6</v>
      </c>
      <c r="F42" s="310">
        <v>12</v>
      </c>
      <c r="G42" s="310">
        <v>146</v>
      </c>
      <c r="H42" s="310">
        <v>224</v>
      </c>
      <c r="I42" s="310">
        <v>5</v>
      </c>
      <c r="J42" s="310">
        <v>393</v>
      </c>
      <c r="K42" s="342">
        <f>(J42-'2012'!J42)/'2012'!J42*100</f>
        <v>-63.236669784845645</v>
      </c>
      <c r="L42" s="342">
        <f t="shared" si="0"/>
        <v>975.08932115919015</v>
      </c>
      <c r="M42" s="342">
        <f>(L42-'2012'!L42)/'2012'!L42*100</f>
        <v>-63.204744503049049</v>
      </c>
    </row>
    <row r="43" spans="1:13" x14ac:dyDescent="0.2">
      <c r="A43" s="304" t="s">
        <v>150</v>
      </c>
      <c r="B43" s="310">
        <v>8483</v>
      </c>
      <c r="C43" s="310">
        <v>0</v>
      </c>
      <c r="D43" s="310">
        <v>0</v>
      </c>
      <c r="E43" s="310">
        <v>3</v>
      </c>
      <c r="F43" s="310">
        <v>9</v>
      </c>
      <c r="G43" s="310">
        <v>19</v>
      </c>
      <c r="H43" s="310">
        <v>33</v>
      </c>
      <c r="I43" s="310">
        <v>1</v>
      </c>
      <c r="J43" s="310">
        <v>65</v>
      </c>
      <c r="K43" s="342">
        <f>(J43-'2012'!J43)/'2012'!J43*100</f>
        <v>-1.5151515151515151</v>
      </c>
      <c r="L43" s="342">
        <f t="shared" si="0"/>
        <v>766.23835907108332</v>
      </c>
      <c r="M43" s="342">
        <f>(L43-'2012'!L43)/'2012'!L43*100</f>
        <v>-1.0972033192945623</v>
      </c>
    </row>
    <row r="44" spans="1:13" x14ac:dyDescent="0.2">
      <c r="A44" s="304" t="s">
        <v>151</v>
      </c>
      <c r="B44" s="310">
        <v>19395</v>
      </c>
      <c r="C44" s="310">
        <v>0</v>
      </c>
      <c r="D44" s="310">
        <v>6</v>
      </c>
      <c r="E44" s="310">
        <v>12</v>
      </c>
      <c r="F44" s="310">
        <v>138</v>
      </c>
      <c r="G44" s="310">
        <v>126</v>
      </c>
      <c r="H44" s="310">
        <v>304</v>
      </c>
      <c r="I44" s="310">
        <v>6</v>
      </c>
      <c r="J44" s="310">
        <v>592</v>
      </c>
      <c r="K44" s="342">
        <f>(J44-'2012'!J44)/'2012'!J44*100</f>
        <v>-7.5</v>
      </c>
      <c r="L44" s="342">
        <f t="shared" si="0"/>
        <v>3052.3330755349316</v>
      </c>
      <c r="M44" s="342">
        <f>(L44-'2012'!L44)/'2012'!L44*100</f>
        <v>-8.3012374323279285</v>
      </c>
    </row>
    <row r="45" spans="1:13" x14ac:dyDescent="0.2">
      <c r="A45" s="304" t="s">
        <v>152</v>
      </c>
      <c r="B45" s="310">
        <v>338368</v>
      </c>
      <c r="C45" s="310">
        <v>13</v>
      </c>
      <c r="D45" s="310">
        <v>209</v>
      </c>
      <c r="E45" s="310">
        <v>385</v>
      </c>
      <c r="F45" s="310">
        <v>1322</v>
      </c>
      <c r="G45" s="310">
        <v>2642</v>
      </c>
      <c r="H45" s="310">
        <v>7558</v>
      </c>
      <c r="I45" s="310">
        <v>422</v>
      </c>
      <c r="J45" s="310">
        <v>12551</v>
      </c>
      <c r="K45" s="342">
        <f>(J45-'2012'!J45)/'2012'!J45*100</f>
        <v>-2.2355507088331517</v>
      </c>
      <c r="L45" s="342">
        <f t="shared" si="0"/>
        <v>3709.2751087573297</v>
      </c>
      <c r="M45" s="342">
        <f>(L45-'2012'!L45)/'2012'!L45*100</f>
        <v>-3.2702067428306565</v>
      </c>
    </row>
    <row r="46" spans="1:13" x14ac:dyDescent="0.2">
      <c r="A46" s="304" t="s">
        <v>153</v>
      </c>
      <c r="B46" s="310">
        <v>335008</v>
      </c>
      <c r="C46" s="310">
        <v>17</v>
      </c>
      <c r="D46" s="310">
        <v>148</v>
      </c>
      <c r="E46" s="310">
        <v>170</v>
      </c>
      <c r="F46" s="310">
        <v>1031</v>
      </c>
      <c r="G46" s="310">
        <v>1864</v>
      </c>
      <c r="H46" s="310">
        <v>4877</v>
      </c>
      <c r="I46" s="310">
        <v>275</v>
      </c>
      <c r="J46" s="310">
        <v>8382</v>
      </c>
      <c r="K46" s="342">
        <f>(J46-'2012'!J46)/'2012'!J46*100</f>
        <v>-5.341614906832298</v>
      </c>
      <c r="L46" s="342">
        <f t="shared" si="0"/>
        <v>2502.0298022733787</v>
      </c>
      <c r="M46" s="342">
        <f>(L46-'2012'!L46)/'2012'!L46*100</f>
        <v>-5.9120946550863724</v>
      </c>
    </row>
    <row r="47" spans="1:13" x14ac:dyDescent="0.2">
      <c r="A47" s="304" t="s">
        <v>154</v>
      </c>
      <c r="B47" s="310">
        <v>148077</v>
      </c>
      <c r="C47" s="310">
        <v>0</v>
      </c>
      <c r="D47" s="310">
        <v>19</v>
      </c>
      <c r="E47" s="310">
        <v>61</v>
      </c>
      <c r="F47" s="310">
        <v>161</v>
      </c>
      <c r="G47" s="310">
        <v>699</v>
      </c>
      <c r="H47" s="310">
        <v>2436</v>
      </c>
      <c r="I47" s="310">
        <v>126</v>
      </c>
      <c r="J47" s="310">
        <v>3502</v>
      </c>
      <c r="K47" s="342">
        <f>(J47-'2012'!J47)/'2012'!J47*100</f>
        <v>-2.6410897970531</v>
      </c>
      <c r="L47" s="342">
        <f t="shared" si="0"/>
        <v>2364.9857844229691</v>
      </c>
      <c r="M47" s="342">
        <f>(L47-'2012'!L47)/'2012'!L47*100</f>
        <v>-3.2157346609912936</v>
      </c>
    </row>
    <row r="48" spans="1:13" x14ac:dyDescent="0.2">
      <c r="A48" s="304" t="s">
        <v>155</v>
      </c>
      <c r="B48" s="310">
        <v>73560</v>
      </c>
      <c r="C48" s="310">
        <v>2</v>
      </c>
      <c r="D48" s="310">
        <v>35</v>
      </c>
      <c r="E48" s="310">
        <v>52</v>
      </c>
      <c r="F48" s="310">
        <v>294</v>
      </c>
      <c r="G48" s="310">
        <v>568</v>
      </c>
      <c r="H48" s="310">
        <v>2264</v>
      </c>
      <c r="I48" s="310">
        <v>151</v>
      </c>
      <c r="J48" s="310">
        <v>3366</v>
      </c>
      <c r="K48" s="342">
        <f>(J48-'2012'!J48)/'2012'!J48*100</f>
        <v>-9.3211206896551726</v>
      </c>
      <c r="L48" s="342">
        <f t="shared" si="0"/>
        <v>4575.8564437194127</v>
      </c>
      <c r="M48" s="342">
        <f>(L48-'2012'!L48)/'2012'!L48*100</f>
        <v>-10.13841401459751</v>
      </c>
    </row>
    <row r="49" spans="1:13" x14ac:dyDescent="0.2">
      <c r="A49" s="304" t="s">
        <v>156</v>
      </c>
      <c r="B49" s="310">
        <v>74661</v>
      </c>
      <c r="C49" s="310">
        <v>1</v>
      </c>
      <c r="D49" s="310">
        <v>5</v>
      </c>
      <c r="E49" s="310">
        <v>13</v>
      </c>
      <c r="F49" s="310">
        <v>61</v>
      </c>
      <c r="G49" s="310">
        <v>318</v>
      </c>
      <c r="H49" s="310">
        <v>828</v>
      </c>
      <c r="I49" s="310">
        <v>51</v>
      </c>
      <c r="J49" s="310">
        <v>1277</v>
      </c>
      <c r="K49" s="342">
        <f>(J49-'2012'!J49)/'2012'!J49*100</f>
        <v>-16.09724047306176</v>
      </c>
      <c r="L49" s="342">
        <f t="shared" si="0"/>
        <v>1710.3976641084369</v>
      </c>
      <c r="M49" s="342">
        <f>(L49-'2012'!L49)/'2012'!L49*100</f>
        <v>-17.126625663812973</v>
      </c>
    </row>
    <row r="50" spans="1:13" x14ac:dyDescent="0.2">
      <c r="A50" s="304" t="s">
        <v>157</v>
      </c>
      <c r="B50" s="310">
        <v>188349</v>
      </c>
      <c r="C50" s="310">
        <v>4</v>
      </c>
      <c r="D50" s="310">
        <v>105</v>
      </c>
      <c r="E50" s="310">
        <v>119</v>
      </c>
      <c r="F50" s="310">
        <v>568</v>
      </c>
      <c r="G50" s="310">
        <v>815</v>
      </c>
      <c r="H50" s="310">
        <v>3399</v>
      </c>
      <c r="I50" s="310">
        <v>189</v>
      </c>
      <c r="J50" s="310">
        <v>5199</v>
      </c>
      <c r="K50" s="342">
        <f>(J50-'2012'!J50)/'2012'!J50*100</f>
        <v>-11.370610296624617</v>
      </c>
      <c r="L50" s="342">
        <f t="shared" si="0"/>
        <v>2760.3013554624658</v>
      </c>
      <c r="M50" s="342">
        <f>(L50-'2012'!L50)/'2012'!L50*100</f>
        <v>-11.873638279745888</v>
      </c>
    </row>
    <row r="51" spans="1:13" x14ac:dyDescent="0.2">
      <c r="A51" s="304" t="s">
        <v>158</v>
      </c>
      <c r="B51" s="310">
        <v>39762</v>
      </c>
      <c r="C51" s="310">
        <v>3</v>
      </c>
      <c r="D51" s="310">
        <v>14</v>
      </c>
      <c r="E51" s="310">
        <v>18</v>
      </c>
      <c r="F51" s="310">
        <v>115</v>
      </c>
      <c r="G51" s="310">
        <v>345</v>
      </c>
      <c r="H51" s="310">
        <v>1139</v>
      </c>
      <c r="I51" s="310">
        <v>46</v>
      </c>
      <c r="J51" s="310">
        <v>1680</v>
      </c>
      <c r="K51" s="342">
        <f>(J51-'2012'!J51)/'2012'!J51*100</f>
        <v>5.9268600252206811</v>
      </c>
      <c r="L51" s="342">
        <f t="shared" si="0"/>
        <v>4225.1395805039992</v>
      </c>
      <c r="M51" s="342">
        <f>(L51-'2012'!L51)/'2012'!L51*100</f>
        <v>6.0414129898875704</v>
      </c>
    </row>
    <row r="52" spans="1:13" x14ac:dyDescent="0.2">
      <c r="A52" s="304" t="s">
        <v>159</v>
      </c>
      <c r="B52" s="310">
        <v>1202978</v>
      </c>
      <c r="C52" s="310">
        <v>73</v>
      </c>
      <c r="D52" s="310">
        <v>637</v>
      </c>
      <c r="E52" s="310">
        <v>2149</v>
      </c>
      <c r="F52" s="310">
        <v>5176</v>
      </c>
      <c r="G52" s="310">
        <v>12703</v>
      </c>
      <c r="H52" s="310">
        <v>34439</v>
      </c>
      <c r="I52" s="310">
        <v>3329</v>
      </c>
      <c r="J52" s="310">
        <v>58506</v>
      </c>
      <c r="K52" s="342">
        <f>(J52-'2012'!J52)/'2012'!J52*100</f>
        <v>1.072816791915004</v>
      </c>
      <c r="L52" s="342">
        <f t="shared" si="0"/>
        <v>4863.4305864280141</v>
      </c>
      <c r="M52" s="342">
        <f>(L52-'2012'!L52)/'2012'!L52*100</f>
        <v>-1.1988006005917855</v>
      </c>
    </row>
    <row r="53" spans="1:13" x14ac:dyDescent="0.2">
      <c r="A53" s="304" t="s">
        <v>237</v>
      </c>
      <c r="B53" s="310">
        <v>288361</v>
      </c>
      <c r="C53" s="310">
        <v>7</v>
      </c>
      <c r="D53" s="310">
        <v>94</v>
      </c>
      <c r="E53" s="310">
        <v>224</v>
      </c>
      <c r="F53" s="310">
        <v>1060</v>
      </c>
      <c r="G53" s="310">
        <v>2543</v>
      </c>
      <c r="H53" s="310">
        <v>5902</v>
      </c>
      <c r="I53" s="310">
        <v>320</v>
      </c>
      <c r="J53" s="310">
        <v>10150</v>
      </c>
      <c r="K53" s="342">
        <f>(J53-'2012'!J53)/'2012'!J53*100</f>
        <v>-3.9371569184175654</v>
      </c>
      <c r="L53" s="342">
        <f t="shared" si="0"/>
        <v>3519.8934668696529</v>
      </c>
      <c r="M53" s="342">
        <f>(L53-'2012'!L53)/'2012'!L53*100</f>
        <v>-6.4339959808998728</v>
      </c>
    </row>
    <row r="54" spans="1:13" x14ac:dyDescent="0.2">
      <c r="A54" s="304" t="s">
        <v>160</v>
      </c>
      <c r="B54" s="310">
        <v>1345652</v>
      </c>
      <c r="C54" s="310">
        <v>72</v>
      </c>
      <c r="D54" s="310">
        <v>438</v>
      </c>
      <c r="E54" s="310">
        <v>1722</v>
      </c>
      <c r="F54" s="310">
        <v>3813</v>
      </c>
      <c r="G54" s="310">
        <v>9688</v>
      </c>
      <c r="H54" s="310">
        <v>30664</v>
      </c>
      <c r="I54" s="310">
        <v>2633</v>
      </c>
      <c r="J54" s="310">
        <v>49030</v>
      </c>
      <c r="K54" s="342">
        <f>(J54-'2012'!J54)/'2012'!J54*100</f>
        <v>-2.4453331741578621</v>
      </c>
      <c r="L54" s="342">
        <f t="shared" si="0"/>
        <v>3643.5869006251246</v>
      </c>
      <c r="M54" s="342">
        <f>(L54-'2012'!L54)/'2012'!L54*100</f>
        <v>-3.1874768519409216</v>
      </c>
    </row>
    <row r="55" spans="1:13" x14ac:dyDescent="0.2">
      <c r="A55" s="304" t="s">
        <v>161</v>
      </c>
      <c r="B55" s="310">
        <v>473566</v>
      </c>
      <c r="C55" s="310">
        <v>21</v>
      </c>
      <c r="D55" s="310">
        <v>136</v>
      </c>
      <c r="E55" s="310">
        <v>243</v>
      </c>
      <c r="F55" s="310">
        <v>873</v>
      </c>
      <c r="G55" s="310">
        <v>3314</v>
      </c>
      <c r="H55" s="310">
        <v>8662</v>
      </c>
      <c r="I55" s="310">
        <v>612</v>
      </c>
      <c r="J55" s="310">
        <v>13861</v>
      </c>
      <c r="K55" s="342">
        <f>(J55-'2012'!J55)/'2012'!J55*100</f>
        <v>-5.3727471327143634</v>
      </c>
      <c r="L55" s="342">
        <f t="shared" si="0"/>
        <v>2926.9415456346105</v>
      </c>
      <c r="M55" s="342">
        <f>(L55-'2012'!L55)/'2012'!L55*100</f>
        <v>-6.3726389605649709</v>
      </c>
    </row>
    <row r="56" spans="1:13" x14ac:dyDescent="0.2">
      <c r="A56" s="304" t="s">
        <v>162</v>
      </c>
      <c r="B56" s="310">
        <v>926610</v>
      </c>
      <c r="C56" s="310">
        <v>30</v>
      </c>
      <c r="D56" s="310">
        <v>447</v>
      </c>
      <c r="E56" s="310">
        <v>1185</v>
      </c>
      <c r="F56" s="310">
        <v>3295</v>
      </c>
      <c r="G56" s="310">
        <v>6849</v>
      </c>
      <c r="H56" s="310">
        <v>24637</v>
      </c>
      <c r="I56" s="310">
        <v>1968</v>
      </c>
      <c r="J56" s="310">
        <v>38411</v>
      </c>
      <c r="K56" s="342">
        <f>(J56-'2012'!J56)/'2012'!J56*100</f>
        <v>-0.48705925023964353</v>
      </c>
      <c r="L56" s="342">
        <f t="shared" si="0"/>
        <v>4145.3254335696784</v>
      </c>
      <c r="M56" s="342">
        <f>(L56-'2012'!L56)/'2012'!L56*100</f>
        <v>-1.1560204182933789</v>
      </c>
    </row>
    <row r="57" spans="1:13" x14ac:dyDescent="0.2">
      <c r="A57" s="304" t="s">
        <v>163</v>
      </c>
      <c r="B57" s="310">
        <v>613950</v>
      </c>
      <c r="C57" s="310">
        <v>21</v>
      </c>
      <c r="D57" s="310">
        <v>176</v>
      </c>
      <c r="E57" s="310">
        <v>396</v>
      </c>
      <c r="F57" s="310">
        <v>1579</v>
      </c>
      <c r="G57" s="310">
        <v>4928</v>
      </c>
      <c r="H57" s="310">
        <v>12279</v>
      </c>
      <c r="I57" s="310">
        <v>906</v>
      </c>
      <c r="J57" s="310">
        <v>20285</v>
      </c>
      <c r="K57" s="342">
        <f>(J57-'2012'!J57)/'2012'!J57*100</f>
        <v>-4.0580806886439955</v>
      </c>
      <c r="L57" s="342">
        <f t="shared" si="0"/>
        <v>3304.0149849336267</v>
      </c>
      <c r="M57" s="342">
        <f>(L57-'2012'!L57)/'2012'!L57*100</f>
        <v>-5.1616588858535399</v>
      </c>
    </row>
    <row r="58" spans="1:13" x14ac:dyDescent="0.2">
      <c r="A58" s="304" t="s">
        <v>164</v>
      </c>
      <c r="B58" s="310">
        <v>72605</v>
      </c>
      <c r="C58" s="310">
        <v>2</v>
      </c>
      <c r="D58" s="310">
        <v>20</v>
      </c>
      <c r="E58" s="310">
        <v>63</v>
      </c>
      <c r="F58" s="310">
        <v>341</v>
      </c>
      <c r="G58" s="310">
        <v>765</v>
      </c>
      <c r="H58" s="310">
        <v>1646</v>
      </c>
      <c r="I58" s="310">
        <v>112</v>
      </c>
      <c r="J58" s="310">
        <v>2949</v>
      </c>
      <c r="K58" s="342">
        <f>(J58-'2012'!J58)/'2012'!J58*100</f>
        <v>-17.394957983193276</v>
      </c>
      <c r="L58" s="342">
        <f t="shared" si="0"/>
        <v>4061.7037394118865</v>
      </c>
      <c r="M58" s="342">
        <f>(L58-'2012'!L58)/'2012'!L58*100</f>
        <v>-16.765792109833392</v>
      </c>
    </row>
    <row r="59" spans="1:13" x14ac:dyDescent="0.2">
      <c r="A59" s="304" t="s">
        <v>165</v>
      </c>
      <c r="B59" s="310">
        <v>201541</v>
      </c>
      <c r="C59" s="310">
        <v>2</v>
      </c>
      <c r="D59" s="310">
        <v>16</v>
      </c>
      <c r="E59" s="310">
        <v>55</v>
      </c>
      <c r="F59" s="310">
        <v>451</v>
      </c>
      <c r="G59" s="310">
        <v>839</v>
      </c>
      <c r="H59" s="310">
        <v>3192</v>
      </c>
      <c r="I59" s="310">
        <v>161</v>
      </c>
      <c r="J59" s="310">
        <v>4716</v>
      </c>
      <c r="K59" s="342">
        <f>(J59-'2012'!J59)/'2012'!J59*100</f>
        <v>-9.1854419410745241</v>
      </c>
      <c r="L59" s="342">
        <f t="shared" si="0"/>
        <v>2339.9705270887807</v>
      </c>
      <c r="M59" s="342">
        <f>(L59-'2012'!L59)/'2012'!L59*100</f>
        <v>-11.650228920311122</v>
      </c>
    </row>
    <row r="60" spans="1:13" x14ac:dyDescent="0.2">
      <c r="A60" s="304" t="s">
        <v>166</v>
      </c>
      <c r="B60" s="310">
        <v>281151</v>
      </c>
      <c r="C60" s="310">
        <v>15</v>
      </c>
      <c r="D60" s="310">
        <v>68</v>
      </c>
      <c r="E60" s="310">
        <v>173</v>
      </c>
      <c r="F60" s="310">
        <v>893</v>
      </c>
      <c r="G60" s="310">
        <v>1891</v>
      </c>
      <c r="H60" s="310">
        <v>4304</v>
      </c>
      <c r="I60" s="310">
        <v>279</v>
      </c>
      <c r="J60" s="310">
        <v>7623</v>
      </c>
      <c r="K60" s="342">
        <f>(J60-'2012'!J60)/'2012'!J60*100</f>
        <v>-4.7363159210197452</v>
      </c>
      <c r="L60" s="342">
        <f t="shared" si="0"/>
        <v>2711.3543967476548</v>
      </c>
      <c r="M60" s="342">
        <f>(L60-'2012'!L60)/'2012'!L60*100</f>
        <v>-5.0060282554125601</v>
      </c>
    </row>
    <row r="61" spans="1:13" x14ac:dyDescent="0.2">
      <c r="A61" s="304" t="s">
        <v>167</v>
      </c>
      <c r="B61" s="310">
        <v>157317</v>
      </c>
      <c r="C61" s="310">
        <v>3</v>
      </c>
      <c r="D61" s="310">
        <v>33</v>
      </c>
      <c r="E61" s="310">
        <v>19</v>
      </c>
      <c r="F61" s="310">
        <v>114</v>
      </c>
      <c r="G61" s="310">
        <v>618</v>
      </c>
      <c r="H61" s="310">
        <v>1397</v>
      </c>
      <c r="I61" s="310">
        <v>87</v>
      </c>
      <c r="J61" s="310">
        <v>2271</v>
      </c>
      <c r="K61" s="342">
        <f>(J61-'2012'!J61)/'2012'!J61*100</f>
        <v>-7.7953714981729592</v>
      </c>
      <c r="L61" s="342">
        <f t="shared" si="0"/>
        <v>1443.5820667823566</v>
      </c>
      <c r="M61" s="342">
        <f>(L61-'2012'!L61)/'2012'!L61*100</f>
        <v>-8.9248000985341367</v>
      </c>
    </row>
    <row r="62" spans="1:13" x14ac:dyDescent="0.2">
      <c r="A62" s="304" t="s">
        <v>168</v>
      </c>
      <c r="B62" s="310">
        <v>380804</v>
      </c>
      <c r="C62" s="310">
        <v>7</v>
      </c>
      <c r="D62" s="310">
        <v>86</v>
      </c>
      <c r="E62" s="310">
        <v>261</v>
      </c>
      <c r="F62" s="310">
        <v>746</v>
      </c>
      <c r="G62" s="310">
        <v>2290</v>
      </c>
      <c r="H62" s="310">
        <v>7327</v>
      </c>
      <c r="I62" s="310">
        <v>376</v>
      </c>
      <c r="J62" s="310">
        <v>11093</v>
      </c>
      <c r="K62" s="342">
        <f>(J62-'2012'!J62)/'2012'!J62*100</f>
        <v>-8.5339709762532987</v>
      </c>
      <c r="L62" s="342">
        <f t="shared" si="0"/>
        <v>2913.0471318578584</v>
      </c>
      <c r="M62" s="342">
        <f>(L62-'2012'!L62)/'2012'!L62*100</f>
        <v>-8.9242827827563644</v>
      </c>
    </row>
    <row r="63" spans="1:13" x14ac:dyDescent="0.2">
      <c r="A63" s="304" t="s">
        <v>169</v>
      </c>
      <c r="B63" s="310">
        <v>431074</v>
      </c>
      <c r="C63" s="310">
        <v>6</v>
      </c>
      <c r="D63" s="310">
        <v>116</v>
      </c>
      <c r="E63" s="310">
        <v>288</v>
      </c>
      <c r="F63" s="310">
        <v>992</v>
      </c>
      <c r="G63" s="310">
        <v>2785</v>
      </c>
      <c r="H63" s="310">
        <v>7599</v>
      </c>
      <c r="I63" s="310">
        <v>574</v>
      </c>
      <c r="J63" s="310">
        <v>12360</v>
      </c>
      <c r="K63" s="342">
        <f>(J63-'2012'!J63)/'2012'!J63*100</f>
        <v>7.5156576200417531</v>
      </c>
      <c r="L63" s="342">
        <f t="shared" si="0"/>
        <v>2867.2571298663338</v>
      </c>
      <c r="M63" s="342">
        <f>(L63-'2012'!L63)/'2012'!L63*100</f>
        <v>6.774899645467733</v>
      </c>
    </row>
    <row r="64" spans="1:13" x14ac:dyDescent="0.2">
      <c r="A64" s="304" t="s">
        <v>170</v>
      </c>
      <c r="B64" s="310">
        <v>105104</v>
      </c>
      <c r="C64" s="310">
        <v>2</v>
      </c>
      <c r="D64" s="310">
        <v>14</v>
      </c>
      <c r="E64" s="310">
        <v>22</v>
      </c>
      <c r="F64" s="310">
        <v>137</v>
      </c>
      <c r="G64" s="310">
        <v>317</v>
      </c>
      <c r="H64" s="310">
        <v>612</v>
      </c>
      <c r="I64" s="310">
        <v>53</v>
      </c>
      <c r="J64" s="310">
        <v>1157</v>
      </c>
      <c r="K64" s="342">
        <f>(J64-'2012'!J64)/'2012'!J64*100</f>
        <v>7.7281191806331471</v>
      </c>
      <c r="L64" s="342">
        <f t="shared" si="0"/>
        <v>1100.8144314203075</v>
      </c>
      <c r="M64" s="342">
        <f>(L64-'2012'!L64)/'2012'!L64*100</f>
        <v>2.6996316568454168</v>
      </c>
    </row>
    <row r="65" spans="1:13" x14ac:dyDescent="0.2">
      <c r="A65" s="304" t="s">
        <v>171</v>
      </c>
      <c r="B65" s="310">
        <v>43873</v>
      </c>
      <c r="C65" s="310">
        <v>3</v>
      </c>
      <c r="D65" s="310">
        <v>8</v>
      </c>
      <c r="E65" s="310">
        <v>23</v>
      </c>
      <c r="F65" s="310">
        <v>132</v>
      </c>
      <c r="G65" s="310">
        <v>319</v>
      </c>
      <c r="H65" s="310">
        <v>455</v>
      </c>
      <c r="I65" s="310">
        <v>25</v>
      </c>
      <c r="J65" s="310">
        <v>965</v>
      </c>
      <c r="K65" s="342">
        <f>(J65-'2012'!J65)/'2012'!J65*100</f>
        <v>5.3493449781659388</v>
      </c>
      <c r="L65" s="342">
        <f t="shared" si="0"/>
        <v>2199.530462927085</v>
      </c>
      <c r="M65" s="342">
        <f>(L65-'2012'!L65)/'2012'!L65*100</f>
        <v>5.1644499501688053</v>
      </c>
    </row>
    <row r="66" spans="1:13" x14ac:dyDescent="0.2">
      <c r="A66" s="304" t="s">
        <v>172</v>
      </c>
      <c r="B66" s="310">
        <v>23018</v>
      </c>
      <c r="C66" s="310">
        <v>2</v>
      </c>
      <c r="D66" s="310">
        <v>18</v>
      </c>
      <c r="E66" s="310">
        <v>4</v>
      </c>
      <c r="F66" s="310">
        <v>178</v>
      </c>
      <c r="G66" s="310">
        <v>116</v>
      </c>
      <c r="H66" s="310">
        <v>215</v>
      </c>
      <c r="I66" s="310">
        <v>11</v>
      </c>
      <c r="J66" s="310">
        <v>544</v>
      </c>
      <c r="K66" s="342">
        <f>(J66-'2012'!J66)/'2012'!J66*100</f>
        <v>21.158129175946545</v>
      </c>
      <c r="L66" s="342">
        <f t="shared" si="0"/>
        <v>2363.3677991137374</v>
      </c>
      <c r="M66" s="342">
        <f>(L66-'2012'!L66)/'2012'!L66*100</f>
        <v>20.526494129412825</v>
      </c>
    </row>
    <row r="67" spans="1:13" x14ac:dyDescent="0.2">
      <c r="A67" s="304" t="s">
        <v>173</v>
      </c>
      <c r="B67" s="310">
        <v>15483</v>
      </c>
      <c r="C67" s="310">
        <v>3</v>
      </c>
      <c r="D67" s="310">
        <v>2</v>
      </c>
      <c r="E67" s="310">
        <v>2</v>
      </c>
      <c r="F67" s="310">
        <v>43</v>
      </c>
      <c r="G67" s="310">
        <v>39</v>
      </c>
      <c r="H67" s="310">
        <v>66</v>
      </c>
      <c r="I67" s="310">
        <v>3</v>
      </c>
      <c r="J67" s="310">
        <v>158</v>
      </c>
      <c r="K67" s="342">
        <f>(J67-'2012'!J67)/'2012'!J67*100</f>
        <v>-17.277486910994764</v>
      </c>
      <c r="L67" s="342">
        <f t="shared" si="0"/>
        <v>1020.4740683330105</v>
      </c>
      <c r="M67" s="342">
        <f>(L67-'2012'!L67)/'2012'!L67*100</f>
        <v>-17.133231414424127</v>
      </c>
    </row>
    <row r="68" spans="1:13" x14ac:dyDescent="0.2">
      <c r="A68" s="304" t="s">
        <v>174</v>
      </c>
      <c r="B68" s="310">
        <v>498978</v>
      </c>
      <c r="C68" s="310">
        <v>24</v>
      </c>
      <c r="D68" s="310">
        <v>162</v>
      </c>
      <c r="E68" s="310">
        <v>404</v>
      </c>
      <c r="F68" s="310">
        <v>1433</v>
      </c>
      <c r="G68" s="310">
        <v>3691</v>
      </c>
      <c r="H68" s="310">
        <v>12418</v>
      </c>
      <c r="I68" s="310">
        <v>1031</v>
      </c>
      <c r="J68" s="310">
        <v>19163</v>
      </c>
      <c r="K68" s="342">
        <f>(J68-'2012'!J68)/'2012'!J68*100</f>
        <v>-0.69440845727315126</v>
      </c>
      <c r="L68" s="342">
        <f t="shared" si="0"/>
        <v>3840.4498795538084</v>
      </c>
      <c r="M68" s="342">
        <f>(L68-'2012'!L68)/'2012'!L68*100</f>
        <v>-1.0830905640653183</v>
      </c>
    </row>
    <row r="69" spans="1:13" x14ac:dyDescent="0.2">
      <c r="A69" s="304" t="s">
        <v>175</v>
      </c>
      <c r="B69" s="310">
        <v>30869</v>
      </c>
      <c r="C69" s="310">
        <v>0</v>
      </c>
      <c r="D69" s="310">
        <v>10</v>
      </c>
      <c r="E69" s="310">
        <v>4</v>
      </c>
      <c r="F69" s="310">
        <v>56</v>
      </c>
      <c r="G69" s="310">
        <v>102</v>
      </c>
      <c r="H69" s="310">
        <v>435</v>
      </c>
      <c r="I69" s="310">
        <v>23</v>
      </c>
      <c r="J69" s="310">
        <v>630</v>
      </c>
      <c r="K69" s="342">
        <f>(J69-'2012'!J69)/'2012'!J69*100</f>
        <v>-16.996047430830039</v>
      </c>
      <c r="L69" s="342">
        <f t="shared" si="0"/>
        <v>2040.8824386925394</v>
      </c>
      <c r="M69" s="342">
        <f>(L69-'2012'!L69)/'2012'!L69*100</f>
        <v>-17.259560578381915</v>
      </c>
    </row>
    <row r="70" spans="1:13" x14ac:dyDescent="0.2">
      <c r="A70" s="304" t="s">
        <v>176</v>
      </c>
      <c r="B70" s="310">
        <v>57779</v>
      </c>
      <c r="C70" s="310">
        <v>3</v>
      </c>
      <c r="D70" s="310">
        <v>15</v>
      </c>
      <c r="E70" s="310">
        <v>6</v>
      </c>
      <c r="F70" s="310">
        <v>170</v>
      </c>
      <c r="G70" s="310">
        <v>382</v>
      </c>
      <c r="H70" s="310">
        <v>1070</v>
      </c>
      <c r="I70" s="310">
        <v>74</v>
      </c>
      <c r="J70" s="310">
        <v>1720</v>
      </c>
      <c r="K70" s="342">
        <f>(J70-'2012'!J70)/'2012'!J70*100</f>
        <v>6.1073411474398522</v>
      </c>
      <c r="L70" s="342">
        <f t="shared" ref="L70:L72" si="1">J70/B70*100000</f>
        <v>2976.8601048823966</v>
      </c>
      <c r="M70" s="342">
        <f>(L70-'2012'!L70)/'2012'!L70*100</f>
        <v>4.6124835747228321</v>
      </c>
    </row>
    <row r="71" spans="1:13" x14ac:dyDescent="0.2">
      <c r="A71" s="443" t="s">
        <v>177</v>
      </c>
      <c r="B71" s="445">
        <v>24793</v>
      </c>
      <c r="C71" s="445">
        <v>0</v>
      </c>
      <c r="D71" s="445">
        <v>1</v>
      </c>
      <c r="E71" s="445">
        <v>7</v>
      </c>
      <c r="F71" s="445">
        <v>46</v>
      </c>
      <c r="G71" s="445">
        <v>122</v>
      </c>
      <c r="H71" s="445">
        <v>247</v>
      </c>
      <c r="I71" s="445">
        <v>21</v>
      </c>
      <c r="J71" s="445">
        <v>444</v>
      </c>
      <c r="K71" s="446">
        <f>(J71-'2012'!J71)/'2012'!J71*100</f>
        <v>-4.1036717062634986</v>
      </c>
      <c r="L71" s="446">
        <f t="shared" si="1"/>
        <v>1790.8280563062156</v>
      </c>
      <c r="M71" s="446">
        <f>(L71-'2012'!L71)/'2012'!L71*100</f>
        <v>-3.6047152931673798</v>
      </c>
    </row>
    <row r="72" spans="1:13" ht="15" customHeight="1" x14ac:dyDescent="0.2">
      <c r="A72" s="304" t="s">
        <v>91</v>
      </c>
      <c r="B72" s="310">
        <f>SUM(B5:B71)</f>
        <v>19259543</v>
      </c>
      <c r="C72" s="310">
        <f t="shared" ref="C72:J72" si="2">SUM(C5:C71)</f>
        <v>970</v>
      </c>
      <c r="D72" s="310">
        <f t="shared" si="2"/>
        <v>6730</v>
      </c>
      <c r="E72" s="310">
        <f t="shared" si="2"/>
        <v>23167</v>
      </c>
      <c r="F72" s="310">
        <f t="shared" si="2"/>
        <v>57698</v>
      </c>
      <c r="G72" s="310">
        <f t="shared" si="2"/>
        <v>138639</v>
      </c>
      <c r="H72" s="310">
        <f t="shared" si="2"/>
        <v>433343</v>
      </c>
      <c r="I72" s="310">
        <f t="shared" si="2"/>
        <v>34760</v>
      </c>
      <c r="J72" s="310">
        <f t="shared" si="2"/>
        <v>695307</v>
      </c>
      <c r="K72" s="342">
        <f>(J72-'2012'!J72)/'2012'!J72*100</f>
        <v>-3.7405548187383535</v>
      </c>
      <c r="L72" s="342">
        <f t="shared" si="1"/>
        <v>3610.1946967277468</v>
      </c>
      <c r="M72" s="342">
        <f>(L72-'2012'!L72)/'2012'!L72*100</f>
        <v>-4.6657319965176134</v>
      </c>
    </row>
    <row r="73" spans="1:13" x14ac:dyDescent="0.2">
      <c r="A73" s="304"/>
      <c r="B73" s="336"/>
      <c r="C73" s="336"/>
      <c r="D73" s="336"/>
      <c r="E73" s="336"/>
      <c r="F73" s="336"/>
      <c r="G73" s="336"/>
      <c r="H73" s="336"/>
      <c r="I73" s="336"/>
      <c r="J73" s="336"/>
      <c r="K73" s="303"/>
      <c r="L73" s="303"/>
      <c r="M73" s="303"/>
    </row>
    <row r="74" spans="1:13" s="366" customFormat="1" ht="41.25" customHeight="1" x14ac:dyDescent="0.2">
      <c r="A74" s="561" t="s">
        <v>181</v>
      </c>
      <c r="B74" s="561"/>
      <c r="C74" s="561"/>
      <c r="D74" s="561"/>
      <c r="E74" s="561"/>
      <c r="F74" s="561"/>
      <c r="G74" s="561"/>
      <c r="H74" s="561"/>
      <c r="I74" s="561"/>
      <c r="J74" s="561"/>
      <c r="K74" s="561"/>
      <c r="L74" s="561"/>
      <c r="M74" s="561"/>
    </row>
    <row r="75" spans="1:13" ht="15" x14ac:dyDescent="0.25">
      <c r="A75" s="366" t="s">
        <v>229</v>
      </c>
      <c r="B75" s="332"/>
      <c r="C75" s="332"/>
      <c r="D75" s="332"/>
      <c r="E75" s="332"/>
      <c r="F75" s="332"/>
      <c r="G75" s="332"/>
      <c r="H75" s="332"/>
      <c r="I75" s="332"/>
      <c r="J75" s="332"/>
      <c r="K75" s="333"/>
      <c r="L75" s="332"/>
      <c r="M75" s="333"/>
    </row>
    <row r="76" spans="1:13" ht="15" x14ac:dyDescent="0.25">
      <c r="A76" s="309"/>
      <c r="B76" s="332"/>
      <c r="C76" s="332"/>
      <c r="D76" s="332"/>
      <c r="E76" s="332"/>
      <c r="F76" s="332"/>
      <c r="G76" s="332"/>
      <c r="H76" s="332"/>
      <c r="I76" s="332"/>
      <c r="J76" s="332"/>
      <c r="K76" s="333"/>
      <c r="L76" s="332"/>
      <c r="M76" s="333"/>
    </row>
    <row r="77" spans="1:13" ht="15" x14ac:dyDescent="0.25">
      <c r="A77" s="309" t="s">
        <v>104</v>
      </c>
      <c r="B77" s="332"/>
      <c r="C77" s="332"/>
      <c r="D77" s="332"/>
      <c r="E77" s="332"/>
      <c r="F77" s="332"/>
      <c r="G77" s="332"/>
      <c r="H77" s="332"/>
      <c r="I77" s="332"/>
      <c r="J77" s="332"/>
      <c r="K77" s="333"/>
      <c r="L77" s="332"/>
      <c r="M77" s="333"/>
    </row>
  </sheetData>
  <mergeCells count="2">
    <mergeCell ref="A1:G1"/>
    <mergeCell ref="A74:M74"/>
  </mergeCells>
  <pageMargins left="0.7" right="0.7" top="0.75" bottom="0.75" header="0.3" footer="0.3"/>
  <pageSetup scale="8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77"/>
  <sheetViews>
    <sheetView zoomScaleNormal="100" workbookViewId="0">
      <pane ySplit="3" topLeftCell="A4" activePane="bottomLeft" state="frozen"/>
      <selection pane="bottomLeft" activeCell="A5" sqref="A5"/>
    </sheetView>
  </sheetViews>
  <sheetFormatPr defaultColWidth="11.42578125" defaultRowHeight="12" customHeight="1" x14ac:dyDescent="0.2"/>
  <cols>
    <col min="1" max="1" width="20.5703125" style="143" customWidth="1"/>
    <col min="2" max="2" width="12.85546875" style="143" customWidth="1"/>
    <col min="3" max="3" width="9.42578125" style="143" customWidth="1"/>
    <col min="4" max="4" width="9.5703125" style="143" customWidth="1"/>
    <col min="5" max="5" width="10.85546875" style="143" customWidth="1"/>
    <col min="6" max="6" width="12.5703125" style="143" customWidth="1"/>
    <col min="7" max="8" width="10.28515625" style="143" customWidth="1"/>
    <col min="9" max="9" width="10.140625" style="143" customWidth="1"/>
    <col min="10" max="10" width="10.42578125" style="143" customWidth="1"/>
    <col min="11" max="11" width="10.28515625" style="143" customWidth="1"/>
    <col min="12" max="12" width="10.85546875" style="143" customWidth="1"/>
    <col min="13" max="13" width="10.85546875" style="144" customWidth="1"/>
    <col min="14" max="15" width="11.42578125" style="142"/>
    <col min="16" max="16384" width="11.42578125" style="143"/>
  </cols>
  <sheetData>
    <row r="1" spans="1:13" ht="20.25" customHeight="1" x14ac:dyDescent="0.25">
      <c r="A1" s="562" t="s">
        <v>210</v>
      </c>
      <c r="B1" s="562"/>
      <c r="C1" s="562"/>
      <c r="D1" s="562"/>
      <c r="E1" s="562"/>
      <c r="F1" s="562"/>
      <c r="G1" s="562"/>
      <c r="H1" s="260"/>
      <c r="I1" s="259"/>
      <c r="J1" s="259"/>
      <c r="K1" s="259"/>
      <c r="L1" s="259"/>
      <c r="M1" s="268"/>
    </row>
    <row r="2" spans="1:13" ht="18.75" customHeight="1" x14ac:dyDescent="0.2">
      <c r="A2" s="368" t="s">
        <v>242</v>
      </c>
      <c r="B2" s="260"/>
      <c r="C2" s="259"/>
      <c r="D2" s="259"/>
      <c r="E2" s="260"/>
      <c r="F2" s="259"/>
      <c r="G2" s="260"/>
      <c r="H2" s="260"/>
      <c r="I2" s="259"/>
      <c r="J2" s="259"/>
      <c r="K2" s="259"/>
      <c r="L2" s="259"/>
      <c r="M2" s="268"/>
    </row>
    <row r="3" spans="1:13" ht="38.25" x14ac:dyDescent="0.2">
      <c r="A3" s="261" t="s">
        <v>0</v>
      </c>
      <c r="B3" s="263" t="s">
        <v>1</v>
      </c>
      <c r="C3" s="264" t="s">
        <v>2</v>
      </c>
      <c r="D3" s="264" t="s">
        <v>180</v>
      </c>
      <c r="E3" s="264" t="s">
        <v>4</v>
      </c>
      <c r="F3" s="264" t="s">
        <v>228</v>
      </c>
      <c r="G3" s="264" t="s">
        <v>5</v>
      </c>
      <c r="H3" s="264" t="s">
        <v>6</v>
      </c>
      <c r="I3" s="264" t="s">
        <v>7</v>
      </c>
      <c r="J3" s="265" t="s">
        <v>101</v>
      </c>
      <c r="K3" s="322" t="s">
        <v>265</v>
      </c>
      <c r="L3" s="321" t="s">
        <v>9</v>
      </c>
      <c r="M3" s="322" t="s">
        <v>266</v>
      </c>
    </row>
    <row r="5" spans="1:13" ht="12.75" x14ac:dyDescent="0.2">
      <c r="A5" s="374" t="s">
        <v>114</v>
      </c>
      <c r="B5" s="270">
        <v>246770</v>
      </c>
      <c r="C5" s="270">
        <v>10</v>
      </c>
      <c r="D5" s="270">
        <v>168</v>
      </c>
      <c r="E5" s="270">
        <v>253</v>
      </c>
      <c r="F5" s="270">
        <v>1057</v>
      </c>
      <c r="G5" s="270">
        <v>1919</v>
      </c>
      <c r="H5" s="270">
        <v>6372</v>
      </c>
      <c r="I5" s="270">
        <v>357</v>
      </c>
      <c r="J5" s="270">
        <v>10136</v>
      </c>
      <c r="K5" s="271">
        <f>(J5-'2011'!J5)/'2011'!J5*100</f>
        <v>-3.3008967754245373</v>
      </c>
      <c r="L5" s="271">
        <f>J5/B5*100000</f>
        <v>4107.4684929286377</v>
      </c>
      <c r="M5" s="271">
        <f>(L5-'2011'!L5)/'2011'!L5*100</f>
        <v>-3.0787125896307526</v>
      </c>
    </row>
    <row r="6" spans="1:13" ht="12.75" x14ac:dyDescent="0.2">
      <c r="A6" s="374" t="s">
        <v>115</v>
      </c>
      <c r="B6" s="270">
        <v>26938</v>
      </c>
      <c r="C6" s="270">
        <v>0</v>
      </c>
      <c r="D6" s="270">
        <v>4</v>
      </c>
      <c r="E6" s="270">
        <v>9</v>
      </c>
      <c r="F6" s="270">
        <v>39</v>
      </c>
      <c r="G6" s="270">
        <v>51</v>
      </c>
      <c r="H6" s="270">
        <v>230</v>
      </c>
      <c r="I6" s="270">
        <v>16</v>
      </c>
      <c r="J6" s="270">
        <v>349</v>
      </c>
      <c r="K6" s="271">
        <f>(J6-'2011'!J6)/'2011'!J6*100</f>
        <v>-1.6901408450704223</v>
      </c>
      <c r="L6" s="271">
        <f t="shared" ref="L6:L69" si="0">J6/B6*100000</f>
        <v>1295.5675996733239</v>
      </c>
      <c r="M6" s="271">
        <f>(L6-'2011'!L6)/'2011'!L6*100</f>
        <v>-1.7302851932293115</v>
      </c>
    </row>
    <row r="7" spans="1:13" ht="12.75" x14ac:dyDescent="0.2">
      <c r="A7" s="374" t="s">
        <v>116</v>
      </c>
      <c r="B7" s="270">
        <v>169392</v>
      </c>
      <c r="C7" s="270">
        <v>9</v>
      </c>
      <c r="D7" s="270">
        <v>70</v>
      </c>
      <c r="E7" s="270">
        <v>168</v>
      </c>
      <c r="F7" s="270">
        <v>595</v>
      </c>
      <c r="G7" s="270">
        <v>1558</v>
      </c>
      <c r="H7" s="270">
        <v>5538</v>
      </c>
      <c r="I7" s="270">
        <v>295</v>
      </c>
      <c r="J7" s="270">
        <v>8233</v>
      </c>
      <c r="K7" s="271">
        <f>(J7-'2011'!J7)/'2011'!J7*100</f>
        <v>-0.89081497532201759</v>
      </c>
      <c r="L7" s="271">
        <f t="shared" si="0"/>
        <v>4860.3239822423729</v>
      </c>
      <c r="M7" s="271">
        <f>(L7-'2011'!L7)/'2011'!L7*100</f>
        <v>-0.95751497941201891</v>
      </c>
    </row>
    <row r="8" spans="1:13" ht="12.75" x14ac:dyDescent="0.2">
      <c r="A8" s="374" t="s">
        <v>117</v>
      </c>
      <c r="B8" s="270">
        <v>27239</v>
      </c>
      <c r="C8" s="270">
        <v>0</v>
      </c>
      <c r="D8" s="270">
        <v>12</v>
      </c>
      <c r="E8" s="270">
        <v>6</v>
      </c>
      <c r="F8" s="270">
        <v>101</v>
      </c>
      <c r="G8" s="270">
        <v>179</v>
      </c>
      <c r="H8" s="270">
        <v>339</v>
      </c>
      <c r="I8" s="270">
        <v>26</v>
      </c>
      <c r="J8" s="270">
        <v>663</v>
      </c>
      <c r="K8" s="271">
        <f>(J8-'2011'!J8)/'2011'!J8*100</f>
        <v>-13.333333333333334</v>
      </c>
      <c r="L8" s="271">
        <f t="shared" si="0"/>
        <v>2434.0100591064283</v>
      </c>
      <c r="M8" s="271">
        <f>(L8-'2011'!L8)/'2011'!L8*100</f>
        <v>-8.8057564521458254</v>
      </c>
    </row>
    <row r="9" spans="1:13" ht="12.75" x14ac:dyDescent="0.2">
      <c r="A9" s="374" t="s">
        <v>118</v>
      </c>
      <c r="B9" s="270">
        <v>545625</v>
      </c>
      <c r="C9" s="270">
        <v>30</v>
      </c>
      <c r="D9" s="270">
        <v>265</v>
      </c>
      <c r="E9" s="270">
        <v>505</v>
      </c>
      <c r="F9" s="270">
        <v>2093</v>
      </c>
      <c r="G9" s="270">
        <v>3945</v>
      </c>
      <c r="H9" s="270">
        <v>11867</v>
      </c>
      <c r="I9" s="270">
        <v>847</v>
      </c>
      <c r="J9" s="270">
        <v>19552</v>
      </c>
      <c r="K9" s="271">
        <f>(J9-'2011'!J9)/'2011'!J9*100</f>
        <v>-8.588526812847725</v>
      </c>
      <c r="L9" s="271">
        <f t="shared" si="0"/>
        <v>3583.4135166093924</v>
      </c>
      <c r="M9" s="271">
        <f>(L9-'2011'!L9)/'2011'!L9*100</f>
        <v>-8.6624099004546764</v>
      </c>
    </row>
    <row r="10" spans="1:13" ht="12.75" x14ac:dyDescent="0.2">
      <c r="A10" s="374" t="s">
        <v>119</v>
      </c>
      <c r="B10" s="270">
        <v>1771099</v>
      </c>
      <c r="C10" s="270">
        <v>80</v>
      </c>
      <c r="D10" s="270">
        <v>522</v>
      </c>
      <c r="E10" s="270">
        <v>3425</v>
      </c>
      <c r="F10" s="270">
        <v>4509</v>
      </c>
      <c r="G10" s="270">
        <v>17469</v>
      </c>
      <c r="H10" s="270">
        <v>46079</v>
      </c>
      <c r="I10" s="270">
        <v>4384</v>
      </c>
      <c r="J10" s="270">
        <v>76468</v>
      </c>
      <c r="K10" s="271">
        <f>(J10-'2011'!J10)/'2011'!J10*100</f>
        <v>-3.7714717171081609</v>
      </c>
      <c r="L10" s="271">
        <f t="shared" si="0"/>
        <v>4317.5452078060007</v>
      </c>
      <c r="M10" s="271">
        <f>(L10-'2011'!L10)/'2011'!L10*100</f>
        <v>-4.7460367255070217</v>
      </c>
    </row>
    <row r="11" spans="1:13" ht="12.75" x14ac:dyDescent="0.2">
      <c r="A11" s="374" t="s">
        <v>120</v>
      </c>
      <c r="B11" s="270">
        <v>14641</v>
      </c>
      <c r="C11" s="270">
        <v>0</v>
      </c>
      <c r="D11" s="270">
        <v>2</v>
      </c>
      <c r="E11" s="270">
        <v>0</v>
      </c>
      <c r="F11" s="270">
        <v>18</v>
      </c>
      <c r="G11" s="270">
        <v>33</v>
      </c>
      <c r="H11" s="270">
        <v>75</v>
      </c>
      <c r="I11" s="270">
        <v>6</v>
      </c>
      <c r="J11" s="270">
        <v>134</v>
      </c>
      <c r="K11" s="271">
        <f>(J11-'2011'!J11)/'2011'!J11*100</f>
        <v>8.9430894308943092</v>
      </c>
      <c r="L11" s="271">
        <f t="shared" si="0"/>
        <v>915.23803018919466</v>
      </c>
      <c r="M11" s="271">
        <f>(L11-'2011'!L11)/'2011'!L11*100</f>
        <v>9.2704916530758119</v>
      </c>
    </row>
    <row r="12" spans="1:13" ht="12.75" x14ac:dyDescent="0.2">
      <c r="A12" s="374" t="s">
        <v>121</v>
      </c>
      <c r="B12" s="270">
        <v>163357</v>
      </c>
      <c r="C12" s="270">
        <v>1</v>
      </c>
      <c r="D12" s="270">
        <v>24</v>
      </c>
      <c r="E12" s="270">
        <v>37</v>
      </c>
      <c r="F12" s="270">
        <v>326</v>
      </c>
      <c r="G12" s="270">
        <v>910</v>
      </c>
      <c r="H12" s="270">
        <v>2475</v>
      </c>
      <c r="I12" s="270">
        <v>122</v>
      </c>
      <c r="J12" s="270">
        <v>3895</v>
      </c>
      <c r="K12" s="271">
        <f>(J12-'2011'!J12)/'2011'!J12*100</f>
        <v>-11.957504520795661</v>
      </c>
      <c r="L12" s="271">
        <f t="shared" si="0"/>
        <v>2384.3483903352781</v>
      </c>
      <c r="M12" s="271">
        <f>(L12-'2011'!L12)/'2011'!L12*100</f>
        <v>-13.517247794220227</v>
      </c>
    </row>
    <row r="13" spans="1:13" ht="12.75" x14ac:dyDescent="0.2">
      <c r="A13" s="374" t="s">
        <v>122</v>
      </c>
      <c r="B13" s="270">
        <v>140761</v>
      </c>
      <c r="C13" s="270">
        <v>5</v>
      </c>
      <c r="D13" s="270">
        <v>35</v>
      </c>
      <c r="E13" s="270">
        <v>57</v>
      </c>
      <c r="F13" s="270">
        <v>324</v>
      </c>
      <c r="G13" s="270">
        <v>737</v>
      </c>
      <c r="H13" s="270">
        <v>1971</v>
      </c>
      <c r="I13" s="270">
        <v>129</v>
      </c>
      <c r="J13" s="270">
        <v>3258</v>
      </c>
      <c r="K13" s="271">
        <f>(J13-'2011'!J13)/'2011'!J13*100</f>
        <v>-8.1994928148774306</v>
      </c>
      <c r="L13" s="271">
        <f t="shared" si="0"/>
        <v>2314.5615617962362</v>
      </c>
      <c r="M13" s="271">
        <f>(L13-'2011'!L13)/'2011'!L13*100</f>
        <v>-8.0723191026908232</v>
      </c>
    </row>
    <row r="14" spans="1:13" ht="12.75" x14ac:dyDescent="0.2">
      <c r="A14" s="374" t="s">
        <v>123</v>
      </c>
      <c r="B14" s="270">
        <v>192071</v>
      </c>
      <c r="C14" s="270">
        <v>7</v>
      </c>
      <c r="D14" s="270">
        <v>64</v>
      </c>
      <c r="E14" s="270">
        <v>86</v>
      </c>
      <c r="F14" s="270">
        <v>584</v>
      </c>
      <c r="G14" s="270">
        <v>842</v>
      </c>
      <c r="H14" s="270">
        <v>3330</v>
      </c>
      <c r="I14" s="270">
        <v>126</v>
      </c>
      <c r="J14" s="270">
        <v>5039</v>
      </c>
      <c r="K14" s="271">
        <f>(J14-'2011'!J14)/'2011'!J14*100</f>
        <v>-8.0138736765242786</v>
      </c>
      <c r="L14" s="271">
        <f t="shared" si="0"/>
        <v>2623.5090148955333</v>
      </c>
      <c r="M14" s="271">
        <f>(L14-'2011'!L14)/'2011'!L14*100</f>
        <v>-8.4583089386314505</v>
      </c>
    </row>
    <row r="15" spans="1:13" ht="12.75" x14ac:dyDescent="0.2">
      <c r="A15" s="374" t="s">
        <v>124</v>
      </c>
      <c r="B15" s="270">
        <v>329849</v>
      </c>
      <c r="C15" s="270">
        <v>6</v>
      </c>
      <c r="D15" s="270">
        <v>48</v>
      </c>
      <c r="E15" s="270">
        <v>151</v>
      </c>
      <c r="F15" s="270">
        <v>570</v>
      </c>
      <c r="G15" s="270">
        <v>1356</v>
      </c>
      <c r="H15" s="270">
        <v>3932</v>
      </c>
      <c r="I15" s="270">
        <v>243</v>
      </c>
      <c r="J15" s="270">
        <v>6306</v>
      </c>
      <c r="K15" s="271">
        <f>(J15-'2011'!J15)/'2011'!J15*100</f>
        <v>-10.591237771161207</v>
      </c>
      <c r="L15" s="271">
        <f t="shared" si="0"/>
        <v>1911.7838768648685</v>
      </c>
      <c r="M15" s="271">
        <f>(L15-'2011'!L15)/'2011'!L15*100</f>
        <v>-12.234943630980942</v>
      </c>
    </row>
    <row r="16" spans="1:13" ht="12.75" x14ac:dyDescent="0.2">
      <c r="A16" s="374" t="s">
        <v>125</v>
      </c>
      <c r="B16" s="270">
        <v>67729</v>
      </c>
      <c r="C16" s="270">
        <v>3</v>
      </c>
      <c r="D16" s="270">
        <v>20</v>
      </c>
      <c r="E16" s="270">
        <v>46</v>
      </c>
      <c r="F16" s="270">
        <v>356</v>
      </c>
      <c r="G16" s="270">
        <v>812</v>
      </c>
      <c r="H16" s="270">
        <v>1317</v>
      </c>
      <c r="I16" s="270">
        <v>53</v>
      </c>
      <c r="J16" s="270">
        <v>2607</v>
      </c>
      <c r="K16" s="271">
        <f>(J16-'2011'!J16)/'2011'!J16*100</f>
        <v>-6.4585575888051663</v>
      </c>
      <c r="L16" s="271">
        <f t="shared" si="0"/>
        <v>3849.1635783785382</v>
      </c>
      <c r="M16" s="271">
        <f>(L16-'2011'!L16)/'2011'!L16*100</f>
        <v>-6.7361614206150184</v>
      </c>
    </row>
    <row r="17" spans="1:13" ht="12.75" x14ac:dyDescent="0.2">
      <c r="A17" s="374" t="s">
        <v>235</v>
      </c>
      <c r="B17" s="270">
        <v>2551332</v>
      </c>
      <c r="C17" s="270">
        <v>210</v>
      </c>
      <c r="D17" s="270">
        <v>769</v>
      </c>
      <c r="E17" s="270">
        <v>6006</v>
      </c>
      <c r="F17" s="270">
        <v>9745</v>
      </c>
      <c r="G17" s="270">
        <v>21109</v>
      </c>
      <c r="H17" s="270">
        <v>83124</v>
      </c>
      <c r="I17" s="270">
        <v>9459</v>
      </c>
      <c r="J17" s="270">
        <v>130422</v>
      </c>
      <c r="K17" s="271">
        <f>(J17-'2011'!J17)/'2011'!J17*100</f>
        <v>-5.2571934998801382</v>
      </c>
      <c r="L17" s="271">
        <f t="shared" si="0"/>
        <v>5111.9180098866009</v>
      </c>
      <c r="M17" s="271">
        <f>(L17-'2011'!L17)/'2011'!L17*100</f>
        <v>-6.5501104130512342</v>
      </c>
    </row>
    <row r="18" spans="1:13" ht="12.75" x14ac:dyDescent="0.2">
      <c r="A18" s="374" t="s">
        <v>236</v>
      </c>
      <c r="B18" s="270">
        <v>34408</v>
      </c>
      <c r="C18" s="270">
        <v>1</v>
      </c>
      <c r="D18" s="270">
        <v>7</v>
      </c>
      <c r="E18" s="270">
        <v>30</v>
      </c>
      <c r="F18" s="270">
        <v>104</v>
      </c>
      <c r="G18" s="270">
        <v>319</v>
      </c>
      <c r="H18" s="270">
        <v>487</v>
      </c>
      <c r="I18" s="270">
        <v>23</v>
      </c>
      <c r="J18" s="270">
        <v>971</v>
      </c>
      <c r="K18" s="271">
        <f>(J18-'2011'!J18)/'2011'!J18*100</f>
        <v>-2.3138832997987926</v>
      </c>
      <c r="L18" s="271">
        <f t="shared" si="0"/>
        <v>2822.018135317368</v>
      </c>
      <c r="M18" s="271">
        <f>(L18-'2011'!L18)/'2011'!L18*100</f>
        <v>-1.4621675647935561</v>
      </c>
    </row>
    <row r="19" spans="1:13" ht="12.75" x14ac:dyDescent="0.2">
      <c r="A19" s="374" t="s">
        <v>126</v>
      </c>
      <c r="B19" s="270">
        <v>16298</v>
      </c>
      <c r="C19" s="270">
        <v>0</v>
      </c>
      <c r="D19" s="270">
        <v>5</v>
      </c>
      <c r="E19" s="270">
        <v>5</v>
      </c>
      <c r="F19" s="270">
        <v>47</v>
      </c>
      <c r="G19" s="270">
        <v>213</v>
      </c>
      <c r="H19" s="270">
        <v>194</v>
      </c>
      <c r="I19" s="270">
        <v>27</v>
      </c>
      <c r="J19" s="270">
        <v>491</v>
      </c>
      <c r="K19" s="271">
        <f>(J19-'2011'!J19)/'2011'!J19*100</f>
        <v>-3.1558185404339252</v>
      </c>
      <c r="L19" s="271">
        <f t="shared" si="0"/>
        <v>3012.63958767947</v>
      </c>
      <c r="M19" s="271">
        <f>(L19-'2011'!L19)/'2011'!L19*100</f>
        <v>-2.6388567176960267</v>
      </c>
    </row>
    <row r="20" spans="1:13" ht="12.75" x14ac:dyDescent="0.2">
      <c r="A20" s="374" t="s">
        <v>127</v>
      </c>
      <c r="B20" s="270">
        <v>869729</v>
      </c>
      <c r="C20" s="270">
        <v>94</v>
      </c>
      <c r="D20" s="270">
        <v>507</v>
      </c>
      <c r="E20" s="270">
        <v>1436</v>
      </c>
      <c r="F20" s="270">
        <v>3177</v>
      </c>
      <c r="G20" s="270">
        <v>8025</v>
      </c>
      <c r="H20" s="270">
        <v>27335</v>
      </c>
      <c r="I20" s="270">
        <v>1712</v>
      </c>
      <c r="J20" s="270">
        <v>42286</v>
      </c>
      <c r="K20" s="271">
        <f>(J20-'2011'!J20)/'2011'!J20*100</f>
        <v>-4.4124960441249605</v>
      </c>
      <c r="L20" s="271">
        <f t="shared" si="0"/>
        <v>4861.9742471505497</v>
      </c>
      <c r="M20" s="271">
        <f>(L20-'2011'!L20)/'2011'!L20*100</f>
        <v>-4.9760885198107321</v>
      </c>
    </row>
    <row r="21" spans="1:13" ht="12.75" x14ac:dyDescent="0.2">
      <c r="A21" s="374" t="s">
        <v>128</v>
      </c>
      <c r="B21" s="270">
        <v>299511</v>
      </c>
      <c r="C21" s="270">
        <v>22</v>
      </c>
      <c r="D21" s="270">
        <v>207</v>
      </c>
      <c r="E21" s="270">
        <v>502</v>
      </c>
      <c r="F21" s="270">
        <v>1601</v>
      </c>
      <c r="G21" s="270">
        <v>3899</v>
      </c>
      <c r="H21" s="270">
        <v>9920</v>
      </c>
      <c r="I21" s="270">
        <v>680</v>
      </c>
      <c r="J21" s="270">
        <v>16831</v>
      </c>
      <c r="K21" s="271">
        <f>(J21-'2011'!J21)/'2011'!J21*100</f>
        <v>5.5698425641347296</v>
      </c>
      <c r="L21" s="271">
        <f t="shared" si="0"/>
        <v>5619.4931070979028</v>
      </c>
      <c r="M21" s="271">
        <f>(L21-'2011'!L21)/'2011'!L21*100</f>
        <v>5.4817240621730834</v>
      </c>
    </row>
    <row r="22" spans="1:13" ht="12.75" x14ac:dyDescent="0.2">
      <c r="A22" s="374" t="s">
        <v>129</v>
      </c>
      <c r="B22" s="270">
        <v>97220</v>
      </c>
      <c r="C22" s="270">
        <v>1</v>
      </c>
      <c r="D22" s="270">
        <v>8</v>
      </c>
      <c r="E22" s="270">
        <v>38</v>
      </c>
      <c r="F22" s="270">
        <v>199</v>
      </c>
      <c r="G22" s="270">
        <v>436</v>
      </c>
      <c r="H22" s="270">
        <v>1433</v>
      </c>
      <c r="I22" s="270">
        <v>74</v>
      </c>
      <c r="J22" s="270">
        <v>2189</v>
      </c>
      <c r="K22" s="271">
        <f>(J22-'2011'!J22)/'2011'!J22*100</f>
        <v>-7.2457627118644066</v>
      </c>
      <c r="L22" s="271">
        <f t="shared" si="0"/>
        <v>2251.5943221559351</v>
      </c>
      <c r="M22" s="271">
        <f>(L22-'2011'!L22)/'2011'!L22*100</f>
        <v>-8.1797927294028341</v>
      </c>
    </row>
    <row r="23" spans="1:13" ht="12.75" x14ac:dyDescent="0.2">
      <c r="A23" s="374" t="s">
        <v>130</v>
      </c>
      <c r="B23" s="270">
        <v>11530</v>
      </c>
      <c r="C23" s="270">
        <v>1</v>
      </c>
      <c r="D23" s="270">
        <v>16</v>
      </c>
      <c r="E23" s="270">
        <v>1</v>
      </c>
      <c r="F23" s="270">
        <v>74</v>
      </c>
      <c r="G23" s="270">
        <v>84</v>
      </c>
      <c r="H23" s="270">
        <v>130</v>
      </c>
      <c r="I23" s="270">
        <v>11</v>
      </c>
      <c r="J23" s="270">
        <v>317</v>
      </c>
      <c r="K23" s="271">
        <f>(J23-'2011'!J23)/'2011'!J23*100</f>
        <v>-9.6866096866096854</v>
      </c>
      <c r="L23" s="271">
        <f t="shared" si="0"/>
        <v>2749.3495229835212</v>
      </c>
      <c r="M23" s="271">
        <f>(L23-'2011'!L23)/'2011'!L23*100</f>
        <v>-9.7101084004813423</v>
      </c>
    </row>
    <row r="24" spans="1:13" ht="12.75" x14ac:dyDescent="0.2">
      <c r="A24" s="374" t="s">
        <v>131</v>
      </c>
      <c r="B24" s="270">
        <v>47506</v>
      </c>
      <c r="C24" s="270">
        <v>5</v>
      </c>
      <c r="D24" s="270">
        <v>13</v>
      </c>
      <c r="E24" s="270">
        <v>25</v>
      </c>
      <c r="F24" s="270">
        <v>189</v>
      </c>
      <c r="G24" s="270">
        <v>444</v>
      </c>
      <c r="H24" s="270">
        <v>659</v>
      </c>
      <c r="I24" s="270">
        <v>42</v>
      </c>
      <c r="J24" s="270">
        <v>1377</v>
      </c>
      <c r="K24" s="271">
        <f>(J24-'2011'!J24)/'2011'!J24*100</f>
        <v>2.3031203566121845</v>
      </c>
      <c r="L24" s="271">
        <f t="shared" si="0"/>
        <v>2898.5812318443986</v>
      </c>
      <c r="M24" s="271">
        <f>(L24-'2011'!L24)/'2011'!L24*100</f>
        <v>3.7976340080980795</v>
      </c>
    </row>
    <row r="25" spans="1:13" ht="12.75" x14ac:dyDescent="0.2">
      <c r="A25" s="374" t="s">
        <v>132</v>
      </c>
      <c r="B25" s="270">
        <v>16946</v>
      </c>
      <c r="C25" s="270">
        <v>0</v>
      </c>
      <c r="D25" s="270">
        <v>0</v>
      </c>
      <c r="E25" s="270">
        <v>1</v>
      </c>
      <c r="F25" s="270">
        <v>27</v>
      </c>
      <c r="G25" s="270">
        <v>94</v>
      </c>
      <c r="H25" s="270">
        <v>137</v>
      </c>
      <c r="I25" s="270">
        <v>16</v>
      </c>
      <c r="J25" s="270">
        <v>275</v>
      </c>
      <c r="K25" s="271">
        <f>(J25-'2011'!J25)/'2011'!J25*100</f>
        <v>-6.462585034013606</v>
      </c>
      <c r="L25" s="271">
        <f t="shared" si="0"/>
        <v>1622.8018411424523</v>
      </c>
      <c r="M25" s="271">
        <f>(L25-'2011'!L25)/'2011'!L25*100</f>
        <v>-6.2583548703324272</v>
      </c>
    </row>
    <row r="26" spans="1:13" ht="12.75" x14ac:dyDescent="0.2">
      <c r="A26" s="374" t="s">
        <v>133</v>
      </c>
      <c r="B26" s="270">
        <v>12671</v>
      </c>
      <c r="C26" s="270">
        <v>0</v>
      </c>
      <c r="D26" s="270">
        <v>4</v>
      </c>
      <c r="E26" s="270">
        <v>1</v>
      </c>
      <c r="F26" s="270">
        <v>28</v>
      </c>
      <c r="G26" s="270">
        <v>72</v>
      </c>
      <c r="H26" s="270">
        <v>111</v>
      </c>
      <c r="I26" s="270">
        <v>11</v>
      </c>
      <c r="J26" s="270">
        <v>227</v>
      </c>
      <c r="K26" s="271">
        <f>(J26-'2011'!J26)/'2011'!J26*100</f>
        <v>-26.537216828478964</v>
      </c>
      <c r="L26" s="271">
        <f t="shared" si="0"/>
        <v>1791.4923841843581</v>
      </c>
      <c r="M26" s="271">
        <f>(L26-'2011'!L26)/'2011'!L26*100</f>
        <v>-25.719739721132701</v>
      </c>
    </row>
    <row r="27" spans="1:13" ht="12.75" x14ac:dyDescent="0.2">
      <c r="A27" s="374" t="s">
        <v>134</v>
      </c>
      <c r="B27" s="270">
        <v>15925</v>
      </c>
      <c r="C27" s="270">
        <v>1</v>
      </c>
      <c r="D27" s="270">
        <v>4</v>
      </c>
      <c r="E27" s="270">
        <v>5</v>
      </c>
      <c r="F27" s="270">
        <v>58</v>
      </c>
      <c r="G27" s="270">
        <v>125</v>
      </c>
      <c r="H27" s="270">
        <v>134</v>
      </c>
      <c r="I27" s="270">
        <v>8</v>
      </c>
      <c r="J27" s="270">
        <v>335</v>
      </c>
      <c r="K27" s="271">
        <f>(J27-'2011'!J27)/'2011'!J27*100</f>
        <v>31.372549019607842</v>
      </c>
      <c r="L27" s="271">
        <f t="shared" si="0"/>
        <v>2103.6106750392464</v>
      </c>
      <c r="M27" s="271">
        <f>(L27-'2011'!L27)/'2011'!L27*100</f>
        <v>30.250623326253585</v>
      </c>
    </row>
    <row r="28" spans="1:13" ht="12.75" x14ac:dyDescent="0.2">
      <c r="A28" s="374" t="s">
        <v>135</v>
      </c>
      <c r="B28" s="270">
        <v>14836</v>
      </c>
      <c r="C28" s="270">
        <v>0</v>
      </c>
      <c r="D28" s="270">
        <v>0</v>
      </c>
      <c r="E28" s="270">
        <v>5</v>
      </c>
      <c r="F28" s="270">
        <v>37</v>
      </c>
      <c r="G28" s="270">
        <v>148</v>
      </c>
      <c r="H28" s="270">
        <v>178</v>
      </c>
      <c r="I28" s="270">
        <v>11</v>
      </c>
      <c r="J28" s="270">
        <v>379</v>
      </c>
      <c r="K28" s="271">
        <f>(J28-'2011'!J28)/'2011'!J28*100</f>
        <v>-3.0690537084398977</v>
      </c>
      <c r="L28" s="271">
        <f t="shared" si="0"/>
        <v>2554.5969263952547</v>
      </c>
      <c r="M28" s="271">
        <f>(L28-'2011'!L28)/'2011'!L28*100</f>
        <v>-3.670135338179962</v>
      </c>
    </row>
    <row r="29" spans="1:13" ht="12.75" x14ac:dyDescent="0.2">
      <c r="A29" s="374" t="s">
        <v>136</v>
      </c>
      <c r="B29" s="270">
        <v>27762</v>
      </c>
      <c r="C29" s="270">
        <v>1</v>
      </c>
      <c r="D29" s="270">
        <v>9</v>
      </c>
      <c r="E29" s="270">
        <v>12</v>
      </c>
      <c r="F29" s="270">
        <v>50</v>
      </c>
      <c r="G29" s="270">
        <v>229</v>
      </c>
      <c r="H29" s="270">
        <v>471</v>
      </c>
      <c r="I29" s="270">
        <v>36</v>
      </c>
      <c r="J29" s="270">
        <v>808</v>
      </c>
      <c r="K29" s="271">
        <f>(J29-'2011'!J29)/'2011'!J29*100</f>
        <v>-7.6571428571428566</v>
      </c>
      <c r="L29" s="271">
        <f t="shared" si="0"/>
        <v>2910.4531373820328</v>
      </c>
      <c r="M29" s="271">
        <f>(L29-'2011'!L29)/'2011'!L29*100</f>
        <v>-8.0197021622567455</v>
      </c>
    </row>
    <row r="30" spans="1:13" ht="12.75" x14ac:dyDescent="0.2">
      <c r="A30" s="374" t="s">
        <v>137</v>
      </c>
      <c r="B30" s="270">
        <v>38132</v>
      </c>
      <c r="C30" s="270">
        <v>0</v>
      </c>
      <c r="D30" s="270">
        <v>15</v>
      </c>
      <c r="E30" s="270">
        <v>37</v>
      </c>
      <c r="F30" s="270">
        <v>165</v>
      </c>
      <c r="G30" s="270">
        <v>595</v>
      </c>
      <c r="H30" s="270">
        <v>646</v>
      </c>
      <c r="I30" s="270">
        <v>52</v>
      </c>
      <c r="J30" s="270">
        <v>1510</v>
      </c>
      <c r="K30" s="271">
        <f>(J30-'2011'!J30)/'2011'!J30*100</f>
        <v>-2.9562982005141389</v>
      </c>
      <c r="L30" s="271">
        <f t="shared" si="0"/>
        <v>3959.9286688345746</v>
      </c>
      <c r="M30" s="271">
        <f>(L30-'2011'!L30)/'2011'!L30*100</f>
        <v>-0.98142374870460758</v>
      </c>
    </row>
    <row r="31" spans="1:13" ht="12.75" x14ac:dyDescent="0.2">
      <c r="A31" s="374" t="s">
        <v>138</v>
      </c>
      <c r="B31" s="270">
        <v>173104</v>
      </c>
      <c r="C31" s="270">
        <v>2</v>
      </c>
      <c r="D31" s="270">
        <v>53</v>
      </c>
      <c r="E31" s="270">
        <v>71</v>
      </c>
      <c r="F31" s="270">
        <v>385</v>
      </c>
      <c r="G31" s="270">
        <v>1249</v>
      </c>
      <c r="H31" s="270">
        <v>3213</v>
      </c>
      <c r="I31" s="270">
        <v>166</v>
      </c>
      <c r="J31" s="270">
        <v>5139</v>
      </c>
      <c r="K31" s="271">
        <f>(J31-'2011'!J31)/'2011'!J31*100</f>
        <v>-10.110197656113346</v>
      </c>
      <c r="L31" s="271">
        <f t="shared" si="0"/>
        <v>2968.735557814955</v>
      </c>
      <c r="M31" s="271">
        <f>(L31-'2011'!L31)/'2011'!L31*100</f>
        <v>-10.123698989767934</v>
      </c>
    </row>
    <row r="32" spans="1:13" ht="12.75" x14ac:dyDescent="0.2">
      <c r="A32" s="374" t="s">
        <v>139</v>
      </c>
      <c r="B32" s="270">
        <v>98955</v>
      </c>
      <c r="C32" s="270">
        <v>3</v>
      </c>
      <c r="D32" s="270">
        <v>28</v>
      </c>
      <c r="E32" s="270">
        <v>65</v>
      </c>
      <c r="F32" s="270">
        <v>151</v>
      </c>
      <c r="G32" s="270">
        <v>840</v>
      </c>
      <c r="H32" s="270">
        <v>1527</v>
      </c>
      <c r="I32" s="270">
        <v>105</v>
      </c>
      <c r="J32" s="270">
        <v>2719</v>
      </c>
      <c r="K32" s="271">
        <f>(J32-'2011'!J32)/'2011'!J32*100</f>
        <v>-14.010120177103099</v>
      </c>
      <c r="L32" s="271">
        <f t="shared" si="0"/>
        <v>2747.71360719519</v>
      </c>
      <c r="M32" s="271">
        <f>(L32-'2011'!L32)/'2011'!L32*100</f>
        <v>-14.22128222850993</v>
      </c>
    </row>
    <row r="33" spans="1:13" ht="12.75" x14ac:dyDescent="0.2">
      <c r="A33" s="374" t="s">
        <v>140</v>
      </c>
      <c r="B33" s="270">
        <v>1256118</v>
      </c>
      <c r="C33" s="270">
        <v>53</v>
      </c>
      <c r="D33" s="270">
        <v>266</v>
      </c>
      <c r="E33" s="270">
        <v>1130</v>
      </c>
      <c r="F33" s="270">
        <v>2875</v>
      </c>
      <c r="G33" s="270">
        <v>7139</v>
      </c>
      <c r="H33" s="270">
        <v>21548</v>
      </c>
      <c r="I33" s="270">
        <v>1811</v>
      </c>
      <c r="J33" s="270">
        <v>34822</v>
      </c>
      <c r="K33" s="271">
        <f>(J33-'2011'!J33)/'2011'!J33*100</f>
        <v>-5.8075685033406366</v>
      </c>
      <c r="L33" s="271">
        <f t="shared" si="0"/>
        <v>2772.1917845297971</v>
      </c>
      <c r="M33" s="271">
        <f>(L33-'2011'!L33)/'2011'!L33*100</f>
        <v>-7.0948691164224922</v>
      </c>
    </row>
    <row r="34" spans="1:13" ht="12.75" x14ac:dyDescent="0.2">
      <c r="A34" s="374" t="s">
        <v>141</v>
      </c>
      <c r="B34" s="270">
        <v>19984</v>
      </c>
      <c r="C34" s="270">
        <v>1</v>
      </c>
      <c r="D34" s="270">
        <v>7</v>
      </c>
      <c r="E34" s="270">
        <v>3</v>
      </c>
      <c r="F34" s="270">
        <v>31</v>
      </c>
      <c r="G34" s="270">
        <v>96</v>
      </c>
      <c r="H34" s="270">
        <v>137</v>
      </c>
      <c r="I34" s="270">
        <v>16</v>
      </c>
      <c r="J34" s="270">
        <v>291</v>
      </c>
      <c r="K34" s="271">
        <f>(J34-'2011'!J34)/'2011'!J34*100</f>
        <v>-9.0625</v>
      </c>
      <c r="L34" s="271">
        <f t="shared" si="0"/>
        <v>1456.1649319455564</v>
      </c>
      <c r="M34" s="271">
        <f>(L34-'2011'!L34)/'2011'!L34*100</f>
        <v>-9.44019277922337</v>
      </c>
    </row>
    <row r="35" spans="1:13" ht="12.75" x14ac:dyDescent="0.2">
      <c r="A35" s="374" t="s">
        <v>142</v>
      </c>
      <c r="B35" s="270">
        <v>139446</v>
      </c>
      <c r="C35" s="270">
        <v>1</v>
      </c>
      <c r="D35" s="270">
        <v>19</v>
      </c>
      <c r="E35" s="270">
        <v>64</v>
      </c>
      <c r="F35" s="270">
        <v>331</v>
      </c>
      <c r="G35" s="270">
        <v>851</v>
      </c>
      <c r="H35" s="270">
        <v>2830</v>
      </c>
      <c r="I35" s="270">
        <v>102</v>
      </c>
      <c r="J35" s="270">
        <v>4198</v>
      </c>
      <c r="K35" s="271">
        <f>(J35-'2011'!J35)/'2011'!J35*100</f>
        <v>-4.4388800364215797</v>
      </c>
      <c r="L35" s="271">
        <f t="shared" si="0"/>
        <v>3010.4843451945558</v>
      </c>
      <c r="M35" s="271">
        <f>(L35-'2011'!L35)/'2011'!L35*100</f>
        <v>-4.9542190365550312</v>
      </c>
    </row>
    <row r="36" spans="1:13" ht="12.75" x14ac:dyDescent="0.2">
      <c r="A36" s="374" t="s">
        <v>143</v>
      </c>
      <c r="B36" s="270">
        <v>49847</v>
      </c>
      <c r="C36" s="270">
        <v>0</v>
      </c>
      <c r="D36" s="270">
        <v>17</v>
      </c>
      <c r="E36" s="270">
        <v>27</v>
      </c>
      <c r="F36" s="270">
        <v>163</v>
      </c>
      <c r="G36" s="270">
        <v>245</v>
      </c>
      <c r="H36" s="270">
        <v>577</v>
      </c>
      <c r="I36" s="270">
        <v>24</v>
      </c>
      <c r="J36" s="270">
        <v>1053</v>
      </c>
      <c r="K36" s="271">
        <f>(J36-'2011'!J36)/'2011'!J36*100</f>
        <v>-18.054474708171206</v>
      </c>
      <c r="L36" s="271">
        <f t="shared" si="0"/>
        <v>2112.4641402692237</v>
      </c>
      <c r="M36" s="271">
        <f>(L36-'2011'!L36)/'2011'!L36*100</f>
        <v>-17.862133615243966</v>
      </c>
    </row>
    <row r="37" spans="1:13" ht="12.75" x14ac:dyDescent="0.2">
      <c r="A37" s="374" t="s">
        <v>144</v>
      </c>
      <c r="B37" s="270">
        <v>14478</v>
      </c>
      <c r="C37" s="270">
        <v>0</v>
      </c>
      <c r="D37" s="270">
        <v>3</v>
      </c>
      <c r="E37" s="270">
        <v>6</v>
      </c>
      <c r="F37" s="270">
        <v>77</v>
      </c>
      <c r="G37" s="270">
        <v>103</v>
      </c>
      <c r="H37" s="270">
        <v>64</v>
      </c>
      <c r="I37" s="270">
        <v>9</v>
      </c>
      <c r="J37" s="270">
        <v>262</v>
      </c>
      <c r="K37" s="271">
        <f>(J37-'2011'!J37)/'2011'!J37*100</f>
        <v>-14.65798045602606</v>
      </c>
      <c r="L37" s="271">
        <f t="shared" si="0"/>
        <v>1809.6422157756597</v>
      </c>
      <c r="M37" s="271">
        <f>(L37-'2011'!L37)/'2011'!L37*100</f>
        <v>-13.549795646365407</v>
      </c>
    </row>
    <row r="38" spans="1:13" ht="12.75" x14ac:dyDescent="0.2">
      <c r="A38" s="374" t="s">
        <v>145</v>
      </c>
      <c r="B38" s="270">
        <v>8663</v>
      </c>
      <c r="C38" s="270">
        <v>1</v>
      </c>
      <c r="D38" s="270">
        <v>1</v>
      </c>
      <c r="E38" s="270">
        <v>1</v>
      </c>
      <c r="F38" s="270">
        <v>23</v>
      </c>
      <c r="G38" s="270">
        <v>28</v>
      </c>
      <c r="H38" s="270">
        <v>38</v>
      </c>
      <c r="I38" s="270">
        <v>1</v>
      </c>
      <c r="J38" s="270">
        <v>93</v>
      </c>
      <c r="K38" s="271">
        <f>(J38-'2011'!J38)/'2011'!J38*100</f>
        <v>25.675675675675674</v>
      </c>
      <c r="L38" s="271">
        <f t="shared" si="0"/>
        <v>1073.5311093154796</v>
      </c>
      <c r="M38" s="271">
        <f>(L38-'2011'!L38)/'2011'!L38*100</f>
        <v>26.966814442284814</v>
      </c>
    </row>
    <row r="39" spans="1:13" ht="12.75" x14ac:dyDescent="0.2">
      <c r="A39" s="374" t="s">
        <v>146</v>
      </c>
      <c r="B39" s="270">
        <v>299677</v>
      </c>
      <c r="C39" s="270">
        <v>8</v>
      </c>
      <c r="D39" s="270">
        <v>75</v>
      </c>
      <c r="E39" s="270">
        <v>130</v>
      </c>
      <c r="F39" s="270">
        <v>697</v>
      </c>
      <c r="G39" s="270">
        <v>2003</v>
      </c>
      <c r="H39" s="270">
        <v>4934</v>
      </c>
      <c r="I39" s="270">
        <v>375</v>
      </c>
      <c r="J39" s="270">
        <v>8222</v>
      </c>
      <c r="K39" s="271">
        <f>(J39-'2011'!J39)/'2011'!J39*100</f>
        <v>-6.8434171765239071</v>
      </c>
      <c r="L39" s="271">
        <f t="shared" si="0"/>
        <v>2743.6206315466316</v>
      </c>
      <c r="M39" s="271">
        <f>(L39-'2011'!L39)/'2011'!L39*100</f>
        <v>-7.282346740510298</v>
      </c>
    </row>
    <row r="40" spans="1:13" ht="12.75" x14ac:dyDescent="0.2">
      <c r="A40" s="374" t="s">
        <v>147</v>
      </c>
      <c r="B40" s="270">
        <v>638029</v>
      </c>
      <c r="C40" s="270">
        <v>45</v>
      </c>
      <c r="D40" s="270">
        <v>149</v>
      </c>
      <c r="E40" s="270">
        <v>553</v>
      </c>
      <c r="F40" s="270">
        <v>1381</v>
      </c>
      <c r="G40" s="270">
        <v>4171</v>
      </c>
      <c r="H40" s="270">
        <v>9927</v>
      </c>
      <c r="I40" s="270">
        <v>923</v>
      </c>
      <c r="J40" s="270">
        <v>17149</v>
      </c>
      <c r="K40" s="271">
        <f>(J40-'2011'!J40)/'2011'!J40*100</f>
        <v>-12.647718011409943</v>
      </c>
      <c r="L40" s="271">
        <f t="shared" si="0"/>
        <v>2687.808861352697</v>
      </c>
      <c r="M40" s="271">
        <f>(L40-'2011'!L40)/'2011'!L40*100</f>
        <v>-14.389070950873329</v>
      </c>
    </row>
    <row r="41" spans="1:13" ht="12.75" x14ac:dyDescent="0.2">
      <c r="A41" s="374" t="s">
        <v>148</v>
      </c>
      <c r="B41" s="270">
        <v>277670</v>
      </c>
      <c r="C41" s="270">
        <v>17</v>
      </c>
      <c r="D41" s="270">
        <v>148</v>
      </c>
      <c r="E41" s="270">
        <v>576</v>
      </c>
      <c r="F41" s="270">
        <v>1085</v>
      </c>
      <c r="G41" s="270">
        <v>3378</v>
      </c>
      <c r="H41" s="270">
        <v>7002</v>
      </c>
      <c r="I41" s="270">
        <v>641</v>
      </c>
      <c r="J41" s="270">
        <v>12847</v>
      </c>
      <c r="K41" s="271">
        <f>(J41-'2011'!J41)/'2011'!J41*100</f>
        <v>-7.2619649173464236</v>
      </c>
      <c r="L41" s="271">
        <f t="shared" si="0"/>
        <v>4626.7151654842073</v>
      </c>
      <c r="M41" s="271">
        <f>(L41-'2011'!L41)/'2011'!L41*100</f>
        <v>-7.7268741435323935</v>
      </c>
    </row>
    <row r="42" spans="1:13" ht="12.75" x14ac:dyDescent="0.2">
      <c r="A42" s="374" t="s">
        <v>149</v>
      </c>
      <c r="B42" s="270">
        <v>40339</v>
      </c>
      <c r="C42" s="270">
        <v>0</v>
      </c>
      <c r="D42" s="270">
        <v>18</v>
      </c>
      <c r="E42" s="270">
        <v>5</v>
      </c>
      <c r="F42" s="270">
        <v>88</v>
      </c>
      <c r="G42" s="270">
        <v>323</v>
      </c>
      <c r="H42" s="270">
        <v>590</v>
      </c>
      <c r="I42" s="270">
        <v>45</v>
      </c>
      <c r="J42" s="270">
        <v>1069</v>
      </c>
      <c r="K42" s="271">
        <f>(J42-'2011'!J42)/'2011'!J42*100</f>
        <v>-29.252150893448047</v>
      </c>
      <c r="L42" s="271">
        <f t="shared" si="0"/>
        <v>2650.0409033441583</v>
      </c>
      <c r="M42" s="271">
        <f>(L42-'2011'!L42)/'2011'!L42*100</f>
        <v>-28.501510584625215</v>
      </c>
    </row>
    <row r="43" spans="1:13" ht="12.75" x14ac:dyDescent="0.2">
      <c r="A43" s="374" t="s">
        <v>150</v>
      </c>
      <c r="B43" s="270">
        <v>8519</v>
      </c>
      <c r="C43" s="270">
        <v>1</v>
      </c>
      <c r="D43" s="270">
        <v>4</v>
      </c>
      <c r="E43" s="270">
        <v>0</v>
      </c>
      <c r="F43" s="270">
        <v>8</v>
      </c>
      <c r="G43" s="270">
        <v>22</v>
      </c>
      <c r="H43" s="270">
        <v>31</v>
      </c>
      <c r="I43" s="270">
        <v>0</v>
      </c>
      <c r="J43" s="270">
        <v>66</v>
      </c>
      <c r="K43" s="271">
        <f>(J43-'2011'!J43)/'2011'!J43*100</f>
        <v>46.666666666666664</v>
      </c>
      <c r="L43" s="271">
        <f t="shared" si="0"/>
        <v>774.7388191102242</v>
      </c>
      <c r="M43" s="271">
        <f>(L43-'2011'!L43)/'2011'!L43*100</f>
        <v>44.101420354501705</v>
      </c>
    </row>
    <row r="44" spans="1:13" ht="12.75" x14ac:dyDescent="0.2">
      <c r="A44" s="374" t="s">
        <v>151</v>
      </c>
      <c r="B44" s="270">
        <v>19227</v>
      </c>
      <c r="C44" s="270">
        <v>1</v>
      </c>
      <c r="D44" s="270">
        <v>7</v>
      </c>
      <c r="E44" s="270">
        <v>13</v>
      </c>
      <c r="F44" s="270">
        <v>133</v>
      </c>
      <c r="G44" s="270">
        <v>153</v>
      </c>
      <c r="H44" s="270">
        <v>317</v>
      </c>
      <c r="I44" s="270">
        <v>16</v>
      </c>
      <c r="J44" s="270">
        <v>640</v>
      </c>
      <c r="K44" s="271">
        <f>(J44-'2011'!J44)/'2011'!J44*100</f>
        <v>6.1359867330016584</v>
      </c>
      <c r="L44" s="271">
        <f t="shared" si="0"/>
        <v>3328.6524158735115</v>
      </c>
      <c r="M44" s="271">
        <f>(L44-'2011'!L44)/'2011'!L44*100</f>
        <v>6.5279176144726714</v>
      </c>
    </row>
    <row r="45" spans="1:13" ht="12.75" x14ac:dyDescent="0.2">
      <c r="A45" s="374" t="s">
        <v>152</v>
      </c>
      <c r="B45" s="270">
        <v>334787</v>
      </c>
      <c r="C45" s="270">
        <v>26</v>
      </c>
      <c r="D45" s="270">
        <v>166</v>
      </c>
      <c r="E45" s="270">
        <v>389</v>
      </c>
      <c r="F45" s="270">
        <v>1354</v>
      </c>
      <c r="G45" s="270">
        <v>2731</v>
      </c>
      <c r="H45" s="270">
        <v>7768</v>
      </c>
      <c r="I45" s="270">
        <v>404</v>
      </c>
      <c r="J45" s="270">
        <v>12838</v>
      </c>
      <c r="K45" s="271">
        <f>(J45-'2011'!J45)/'2011'!J45*100</f>
        <v>-13.61862468039295</v>
      </c>
      <c r="L45" s="271">
        <f t="shared" si="0"/>
        <v>3834.6769737176178</v>
      </c>
      <c r="M45" s="271">
        <f>(L45-'2011'!L45)/'2011'!L45*100</f>
        <v>-15.910348599149494</v>
      </c>
    </row>
    <row r="46" spans="1:13" ht="12.75" x14ac:dyDescent="0.2">
      <c r="A46" s="374" t="s">
        <v>153</v>
      </c>
      <c r="B46" s="270">
        <v>332989</v>
      </c>
      <c r="C46" s="270">
        <v>21</v>
      </c>
      <c r="D46" s="270">
        <v>187</v>
      </c>
      <c r="E46" s="270">
        <v>162</v>
      </c>
      <c r="F46" s="270">
        <v>1174</v>
      </c>
      <c r="G46" s="270">
        <v>1989</v>
      </c>
      <c r="H46" s="270">
        <v>5080</v>
      </c>
      <c r="I46" s="270">
        <v>242</v>
      </c>
      <c r="J46" s="270">
        <v>8855</v>
      </c>
      <c r="K46" s="271">
        <f>(J46-'2011'!J46)/'2011'!J46*100</f>
        <v>-11.192458128572861</v>
      </c>
      <c r="L46" s="271">
        <f t="shared" si="0"/>
        <v>2659.247002153224</v>
      </c>
      <c r="M46" s="271">
        <f>(L46-'2011'!L46)/'2011'!L46*100</f>
        <v>-11.524230595795675</v>
      </c>
    </row>
    <row r="47" spans="1:13" ht="12.75" x14ac:dyDescent="0.2">
      <c r="A47" s="374" t="s">
        <v>154</v>
      </c>
      <c r="B47" s="270">
        <v>147203</v>
      </c>
      <c r="C47" s="270">
        <v>4</v>
      </c>
      <c r="D47" s="270">
        <v>38</v>
      </c>
      <c r="E47" s="270">
        <v>88</v>
      </c>
      <c r="F47" s="270">
        <v>244</v>
      </c>
      <c r="G47" s="270">
        <v>721</v>
      </c>
      <c r="H47" s="270">
        <v>2369</v>
      </c>
      <c r="I47" s="270">
        <v>133</v>
      </c>
      <c r="J47" s="270">
        <v>3597</v>
      </c>
      <c r="K47" s="271">
        <f>(J47-'2011'!J47)/'2011'!J47*100</f>
        <v>-10.677924012912838</v>
      </c>
      <c r="L47" s="271">
        <f t="shared" si="0"/>
        <v>2443.5643295313275</v>
      </c>
      <c r="M47" s="271">
        <f>(L47-'2011'!L47)/'2011'!L47*100</f>
        <v>-10.989816753260273</v>
      </c>
    </row>
    <row r="48" spans="1:13" ht="12.75" x14ac:dyDescent="0.2">
      <c r="A48" s="374" t="s">
        <v>155</v>
      </c>
      <c r="B48" s="270">
        <v>72897</v>
      </c>
      <c r="C48" s="270">
        <v>3</v>
      </c>
      <c r="D48" s="270">
        <v>36</v>
      </c>
      <c r="E48" s="270">
        <v>66</v>
      </c>
      <c r="F48" s="270">
        <v>276</v>
      </c>
      <c r="G48" s="270">
        <v>638</v>
      </c>
      <c r="H48" s="270">
        <v>2549</v>
      </c>
      <c r="I48" s="270">
        <v>144</v>
      </c>
      <c r="J48" s="270">
        <v>3712</v>
      </c>
      <c r="K48" s="271">
        <f>(J48-'2011'!J48)/'2011'!J48*100</f>
        <v>3.7741123846798992</v>
      </c>
      <c r="L48" s="271">
        <f t="shared" si="0"/>
        <v>5092.1162736463775</v>
      </c>
      <c r="M48" s="271">
        <f>(L48-'2011'!L48)/'2011'!L48*100</f>
        <v>3.4509615895673078</v>
      </c>
    </row>
    <row r="49" spans="1:13" ht="12.75" x14ac:dyDescent="0.2">
      <c r="A49" s="374" t="s">
        <v>156</v>
      </c>
      <c r="B49" s="270">
        <v>73745</v>
      </c>
      <c r="C49" s="270">
        <v>1</v>
      </c>
      <c r="D49" s="270">
        <v>4</v>
      </c>
      <c r="E49" s="270">
        <v>21</v>
      </c>
      <c r="F49" s="270">
        <v>86</v>
      </c>
      <c r="G49" s="270">
        <v>412</v>
      </c>
      <c r="H49" s="270">
        <v>926</v>
      </c>
      <c r="I49" s="270">
        <v>72</v>
      </c>
      <c r="J49" s="270">
        <v>1522</v>
      </c>
      <c r="K49" s="271">
        <f>(J49-'2011'!J49)/'2011'!J49*100</f>
        <v>-6.625766871165645</v>
      </c>
      <c r="L49" s="271">
        <f t="shared" si="0"/>
        <v>2063.8687368635165</v>
      </c>
      <c r="M49" s="271">
        <f>(L49-'2011'!L49)/'2011'!L49*100</f>
        <v>-6.7030036766556167</v>
      </c>
    </row>
    <row r="50" spans="1:13" ht="12.75" x14ac:dyDescent="0.2">
      <c r="A50" s="374" t="s">
        <v>157</v>
      </c>
      <c r="B50" s="270">
        <v>187280</v>
      </c>
      <c r="C50" s="270">
        <v>2</v>
      </c>
      <c r="D50" s="270">
        <v>93</v>
      </c>
      <c r="E50" s="270">
        <v>108</v>
      </c>
      <c r="F50" s="270">
        <v>635</v>
      </c>
      <c r="G50" s="270">
        <v>920</v>
      </c>
      <c r="H50" s="270">
        <v>3889</v>
      </c>
      <c r="I50" s="270">
        <v>219</v>
      </c>
      <c r="J50" s="270">
        <v>5866</v>
      </c>
      <c r="K50" s="271">
        <f>(J50-'2011'!J50)/'2011'!J50*100</f>
        <v>-1.9883040935672516</v>
      </c>
      <c r="L50" s="271">
        <f t="shared" si="0"/>
        <v>3132.208457923964</v>
      </c>
      <c r="M50" s="271">
        <f>(L50-'2011'!L50)/'2011'!L50*100</f>
        <v>-4.9195488008073731</v>
      </c>
    </row>
    <row r="51" spans="1:13" ht="12.75" x14ac:dyDescent="0.2">
      <c r="A51" s="374" t="s">
        <v>158</v>
      </c>
      <c r="B51" s="270">
        <v>39805</v>
      </c>
      <c r="C51" s="270">
        <v>0</v>
      </c>
      <c r="D51" s="270">
        <v>19</v>
      </c>
      <c r="E51" s="270">
        <v>30</v>
      </c>
      <c r="F51" s="270">
        <v>150</v>
      </c>
      <c r="G51" s="270">
        <v>550</v>
      </c>
      <c r="H51" s="270">
        <v>786</v>
      </c>
      <c r="I51" s="270">
        <v>51</v>
      </c>
      <c r="J51" s="270">
        <v>1586</v>
      </c>
      <c r="K51" s="271">
        <f>(J51-'2011'!J51)/'2011'!J51*100</f>
        <v>-0.81300813008130091</v>
      </c>
      <c r="L51" s="271">
        <f t="shared" si="0"/>
        <v>3984.4240673282252</v>
      </c>
      <c r="M51" s="271">
        <f>(L51-'2011'!L51)/'2011'!L51*100</f>
        <v>-0.65103967205982904</v>
      </c>
    </row>
    <row r="52" spans="1:13" ht="12.75" x14ac:dyDescent="0.2">
      <c r="A52" s="374" t="s">
        <v>159</v>
      </c>
      <c r="B52" s="270">
        <v>1175941</v>
      </c>
      <c r="C52" s="270">
        <v>76</v>
      </c>
      <c r="D52" s="270">
        <v>605</v>
      </c>
      <c r="E52" s="270">
        <v>1977</v>
      </c>
      <c r="F52" s="270">
        <v>5146</v>
      </c>
      <c r="G52" s="270">
        <v>14034</v>
      </c>
      <c r="H52" s="270">
        <v>32034</v>
      </c>
      <c r="I52" s="270">
        <v>4013</v>
      </c>
      <c r="J52" s="270">
        <v>57885</v>
      </c>
      <c r="K52" s="271">
        <f>(J52-'2011'!J52)/'2011'!J52*100</f>
        <v>-2.4766237048268889</v>
      </c>
      <c r="L52" s="271">
        <f t="shared" si="0"/>
        <v>4922.4408367426604</v>
      </c>
      <c r="M52" s="271">
        <f>(L52-'2011'!L52)/'2011'!L52*100</f>
        <v>-4.0190797257615314</v>
      </c>
    </row>
    <row r="53" spans="1:13" ht="12.75" x14ac:dyDescent="0.2">
      <c r="A53" s="374" t="s">
        <v>237</v>
      </c>
      <c r="B53" s="270">
        <v>280866</v>
      </c>
      <c r="C53" s="270">
        <v>8</v>
      </c>
      <c r="D53" s="270">
        <v>76</v>
      </c>
      <c r="E53" s="270">
        <v>209</v>
      </c>
      <c r="F53" s="270">
        <v>1143</v>
      </c>
      <c r="G53" s="270">
        <v>2801</v>
      </c>
      <c r="H53" s="270">
        <v>5962</v>
      </c>
      <c r="I53" s="270">
        <v>367</v>
      </c>
      <c r="J53" s="270">
        <v>10566</v>
      </c>
      <c r="K53" s="271">
        <f>(J53-'2011'!J53)/'2011'!J53*100</f>
        <v>-6.2882483370288247</v>
      </c>
      <c r="L53" s="271">
        <f t="shared" si="0"/>
        <v>3761.9362970242037</v>
      </c>
      <c r="M53" s="271">
        <f>(L53-'2011'!L53)/'2011'!L53*100</f>
        <v>-8.6234848907204036</v>
      </c>
    </row>
    <row r="54" spans="1:13" ht="12.75" x14ac:dyDescent="0.2">
      <c r="A54" s="374" t="s">
        <v>160</v>
      </c>
      <c r="B54" s="270">
        <v>1335415</v>
      </c>
      <c r="C54" s="270">
        <v>77</v>
      </c>
      <c r="D54" s="270">
        <v>414</v>
      </c>
      <c r="E54" s="270">
        <v>1877</v>
      </c>
      <c r="F54" s="270">
        <v>3984</v>
      </c>
      <c r="G54" s="270">
        <v>10216</v>
      </c>
      <c r="H54" s="270">
        <v>31144</v>
      </c>
      <c r="I54" s="270">
        <v>2547</v>
      </c>
      <c r="J54" s="270">
        <v>50259</v>
      </c>
      <c r="K54" s="271">
        <f>(J54-'2011'!J54)/'2011'!J54*100</f>
        <v>-3.7478933660180784</v>
      </c>
      <c r="L54" s="271">
        <f t="shared" si="0"/>
        <v>3763.549158875705</v>
      </c>
      <c r="M54" s="271">
        <f>(L54-'2011'!L54)/'2011'!L54*100</f>
        <v>-4.4439366138207328</v>
      </c>
    </row>
    <row r="55" spans="1:13" ht="12.75" x14ac:dyDescent="0.2">
      <c r="A55" s="374" t="s">
        <v>161</v>
      </c>
      <c r="B55" s="270">
        <v>468562</v>
      </c>
      <c r="C55" s="270">
        <v>12</v>
      </c>
      <c r="D55" s="270">
        <v>137</v>
      </c>
      <c r="E55" s="270">
        <v>304</v>
      </c>
      <c r="F55" s="270">
        <v>998</v>
      </c>
      <c r="G55" s="270">
        <v>3597</v>
      </c>
      <c r="H55" s="270">
        <v>8943</v>
      </c>
      <c r="I55" s="270">
        <v>657</v>
      </c>
      <c r="J55" s="270">
        <v>14648</v>
      </c>
      <c r="K55" s="271">
        <f>(J55-'2011'!J55)/'2011'!J55*100</f>
        <v>-8.5814142170629708</v>
      </c>
      <c r="L55" s="271">
        <f t="shared" si="0"/>
        <v>3126.1604654239995</v>
      </c>
      <c r="M55" s="271">
        <f>(L55-'2011'!L55)/'2011'!L55*100</f>
        <v>-8.9772813820348993</v>
      </c>
    </row>
    <row r="56" spans="1:13" ht="12.75" x14ac:dyDescent="0.2">
      <c r="A56" s="374" t="s">
        <v>162</v>
      </c>
      <c r="B56" s="270">
        <v>920381</v>
      </c>
      <c r="C56" s="270">
        <v>44</v>
      </c>
      <c r="D56" s="270">
        <v>450</v>
      </c>
      <c r="E56" s="270">
        <v>1206</v>
      </c>
      <c r="F56" s="270">
        <v>3253</v>
      </c>
      <c r="G56" s="270">
        <v>7392</v>
      </c>
      <c r="H56" s="270">
        <v>24499</v>
      </c>
      <c r="I56" s="270">
        <v>1755</v>
      </c>
      <c r="J56" s="270">
        <v>38599</v>
      </c>
      <c r="K56" s="271">
        <f>(J56-'2011'!J56)/'2011'!J56*100</f>
        <v>-5.0618589664756373</v>
      </c>
      <c r="L56" s="271">
        <f t="shared" si="0"/>
        <v>4193.8066952707632</v>
      </c>
      <c r="M56" s="271">
        <f>(L56-'2011'!L56)/'2011'!L56*100</f>
        <v>-5.2562984386596394</v>
      </c>
    </row>
    <row r="57" spans="1:13" ht="12.75" x14ac:dyDescent="0.2">
      <c r="A57" s="374" t="s">
        <v>163</v>
      </c>
      <c r="B57" s="270">
        <v>606888</v>
      </c>
      <c r="C57" s="270">
        <v>39</v>
      </c>
      <c r="D57" s="270">
        <v>174</v>
      </c>
      <c r="E57" s="270">
        <v>421</v>
      </c>
      <c r="F57" s="270">
        <v>1421</v>
      </c>
      <c r="G57" s="270">
        <v>5796</v>
      </c>
      <c r="H57" s="270">
        <v>12467</v>
      </c>
      <c r="I57" s="270">
        <v>825</v>
      </c>
      <c r="J57" s="270">
        <v>21143</v>
      </c>
      <c r="K57" s="271">
        <f>(J57-'2011'!J57)/'2011'!J57*100</f>
        <v>-6.081201137171286</v>
      </c>
      <c r="L57" s="271">
        <f t="shared" si="0"/>
        <v>3483.8388631839816</v>
      </c>
      <c r="M57" s="271">
        <f>(L57-'2011'!L57)/'2011'!L57*100</f>
        <v>-6.405567086764095</v>
      </c>
    </row>
    <row r="58" spans="1:13" ht="12.75" x14ac:dyDescent="0.2">
      <c r="A58" s="374" t="s">
        <v>164</v>
      </c>
      <c r="B58" s="270">
        <v>73158</v>
      </c>
      <c r="C58" s="270">
        <v>5</v>
      </c>
      <c r="D58" s="270">
        <v>39</v>
      </c>
      <c r="E58" s="270">
        <v>51</v>
      </c>
      <c r="F58" s="270">
        <v>414</v>
      </c>
      <c r="G58" s="270">
        <v>1029</v>
      </c>
      <c r="H58" s="270">
        <v>1952</v>
      </c>
      <c r="I58" s="270">
        <v>80</v>
      </c>
      <c r="J58" s="270">
        <v>3570</v>
      </c>
      <c r="K58" s="271">
        <f>(J58-'2011'!J58)/'2011'!J58*100</f>
        <v>-10.324039186134137</v>
      </c>
      <c r="L58" s="271">
        <f t="shared" si="0"/>
        <v>4879.8490937423112</v>
      </c>
      <c r="M58" s="271">
        <f>(L58-'2011'!L58)/'2011'!L58*100</f>
        <v>-9.2281876187376035</v>
      </c>
    </row>
    <row r="59" spans="1:13" ht="12.75" x14ac:dyDescent="0.2">
      <c r="A59" s="374" t="s">
        <v>165</v>
      </c>
      <c r="B59" s="270">
        <v>196071</v>
      </c>
      <c r="C59" s="270">
        <v>8</v>
      </c>
      <c r="D59" s="270">
        <v>17</v>
      </c>
      <c r="E59" s="270">
        <v>58</v>
      </c>
      <c r="F59" s="270">
        <v>500</v>
      </c>
      <c r="G59" s="270">
        <v>929</v>
      </c>
      <c r="H59" s="270">
        <v>3514</v>
      </c>
      <c r="I59" s="270">
        <v>167</v>
      </c>
      <c r="J59" s="270">
        <v>5193</v>
      </c>
      <c r="K59" s="271">
        <f>(J59-'2011'!J59)/'2011'!J59*100</f>
        <v>-2.1481062747314867</v>
      </c>
      <c r="L59" s="271">
        <f t="shared" si="0"/>
        <v>2648.5303793013754</v>
      </c>
      <c r="M59" s="271">
        <f>(L59-'2011'!L59)/'2011'!L59*100</f>
        <v>-3.7545919146356139</v>
      </c>
    </row>
    <row r="60" spans="1:13" ht="12.75" x14ac:dyDescent="0.2">
      <c r="A60" s="374" t="s">
        <v>166</v>
      </c>
      <c r="B60" s="270">
        <v>280355</v>
      </c>
      <c r="C60" s="270">
        <v>7</v>
      </c>
      <c r="D60" s="270">
        <v>110</v>
      </c>
      <c r="E60" s="270">
        <v>223</v>
      </c>
      <c r="F60" s="270">
        <v>715</v>
      </c>
      <c r="G60" s="270">
        <v>2001</v>
      </c>
      <c r="H60" s="270">
        <v>4673</v>
      </c>
      <c r="I60" s="270">
        <v>273</v>
      </c>
      <c r="J60" s="270">
        <v>8002</v>
      </c>
      <c r="K60" s="271">
        <f>(J60-'2011'!J60)/'2011'!J60*100</f>
        <v>-15.367530407191962</v>
      </c>
      <c r="L60" s="271">
        <f t="shared" si="0"/>
        <v>2854.2383763442781</v>
      </c>
      <c r="M60" s="271">
        <f>(L60-'2011'!L60)/'2011'!L60*100</f>
        <v>-15.566466746696001</v>
      </c>
    </row>
    <row r="61" spans="1:13" ht="12.75" x14ac:dyDescent="0.2">
      <c r="A61" s="374" t="s">
        <v>167</v>
      </c>
      <c r="B61" s="270">
        <v>155390</v>
      </c>
      <c r="C61" s="270">
        <v>0</v>
      </c>
      <c r="D61" s="270">
        <v>31</v>
      </c>
      <c r="E61" s="270">
        <v>27</v>
      </c>
      <c r="F61" s="270">
        <v>159</v>
      </c>
      <c r="G61" s="270">
        <v>597</v>
      </c>
      <c r="H61" s="270">
        <v>1549</v>
      </c>
      <c r="I61" s="270">
        <v>100</v>
      </c>
      <c r="J61" s="270">
        <v>2463</v>
      </c>
      <c r="K61" s="271">
        <f>(J61-'2011'!J61)/'2011'!J61*100</f>
        <v>-6.4565134827193313</v>
      </c>
      <c r="L61" s="271">
        <f t="shared" si="0"/>
        <v>1585.0440826307997</v>
      </c>
      <c r="M61" s="271">
        <f>(L61-'2011'!L61)/'2011'!L61*100</f>
        <v>-6.7508874122318625</v>
      </c>
    </row>
    <row r="62" spans="1:13" ht="12.75" x14ac:dyDescent="0.2">
      <c r="A62" s="374" t="s">
        <v>168</v>
      </c>
      <c r="B62" s="270">
        <v>379179</v>
      </c>
      <c r="C62" s="270">
        <v>17</v>
      </c>
      <c r="D62" s="270">
        <v>91</v>
      </c>
      <c r="E62" s="270">
        <v>287</v>
      </c>
      <c r="F62" s="270">
        <v>793</v>
      </c>
      <c r="G62" s="270">
        <v>2730</v>
      </c>
      <c r="H62" s="270">
        <v>7832</v>
      </c>
      <c r="I62" s="270">
        <v>378</v>
      </c>
      <c r="J62" s="270">
        <v>12128</v>
      </c>
      <c r="K62" s="271">
        <f>(J62-'2011'!J62)/'2011'!J62*100</f>
        <v>-16.75475324318759</v>
      </c>
      <c r="L62" s="271">
        <f t="shared" si="0"/>
        <v>3198.4893678183657</v>
      </c>
      <c r="M62" s="271">
        <f>(L62-'2011'!L62)/'2011'!L62*100</f>
        <v>-16.284936011590943</v>
      </c>
    </row>
    <row r="63" spans="1:13" ht="12.75" x14ac:dyDescent="0.2">
      <c r="A63" s="374" t="s">
        <v>169</v>
      </c>
      <c r="B63" s="270">
        <v>428104</v>
      </c>
      <c r="C63" s="270">
        <v>17</v>
      </c>
      <c r="D63" s="270">
        <v>106</v>
      </c>
      <c r="E63" s="270">
        <v>357</v>
      </c>
      <c r="F63" s="270">
        <v>834</v>
      </c>
      <c r="G63" s="270">
        <v>2478</v>
      </c>
      <c r="H63" s="270">
        <v>7200</v>
      </c>
      <c r="I63" s="270">
        <v>504</v>
      </c>
      <c r="J63" s="270">
        <v>11496</v>
      </c>
      <c r="K63" s="271">
        <f>(J63-'2011'!J63)/'2011'!J63*100</f>
        <v>-5.2813710142539341</v>
      </c>
      <c r="L63" s="271">
        <f t="shared" si="0"/>
        <v>2685.3287986096834</v>
      </c>
      <c r="M63" s="271">
        <f>(L63-'2011'!L63)/'2011'!L63*100</f>
        <v>-6.0595123494035068</v>
      </c>
    </row>
    <row r="64" spans="1:13" ht="12.75" x14ac:dyDescent="0.2">
      <c r="A64" s="374" t="s">
        <v>170</v>
      </c>
      <c r="B64" s="270">
        <v>100198</v>
      </c>
      <c r="C64" s="270">
        <v>0</v>
      </c>
      <c r="D64" s="270">
        <v>16</v>
      </c>
      <c r="E64" s="270">
        <v>17</v>
      </c>
      <c r="F64" s="270">
        <v>116</v>
      </c>
      <c r="G64" s="270">
        <v>321</v>
      </c>
      <c r="H64" s="270">
        <v>559</v>
      </c>
      <c r="I64" s="270">
        <v>45</v>
      </c>
      <c r="J64" s="270">
        <v>1074</v>
      </c>
      <c r="K64" s="271">
        <f>(J64-'2011'!J64)/'2011'!J64*100</f>
        <v>-5.457746478873239</v>
      </c>
      <c r="L64" s="271">
        <f t="shared" si="0"/>
        <v>1071.8776821892652</v>
      </c>
      <c r="M64" s="271">
        <f>(L64-'2011'!L64)/'2011'!L64*100</f>
        <v>-8.8385015275388632</v>
      </c>
    </row>
    <row r="65" spans="1:13" ht="12.75" x14ac:dyDescent="0.2">
      <c r="A65" s="374" t="s">
        <v>171</v>
      </c>
      <c r="B65" s="270">
        <v>43796</v>
      </c>
      <c r="C65" s="270">
        <v>1</v>
      </c>
      <c r="D65" s="270">
        <v>2</v>
      </c>
      <c r="E65" s="270">
        <v>17</v>
      </c>
      <c r="F65" s="270">
        <v>131</v>
      </c>
      <c r="G65" s="270">
        <v>337</v>
      </c>
      <c r="H65" s="270">
        <v>402</v>
      </c>
      <c r="I65" s="270">
        <v>26</v>
      </c>
      <c r="J65" s="270">
        <v>916</v>
      </c>
      <c r="K65" s="271">
        <f>(J65-'2011'!J65)/'2011'!J65*100</f>
        <v>-11.24031007751938</v>
      </c>
      <c r="L65" s="271">
        <f t="shared" si="0"/>
        <v>2091.5152068682069</v>
      </c>
      <c r="M65" s="271">
        <f>(L65-'2011'!L65)/'2011'!L65*100</f>
        <v>-12.417800712393841</v>
      </c>
    </row>
    <row r="66" spans="1:13" ht="12.75" x14ac:dyDescent="0.2">
      <c r="A66" s="374" t="s">
        <v>172</v>
      </c>
      <c r="B66" s="270">
        <v>22898</v>
      </c>
      <c r="C66" s="270">
        <v>3</v>
      </c>
      <c r="D66" s="270">
        <v>10</v>
      </c>
      <c r="E66" s="270">
        <v>6</v>
      </c>
      <c r="F66" s="270">
        <v>134</v>
      </c>
      <c r="G66" s="270">
        <v>117</v>
      </c>
      <c r="H66" s="270">
        <v>164</v>
      </c>
      <c r="I66" s="270">
        <v>15</v>
      </c>
      <c r="J66" s="270">
        <v>449</v>
      </c>
      <c r="K66" s="271">
        <f>(J66-'2011'!J66)/'2011'!J66*100</f>
        <v>-16.231343283582088</v>
      </c>
      <c r="L66" s="271">
        <f t="shared" si="0"/>
        <v>1960.8699449733601</v>
      </c>
      <c r="M66" s="271">
        <f>(L66-'2011'!L66)/'2011'!L66*100</f>
        <v>-17.687362384513801</v>
      </c>
    </row>
    <row r="67" spans="1:13" ht="12.75" x14ac:dyDescent="0.2">
      <c r="A67" s="374" t="s">
        <v>173</v>
      </c>
      <c r="B67" s="270">
        <v>15510</v>
      </c>
      <c r="C67" s="270">
        <v>1</v>
      </c>
      <c r="D67" s="270">
        <v>1</v>
      </c>
      <c r="E67" s="270">
        <v>7</v>
      </c>
      <c r="F67" s="270">
        <v>29</v>
      </c>
      <c r="G67" s="270">
        <v>64</v>
      </c>
      <c r="H67" s="270">
        <v>80</v>
      </c>
      <c r="I67" s="270">
        <v>9</v>
      </c>
      <c r="J67" s="270">
        <v>191</v>
      </c>
      <c r="K67" s="271">
        <f>(J67-'2011'!J67)/'2011'!J67*100</f>
        <v>-6.8292682926829276</v>
      </c>
      <c r="L67" s="271">
        <f t="shared" si="0"/>
        <v>1231.4635718891038</v>
      </c>
      <c r="M67" s="271">
        <f>(L67-'2011'!L67)/'2011'!L67*100</f>
        <v>-7.0515324495604661</v>
      </c>
    </row>
    <row r="68" spans="1:13" ht="12.75" x14ac:dyDescent="0.2">
      <c r="A68" s="374" t="s">
        <v>174</v>
      </c>
      <c r="B68" s="270">
        <v>497025</v>
      </c>
      <c r="C68" s="270">
        <v>19</v>
      </c>
      <c r="D68" s="270">
        <v>122</v>
      </c>
      <c r="E68" s="270">
        <v>422</v>
      </c>
      <c r="F68" s="270">
        <v>1522</v>
      </c>
      <c r="G68" s="270">
        <v>4095</v>
      </c>
      <c r="H68" s="270">
        <v>12071</v>
      </c>
      <c r="I68" s="270">
        <v>1046</v>
      </c>
      <c r="J68" s="270">
        <v>19297</v>
      </c>
      <c r="K68" s="271">
        <f>(J68-'2011'!J68)/'2011'!J68*100</f>
        <v>-6.5882466840933294</v>
      </c>
      <c r="L68" s="271">
        <f t="shared" si="0"/>
        <v>3882.5008802374127</v>
      </c>
      <c r="M68" s="271">
        <f>(L68-'2011'!L68)/'2011'!L68*100</f>
        <v>-6.8936520442630433</v>
      </c>
    </row>
    <row r="69" spans="1:13" ht="12.75" x14ac:dyDescent="0.2">
      <c r="A69" s="374" t="s">
        <v>175</v>
      </c>
      <c r="B69" s="270">
        <v>30771</v>
      </c>
      <c r="C69" s="270">
        <v>0</v>
      </c>
      <c r="D69" s="270">
        <v>14</v>
      </c>
      <c r="E69" s="270">
        <v>4</v>
      </c>
      <c r="F69" s="270">
        <v>57</v>
      </c>
      <c r="G69" s="270">
        <v>149</v>
      </c>
      <c r="H69" s="270">
        <v>513</v>
      </c>
      <c r="I69" s="270">
        <v>22</v>
      </c>
      <c r="J69" s="270">
        <v>759</v>
      </c>
      <c r="K69" s="271">
        <f>(J69-'2011'!J69)/'2011'!J69*100</f>
        <v>-7.4390243902439019</v>
      </c>
      <c r="L69" s="271">
        <f t="shared" si="0"/>
        <v>2466.6081700302234</v>
      </c>
      <c r="M69" s="271">
        <f>(L69-'2011'!L69)/'2011'!L69*100</f>
        <v>-7.1201701633863221</v>
      </c>
    </row>
    <row r="70" spans="1:13" ht="12.75" x14ac:dyDescent="0.2">
      <c r="A70" s="374" t="s">
        <v>176</v>
      </c>
      <c r="B70" s="270">
        <v>56965</v>
      </c>
      <c r="C70" s="270">
        <v>1</v>
      </c>
      <c r="D70" s="270">
        <v>15</v>
      </c>
      <c r="E70" s="270">
        <v>18</v>
      </c>
      <c r="F70" s="270">
        <v>162</v>
      </c>
      <c r="G70" s="270">
        <v>375</v>
      </c>
      <c r="H70" s="270">
        <v>980</v>
      </c>
      <c r="I70" s="270">
        <v>70</v>
      </c>
      <c r="J70" s="270">
        <v>1621</v>
      </c>
      <c r="K70" s="271">
        <f>(J70-'2011'!J70)/'2011'!J70*100</f>
        <v>-1.0982306284319707</v>
      </c>
      <c r="L70" s="271">
        <f t="shared" ref="L70:L72" si="1">J70/B70*100000</f>
        <v>2845.6069516369703</v>
      </c>
      <c r="M70" s="271">
        <f>(L70-'2011'!L70)/'2011'!L70*100</f>
        <v>-3.7285506599938998</v>
      </c>
    </row>
    <row r="71" spans="1:13" ht="12.75" x14ac:dyDescent="0.2">
      <c r="A71" s="443" t="s">
        <v>177</v>
      </c>
      <c r="B71" s="447">
        <v>24922</v>
      </c>
      <c r="C71" s="447">
        <v>0</v>
      </c>
      <c r="D71" s="447">
        <v>4</v>
      </c>
      <c r="E71" s="447">
        <v>4</v>
      </c>
      <c r="F71" s="447">
        <v>55</v>
      </c>
      <c r="G71" s="447">
        <v>100</v>
      </c>
      <c r="H71" s="447">
        <v>283</v>
      </c>
      <c r="I71" s="447">
        <v>17</v>
      </c>
      <c r="J71" s="447">
        <v>463</v>
      </c>
      <c r="K71" s="448">
        <f>(J71-'2011'!J71)/'2011'!J71*100</f>
        <v>19.023136246786631</v>
      </c>
      <c r="L71" s="448">
        <f t="shared" si="1"/>
        <v>1857.7963245325416</v>
      </c>
      <c r="M71" s="448">
        <f>(L71-'2011'!L71)/'2011'!L71*100</f>
        <v>17.666801655097078</v>
      </c>
    </row>
    <row r="72" spans="1:13" ht="15" customHeight="1" x14ac:dyDescent="0.2">
      <c r="A72" s="262" t="s">
        <v>91</v>
      </c>
      <c r="B72" s="559">
        <f>SUM(B5:B71)</f>
        <v>19074434</v>
      </c>
      <c r="C72" s="559">
        <f t="shared" ref="C72:J72" si="2">SUM(C5:C71)</f>
        <v>1012</v>
      </c>
      <c r="D72" s="559">
        <f t="shared" si="2"/>
        <v>6570</v>
      </c>
      <c r="E72" s="559">
        <f t="shared" si="2"/>
        <v>23847</v>
      </c>
      <c r="F72" s="559">
        <f t="shared" si="2"/>
        <v>58986</v>
      </c>
      <c r="G72" s="559">
        <f t="shared" si="2"/>
        <v>153323</v>
      </c>
      <c r="H72" s="559">
        <f t="shared" si="2"/>
        <v>441407</v>
      </c>
      <c r="I72" s="559">
        <f t="shared" si="2"/>
        <v>37181</v>
      </c>
      <c r="J72" s="559">
        <f t="shared" si="2"/>
        <v>722326</v>
      </c>
      <c r="K72" s="271">
        <f>(J72-'2011'!J72)/'2011'!J72*100</f>
        <v>-5.7185520102122593</v>
      </c>
      <c r="L72" s="271">
        <f t="shared" si="1"/>
        <v>3786.8803865949576</v>
      </c>
      <c r="M72" s="271">
        <f>(L72-'2011'!L72)/'2011'!L72*100</f>
        <v>-6.5557961113582222</v>
      </c>
    </row>
    <row r="74" spans="1:13" s="366" customFormat="1" ht="32.25" customHeight="1" x14ac:dyDescent="0.2">
      <c r="A74" s="561" t="s">
        <v>181</v>
      </c>
      <c r="B74" s="561"/>
      <c r="C74" s="561"/>
      <c r="D74" s="561"/>
      <c r="E74" s="561"/>
      <c r="F74" s="561"/>
      <c r="G74" s="561"/>
      <c r="H74" s="561"/>
      <c r="I74" s="561"/>
      <c r="J74" s="561"/>
      <c r="K74" s="561"/>
      <c r="L74" s="561"/>
      <c r="M74" s="561"/>
    </row>
    <row r="75" spans="1:13" s="423" customFormat="1" ht="15" x14ac:dyDescent="0.25">
      <c r="A75" s="366" t="s">
        <v>229</v>
      </c>
      <c r="B75" s="332"/>
      <c r="C75" s="332"/>
      <c r="D75" s="332"/>
      <c r="E75" s="332"/>
      <c r="F75" s="332"/>
      <c r="G75" s="332"/>
      <c r="H75" s="332"/>
      <c r="I75" s="332"/>
      <c r="J75" s="332"/>
      <c r="K75" s="333"/>
      <c r="L75" s="332"/>
      <c r="M75" s="333"/>
    </row>
    <row r="76" spans="1:13" ht="12" customHeight="1" x14ac:dyDescent="0.25">
      <c r="A76" s="267"/>
      <c r="B76" s="266"/>
      <c r="C76" s="266"/>
      <c r="D76" s="266"/>
      <c r="E76" s="266"/>
      <c r="F76" s="266"/>
      <c r="G76" s="266"/>
      <c r="H76" s="266"/>
      <c r="I76" s="266"/>
      <c r="J76" s="266"/>
      <c r="K76" s="266"/>
      <c r="L76" s="266"/>
      <c r="M76" s="269"/>
    </row>
    <row r="77" spans="1:13" ht="12" customHeight="1" x14ac:dyDescent="0.25">
      <c r="A77" s="267" t="s">
        <v>102</v>
      </c>
      <c r="B77" s="266"/>
      <c r="C77" s="266"/>
      <c r="D77" s="266"/>
      <c r="E77" s="266"/>
      <c r="F77" s="266"/>
      <c r="G77" s="266"/>
      <c r="H77" s="266"/>
      <c r="I77" s="266"/>
      <c r="J77" s="266"/>
      <c r="K77" s="266"/>
      <c r="L77" s="266"/>
      <c r="M77" s="269"/>
    </row>
  </sheetData>
  <mergeCells count="2">
    <mergeCell ref="A1:G1"/>
    <mergeCell ref="A74:M74"/>
  </mergeCells>
  <pageMargins left="0.2" right="0.2" top="0.3" bottom="0.3" header="0" footer="0.25"/>
  <pageSetup scale="92" fitToHeight="0" orientation="landscape" r:id="rId1"/>
  <headerFooter alignWithMargins="0">
    <oddFooter>&amp;C&amp;"Times New Roman,Regular"&amp;8&amp;P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32</vt:i4>
      </vt:variant>
    </vt:vector>
  </HeadingPairs>
  <TitlesOfParts>
    <vt:vector size="64" baseType="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'1989'!Print_Titles</vt:lpstr>
      <vt:lpstr>'1990'!Print_Titles</vt:lpstr>
      <vt:lpstr>'1991'!Print_Titles</vt:lpstr>
      <vt:lpstr>'1992'!Print_Titles</vt:lpstr>
      <vt:lpstr>'1993'!Print_Titles</vt:lpstr>
      <vt:lpstr>'1994'!Print_Titles</vt:lpstr>
      <vt:lpstr>'1995'!Print_Titles</vt:lpstr>
      <vt:lpstr>'1996'!Print_Titles</vt:lpstr>
      <vt:lpstr>'1997'!Print_Titles</vt:lpstr>
      <vt:lpstr>'1998'!Print_Titles</vt:lpstr>
      <vt:lpstr>'1999'!Print_Titles</vt:lpstr>
      <vt:lpstr>'2000'!Print_Titles</vt:lpstr>
      <vt:lpstr>'2001'!Print_Titles</vt:lpstr>
      <vt:lpstr>'2002'!Print_Titles</vt:lpstr>
      <vt:lpstr>'2003'!Print_Titles</vt:lpstr>
      <vt:lpstr>'2004'!Print_Titles</vt:lpstr>
      <vt:lpstr>'2005'!Print_Titles</vt:lpstr>
      <vt:lpstr>'2006'!Print_Titles</vt:lpstr>
      <vt:lpstr>'2007'!Print_Titles</vt:lpstr>
      <vt:lpstr>'2008'!Print_Titles</vt:lpstr>
      <vt:lpstr>'2009'!Print_Titles</vt:lpstr>
      <vt:lpstr>'2010'!Print_Titles</vt:lpstr>
      <vt:lpstr>'2011'!Print_Titles</vt:lpstr>
      <vt:lpstr>'2012'!Print_Titles</vt:lpstr>
      <vt:lpstr>'2013'!Print_Titles</vt:lpstr>
      <vt:lpstr>'2014'!Print_Titles</vt:lpstr>
      <vt:lpstr>'2015'!Print_Titles</vt:lpstr>
      <vt:lpstr>'2016'!Print_Titles</vt:lpstr>
      <vt:lpstr>'2017'!Print_Titles</vt:lpstr>
      <vt:lpstr>'2018'!Print_Titles</vt:lpstr>
      <vt:lpstr>'2019'!Print_Titles</vt:lpstr>
      <vt:lpstr>'2020'!Print_Titles</vt:lpstr>
    </vt:vector>
  </TitlesOfParts>
  <Manager>Sue Burton, FSAC Director</Manager>
  <Company>Florida Statistical Analysis Center:  FDLE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Total Index Crime for Florida by County and Offense</dc:title>
  <dc:subject>1989-2002</dc:subject>
  <dc:creator>Debra Livingston, Sr. Research Associate &amp; Web Page Manager</dc:creator>
  <dc:description>Web Page:  www.fdle.state.fl.us/fsac_x000d_
Email:  FSAC@fdle.state.fl.us_x000d_
Phone:  850-410-7140 suncom:  2140_x000d_
Fax:  850-410-7150  suncom: 2150</dc:description>
  <cp:lastModifiedBy>Osterhouse, Donald</cp:lastModifiedBy>
  <cp:lastPrinted>2021-05-07T18:58:08Z</cp:lastPrinted>
  <dcterms:created xsi:type="dcterms:W3CDTF">1999-12-08T16:27:45Z</dcterms:created>
  <dcterms:modified xsi:type="dcterms:W3CDTF">2022-09-15T13:32:49Z</dcterms:modified>
</cp:coreProperties>
</file>