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/Documents/3-Recherche/2020/Univ-Vigo/Datos/"/>
    </mc:Choice>
  </mc:AlternateContent>
  <xr:revisionPtr revIDLastSave="0" documentId="13_ncr:1_{4681A1DB-6D0D-EA4F-8036-20D56059749E}" xr6:coauthVersionLast="46" xr6:coauthVersionMax="46" xr10:uidLastSave="{00000000-0000-0000-0000-000000000000}"/>
  <bookViews>
    <workbookView xWindow="3580" yWindow="460" windowWidth="21600" windowHeight="17540" xr2:uid="{86C81D46-EBB6-457F-AE77-808B26C2AFB0}"/>
  </bookViews>
  <sheets>
    <sheet name="Resultados" sheetId="2" r:id="rId1"/>
    <sheet name="ANOV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H27" i="1"/>
  <c r="H28" i="1"/>
  <c r="H29" i="1"/>
  <c r="H30" i="1"/>
  <c r="H31" i="1"/>
  <c r="H26" i="1"/>
  <c r="H12" i="1"/>
  <c r="H13" i="1"/>
  <c r="H14" i="1"/>
  <c r="H15" i="1"/>
  <c r="H11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<sst xmlns="http://schemas.openxmlformats.org/spreadsheetml/2006/main" count="254" uniqueCount="97">
  <si>
    <t>Factor</t>
  </si>
  <si>
    <t>Degrees of freedom</t>
  </si>
  <si>
    <t>Sum of squares</t>
  </si>
  <si>
    <t>Mean squares</t>
  </si>
  <si>
    <t>F-Valor</t>
  </si>
  <si>
    <t>Pr(&gt;F)</t>
  </si>
  <si>
    <t>Layer height</t>
  </si>
  <si>
    <t>0.25354</t>
  </si>
  <si>
    <t>Infill pattern</t>
  </si>
  <si>
    <t>0.0589</t>
  </si>
  <si>
    <t>0.81309</t>
  </si>
  <si>
    <t>Infill density</t>
  </si>
  <si>
    <t>Printing speed</t>
  </si>
  <si>
    <t>0.1148</t>
  </si>
  <si>
    <t>0.74176</t>
  </si>
  <si>
    <t>Material</t>
  </si>
  <si>
    <t>0.01011</t>
  </si>
  <si>
    <t>Residuals</t>
  </si>
  <si>
    <t>-</t>
  </si>
  <si>
    <t>Total</t>
  </si>
  <si>
    <t>0.05156</t>
  </si>
  <si>
    <t>0.00160</t>
  </si>
  <si>
    <t>0.97059</t>
  </si>
  <si>
    <t>0.03160</t>
  </si>
  <si>
    <t>0.87030</t>
  </si>
  <si>
    <t>0.0058</t>
  </si>
  <si>
    <t>0.943986</t>
  </si>
  <si>
    <t>0.1598</t>
  </si>
  <si>
    <t>0.716091</t>
  </si>
  <si>
    <t>0.000273</t>
  </si>
  <si>
    <t>0.4012</t>
  </si>
  <si>
    <t>0.571455</t>
  </si>
  <si>
    <t>Test</t>
  </si>
  <si>
    <t>Maximum load (kN)</t>
  </si>
  <si>
    <t>Phase I</t>
  </si>
  <si>
    <t>Phase II</t>
  </si>
  <si>
    <t>Phase III</t>
  </si>
  <si>
    <t>2.21</t>
  </si>
  <si>
    <t>2.15</t>
  </si>
  <si>
    <t>1.96</t>
  </si>
  <si>
    <t>2.16</t>
  </si>
  <si>
    <t>3.29</t>
  </si>
  <si>
    <t>1.98</t>
  </si>
  <si>
    <t>2.24</t>
  </si>
  <si>
    <t>1.87</t>
  </si>
  <si>
    <t>2.01</t>
  </si>
  <si>
    <t>3.59</t>
  </si>
  <si>
    <t>2.30</t>
  </si>
  <si>
    <t>3.60</t>
  </si>
  <si>
    <t>2.06</t>
  </si>
  <si>
    <t>3.80</t>
  </si>
  <si>
    <t>1.80</t>
  </si>
  <si>
    <t>3.79</t>
  </si>
  <si>
    <t>2.08</t>
  </si>
  <si>
    <t>1.86</t>
  </si>
  <si>
    <t>1.93</t>
  </si>
  <si>
    <t>1.84</t>
  </si>
  <si>
    <t>2.20</t>
  </si>
  <si>
    <t>3.03</t>
  </si>
  <si>
    <t>1.88</t>
  </si>
  <si>
    <t>1.55</t>
  </si>
  <si>
    <t>3.38</t>
  </si>
  <si>
    <t>1.45</t>
  </si>
  <si>
    <t>3.37</t>
  </si>
  <si>
    <t>1.53</t>
  </si>
  <si>
    <t>2.05</t>
  </si>
  <si>
    <t>1.49</t>
  </si>
  <si>
    <t>3.53</t>
  </si>
  <si>
    <t>1.51</t>
  </si>
  <si>
    <t>3.49</t>
  </si>
  <si>
    <t>1.37</t>
  </si>
  <si>
    <t>1.31</t>
  </si>
  <si>
    <t>1.23</t>
  </si>
  <si>
    <t>1.33</t>
  </si>
  <si>
    <t>1.77</t>
  </si>
  <si>
    <t>1.73</t>
  </si>
  <si>
    <t>1.70</t>
  </si>
  <si>
    <t>1.75</t>
  </si>
  <si>
    <t>1.66</t>
  </si>
  <si>
    <t>1.63</t>
  </si>
  <si>
    <t>1.58</t>
  </si>
  <si>
    <t>1.60</t>
  </si>
  <si>
    <t>M</t>
  </si>
  <si>
    <t>LH</t>
  </si>
  <si>
    <t>IP</t>
  </si>
  <si>
    <t>ID</t>
  </si>
  <si>
    <t>PS</t>
  </si>
  <si>
    <t>O</t>
  </si>
  <si>
    <t>V</t>
  </si>
  <si>
    <t>0.15</t>
  </si>
  <si>
    <t>Tri-hex</t>
  </si>
  <si>
    <t>H</t>
  </si>
  <si>
    <t>0.3</t>
  </si>
  <si>
    <t>Grid</t>
  </si>
  <si>
    <t>R</t>
  </si>
  <si>
    <t>grid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</si>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</sst>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left" vertical="center" wrapText="1" indent="3"/>
    </xf>
    <xf numFmtId="0" fontId="2" fillId="0" borderId="0" xfId="0" applyFont="1" applyAlignment="1">
      <alignment horizontal="left" vertical="center" wrapText="1" indent="3"/>
    </xf>
    <xf numFmtId="3" fontId="2" fillId="0" borderId="0" xfId="0" applyNumberFormat="1" applyFont="1" applyAlignment="1">
      <alignment horizontal="right" vertical="center" wrapText="1"/>
    </xf>
    <xf numFmtId="11" fontId="2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 indent="1"/>
    </xf>
    <xf numFmtId="3" fontId="2" fillId="0" borderId="0" xfId="0" applyNumberFormat="1" applyFont="1" applyAlignment="1">
      <alignment horizontal="left" vertical="center" wrapText="1"/>
    </xf>
    <xf numFmtId="11" fontId="2" fillId="0" borderId="0" xfId="0" applyNumberFormat="1" applyFont="1" applyAlignment="1">
      <alignment horizontal="left" vertical="center" wrapText="1"/>
    </xf>
    <xf numFmtId="164" fontId="0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DEB7-402F-A4C6-730506D2B8F4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DEB7-402F-A4C6-730506D2B8F4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DEB7-402F-A4C6-730506D2B8F4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4-DEB7-402F-A4C6-730506D2B8F4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DEB7-402F-A4C6-730506D2B8F4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6-DEB7-402F-A4C6-730506D2B8F4}"/>
              </c:ext>
            </c:extLst>
          </c:dPt>
          <c:dLbls>
            <c:delete val="1"/>
          </c:dLbls>
          <c:cat>
            <c:strRef>
              <c:f>ANOVA!$A$26:$A$31</c:f>
              <c:strCache>
                <c:ptCount val="6"/>
                <c:pt idx="0">
                  <c:v>Layer height</c:v>
                </c:pt>
                <c:pt idx="1">
                  <c:v>Infill pattern</c:v>
                </c:pt>
                <c:pt idx="2">
                  <c:v>Infill density</c:v>
                </c:pt>
                <c:pt idx="3">
                  <c:v>Printing speed</c:v>
                </c:pt>
                <c:pt idx="4">
                  <c:v>Material</c:v>
                </c:pt>
                <c:pt idx="5">
                  <c:v>Residuals</c:v>
                </c:pt>
              </c:strCache>
            </c:strRef>
          </c:cat>
          <c:val>
            <c:numRef>
              <c:f>ANOVA!$H$26:$H$31</c:f>
              <c:numCache>
                <c:formatCode>0.0%</c:formatCode>
                <c:ptCount val="6"/>
                <c:pt idx="0">
                  <c:v>1.8189393134023946E-3</c:v>
                </c:pt>
                <c:pt idx="1">
                  <c:v>7.3087326805183148E-5</c:v>
                </c:pt>
                <c:pt idx="2">
                  <c:v>0.97317387499655483</c:v>
                </c:pt>
                <c:pt idx="3">
                  <c:v>1.4223728920335305E-4</c:v>
                </c:pt>
                <c:pt idx="4">
                  <c:v>1.239617662229257E-2</c:v>
                </c:pt>
                <c:pt idx="5">
                  <c:v>1.2395684451741693E-2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7-402F-A4C6-730506D2B8F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714375</xdr:colOff>
      <xdr:row>19</xdr:row>
      <xdr:rowOff>161925</xdr:rowOff>
    </xdr:from>
    <xdr:to>
      <xdr:col>16</xdr:col>
      <xdr:colOff>676275</xdr:colOff>
      <xdr:row>34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2FF706-4C00-407C-8567-A96CDB78C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7ECF-EB7B-418D-A18F-C5E712D656F3}">
  <dimension ref="A1:M32"/>
  <sheetViews>
    <sheetView tabSelected="1" workbookViewId="0">
      <selection activeCell="K19" sqref="K19"/>
    </sheetView>
  </sheetViews>
  <sheetFormatPr baseColWidth="10" defaultRowHeight="15" x14ac:dyDescent="0.2"/>
  <sheetData>
    <row r="1" spans="1:13" x14ac:dyDescent="0.2">
      <c r="A1" s="18" t="s">
        <v>32</v>
      </c>
      <c r="B1" s="18" t="s">
        <v>34</v>
      </c>
      <c r="C1" s="18"/>
      <c r="D1" s="18"/>
      <c r="E1" s="18"/>
      <c r="F1" s="18"/>
      <c r="G1" s="18" t="s">
        <v>35</v>
      </c>
      <c r="H1" s="18"/>
      <c r="I1" s="18" t="s">
        <v>36</v>
      </c>
      <c r="J1" s="18"/>
      <c r="K1" s="18" t="s">
        <v>33</v>
      </c>
      <c r="L1" s="18"/>
      <c r="M1" s="18"/>
    </row>
    <row r="2" spans="1:13" ht="16" thickBot="1" x14ac:dyDescent="0.25">
      <c r="A2" s="19"/>
      <c r="B2" s="11" t="s">
        <v>82</v>
      </c>
      <c r="C2" s="11" t="s">
        <v>83</v>
      </c>
      <c r="D2" s="11" t="s">
        <v>84</v>
      </c>
      <c r="E2" s="11" t="s">
        <v>85</v>
      </c>
      <c r="F2" s="11" t="s">
        <v>86</v>
      </c>
      <c r="G2" s="11" t="s">
        <v>82</v>
      </c>
      <c r="H2" s="11" t="s">
        <v>85</v>
      </c>
      <c r="I2" s="11" t="s">
        <v>82</v>
      </c>
      <c r="J2" s="11" t="s">
        <v>87</v>
      </c>
      <c r="K2" s="12" t="s">
        <v>34</v>
      </c>
      <c r="L2" s="12" t="s">
        <v>35</v>
      </c>
      <c r="M2" s="11" t="s">
        <v>36</v>
      </c>
    </row>
    <row r="3" spans="1:13" x14ac:dyDescent="0.2">
      <c r="A3" s="5">
        <v>1</v>
      </c>
      <c r="B3" s="5" t="s">
        <v>88</v>
      </c>
      <c r="C3" s="5" t="s">
        <v>89</v>
      </c>
      <c r="D3" s="5" t="s">
        <v>90</v>
      </c>
      <c r="E3" s="5">
        <v>60</v>
      </c>
      <c r="F3" s="5">
        <v>40</v>
      </c>
      <c r="G3" s="5" t="s">
        <v>88</v>
      </c>
      <c r="H3" s="5">
        <v>70</v>
      </c>
      <c r="I3" s="5" t="s">
        <v>88</v>
      </c>
      <c r="J3" s="5" t="s">
        <v>91</v>
      </c>
      <c r="K3" s="5" t="s">
        <v>37</v>
      </c>
      <c r="L3" s="5" t="s">
        <v>38</v>
      </c>
      <c r="M3" s="5" t="s">
        <v>39</v>
      </c>
    </row>
    <row r="4" spans="1:13" x14ac:dyDescent="0.2">
      <c r="A4" s="5">
        <v>2</v>
      </c>
      <c r="B4" s="5" t="s">
        <v>88</v>
      </c>
      <c r="C4" s="5" t="s">
        <v>92</v>
      </c>
      <c r="D4" s="5" t="s">
        <v>90</v>
      </c>
      <c r="E4" s="5">
        <v>60</v>
      </c>
      <c r="F4" s="5">
        <v>80</v>
      </c>
      <c r="G4" s="5" t="s">
        <v>88</v>
      </c>
      <c r="H4" s="5">
        <v>100</v>
      </c>
      <c r="I4" s="5" t="s">
        <v>88</v>
      </c>
      <c r="J4" s="5" t="s">
        <v>91</v>
      </c>
      <c r="K4" s="5" t="s">
        <v>40</v>
      </c>
      <c r="L4" s="5" t="s">
        <v>41</v>
      </c>
      <c r="M4" s="5" t="s">
        <v>42</v>
      </c>
    </row>
    <row r="5" spans="1:13" x14ac:dyDescent="0.2">
      <c r="A5" s="5">
        <v>3</v>
      </c>
      <c r="B5" s="5" t="s">
        <v>88</v>
      </c>
      <c r="C5" s="5" t="s">
        <v>89</v>
      </c>
      <c r="D5" s="5" t="s">
        <v>93</v>
      </c>
      <c r="E5" s="5">
        <v>60</v>
      </c>
      <c r="F5" s="5">
        <v>80</v>
      </c>
      <c r="G5" s="5" t="s">
        <v>88</v>
      </c>
      <c r="H5" s="5">
        <v>40</v>
      </c>
      <c r="I5" s="5" t="s">
        <v>88</v>
      </c>
      <c r="J5" s="5" t="s">
        <v>91</v>
      </c>
      <c r="K5" s="5" t="s">
        <v>43</v>
      </c>
      <c r="L5" s="5" t="s">
        <v>44</v>
      </c>
      <c r="M5" s="5" t="s">
        <v>45</v>
      </c>
    </row>
    <row r="6" spans="1:13" x14ac:dyDescent="0.2">
      <c r="A6" s="5">
        <v>4</v>
      </c>
      <c r="B6" s="5" t="s">
        <v>88</v>
      </c>
      <c r="C6" s="5" t="s">
        <v>92</v>
      </c>
      <c r="D6" s="5" t="s">
        <v>93</v>
      </c>
      <c r="E6" s="5">
        <v>100</v>
      </c>
      <c r="F6" s="5">
        <v>80</v>
      </c>
      <c r="G6" s="5" t="s">
        <v>88</v>
      </c>
      <c r="H6" s="5">
        <v>85</v>
      </c>
      <c r="I6" s="5" t="s">
        <v>88</v>
      </c>
      <c r="J6" s="5" t="s">
        <v>91</v>
      </c>
      <c r="K6" s="5" t="s">
        <v>46</v>
      </c>
      <c r="L6" s="5" t="s">
        <v>47</v>
      </c>
      <c r="M6" s="5" t="s">
        <v>45</v>
      </c>
    </row>
    <row r="7" spans="1:13" x14ac:dyDescent="0.2">
      <c r="A7" s="5">
        <v>5</v>
      </c>
      <c r="B7" s="5" t="s">
        <v>88</v>
      </c>
      <c r="C7" s="5" t="s">
        <v>92</v>
      </c>
      <c r="D7" s="5" t="s">
        <v>90</v>
      </c>
      <c r="E7" s="5">
        <v>100</v>
      </c>
      <c r="F7" s="5">
        <v>40</v>
      </c>
      <c r="G7" s="5" t="s">
        <v>88</v>
      </c>
      <c r="H7" s="5">
        <v>55</v>
      </c>
      <c r="I7" s="5" t="s">
        <v>88</v>
      </c>
      <c r="J7" s="5" t="s">
        <v>91</v>
      </c>
      <c r="K7" s="5" t="s">
        <v>48</v>
      </c>
      <c r="L7" s="16" t="s">
        <v>42</v>
      </c>
      <c r="M7" s="5" t="s">
        <v>49</v>
      </c>
    </row>
    <row r="8" spans="1:13" x14ac:dyDescent="0.2">
      <c r="A8" s="5">
        <v>6</v>
      </c>
      <c r="B8" s="5" t="s">
        <v>88</v>
      </c>
      <c r="C8" s="5" t="s">
        <v>89</v>
      </c>
      <c r="D8" s="5" t="s">
        <v>90</v>
      </c>
      <c r="E8" s="5">
        <v>100</v>
      </c>
      <c r="F8" s="5">
        <v>80</v>
      </c>
      <c r="G8" s="5" t="s">
        <v>94</v>
      </c>
      <c r="H8" s="5">
        <v>85</v>
      </c>
      <c r="I8" s="5" t="s">
        <v>94</v>
      </c>
      <c r="J8" s="5" t="s">
        <v>91</v>
      </c>
      <c r="K8" s="5" t="s">
        <v>50</v>
      </c>
      <c r="L8" s="5" t="s">
        <v>43</v>
      </c>
      <c r="M8" s="5" t="s">
        <v>51</v>
      </c>
    </row>
    <row r="9" spans="1:13" x14ac:dyDescent="0.2">
      <c r="A9" s="5">
        <v>7</v>
      </c>
      <c r="B9" s="5" t="s">
        <v>88</v>
      </c>
      <c r="C9" s="5" t="s">
        <v>89</v>
      </c>
      <c r="D9" s="5" t="s">
        <v>93</v>
      </c>
      <c r="E9" s="5">
        <v>100</v>
      </c>
      <c r="F9" s="5">
        <v>40</v>
      </c>
      <c r="G9" s="5" t="s">
        <v>94</v>
      </c>
      <c r="H9" s="5">
        <v>70</v>
      </c>
      <c r="I9" s="5" t="s">
        <v>94</v>
      </c>
      <c r="J9" s="5" t="s">
        <v>91</v>
      </c>
      <c r="K9" s="5" t="s">
        <v>52</v>
      </c>
      <c r="L9" s="17" t="s">
        <v>53</v>
      </c>
      <c r="M9" s="5" t="s">
        <v>54</v>
      </c>
    </row>
    <row r="10" spans="1:13" x14ac:dyDescent="0.2">
      <c r="A10" s="5">
        <v>8</v>
      </c>
      <c r="B10" s="5" t="s">
        <v>88</v>
      </c>
      <c r="C10" s="5" t="s">
        <v>92</v>
      </c>
      <c r="D10" s="5" t="s">
        <v>93</v>
      </c>
      <c r="E10" s="5">
        <v>60</v>
      </c>
      <c r="F10" s="5">
        <v>40</v>
      </c>
      <c r="G10" s="5" t="s">
        <v>94</v>
      </c>
      <c r="H10" s="5">
        <v>55</v>
      </c>
      <c r="I10" s="5" t="s">
        <v>94</v>
      </c>
      <c r="J10" s="5" t="s">
        <v>91</v>
      </c>
      <c r="K10" s="5" t="s">
        <v>40</v>
      </c>
      <c r="L10" s="16" t="s">
        <v>55</v>
      </c>
      <c r="M10" s="16" t="s">
        <v>56</v>
      </c>
    </row>
    <row r="11" spans="1:13" x14ac:dyDescent="0.2">
      <c r="A11" s="5">
        <v>9</v>
      </c>
      <c r="B11" s="5" t="s">
        <v>94</v>
      </c>
      <c r="C11" s="5" t="s">
        <v>89</v>
      </c>
      <c r="D11" s="5" t="s">
        <v>90</v>
      </c>
      <c r="E11" s="5">
        <v>60</v>
      </c>
      <c r="F11" s="5">
        <v>40</v>
      </c>
      <c r="G11" s="5" t="s">
        <v>94</v>
      </c>
      <c r="H11" s="5">
        <v>100</v>
      </c>
      <c r="I11" s="5" t="s">
        <v>94</v>
      </c>
      <c r="J11" s="5" t="s">
        <v>91</v>
      </c>
      <c r="K11" s="16" t="s">
        <v>57</v>
      </c>
      <c r="L11" s="16" t="s">
        <v>58</v>
      </c>
      <c r="M11" s="5" t="s">
        <v>59</v>
      </c>
    </row>
    <row r="12" spans="1:13" x14ac:dyDescent="0.2">
      <c r="A12" s="5">
        <v>10</v>
      </c>
      <c r="B12" s="5" t="s">
        <v>94</v>
      </c>
      <c r="C12" s="5" t="s">
        <v>92</v>
      </c>
      <c r="D12" s="5" t="s">
        <v>90</v>
      </c>
      <c r="E12" s="5">
        <v>60</v>
      </c>
      <c r="F12" s="5">
        <v>80</v>
      </c>
      <c r="G12" s="5" t="s">
        <v>94</v>
      </c>
      <c r="H12" s="5">
        <v>40</v>
      </c>
      <c r="I12" s="5" t="s">
        <v>94</v>
      </c>
      <c r="J12" s="5" t="s">
        <v>91</v>
      </c>
      <c r="K12" s="5" t="s">
        <v>40</v>
      </c>
      <c r="L12" s="16" t="s">
        <v>51</v>
      </c>
      <c r="M12" s="5" t="s">
        <v>56</v>
      </c>
    </row>
    <row r="13" spans="1:13" x14ac:dyDescent="0.2">
      <c r="A13" s="5">
        <v>11</v>
      </c>
      <c r="B13" s="5" t="s">
        <v>94</v>
      </c>
      <c r="C13" s="5" t="s">
        <v>92</v>
      </c>
      <c r="D13" s="5" t="s">
        <v>95</v>
      </c>
      <c r="E13" s="5">
        <v>60</v>
      </c>
      <c r="F13" s="5">
        <v>40</v>
      </c>
      <c r="G13" s="5"/>
      <c r="H13" s="5"/>
      <c r="I13" s="5" t="s">
        <v>88</v>
      </c>
      <c r="J13" s="5" t="s">
        <v>88</v>
      </c>
      <c r="K13" s="5" t="s">
        <v>38</v>
      </c>
      <c r="L13" s="5"/>
      <c r="M13" s="5" t="s">
        <v>60</v>
      </c>
    </row>
    <row r="14" spans="1:13" x14ac:dyDescent="0.2">
      <c r="A14" s="5">
        <v>12</v>
      </c>
      <c r="B14" s="5" t="s">
        <v>94</v>
      </c>
      <c r="C14" s="5" t="s">
        <v>89</v>
      </c>
      <c r="D14" s="5" t="s">
        <v>90</v>
      </c>
      <c r="E14" s="5">
        <v>100</v>
      </c>
      <c r="F14" s="5">
        <v>80</v>
      </c>
      <c r="G14" s="5"/>
      <c r="H14" s="5"/>
      <c r="I14" s="5" t="s">
        <v>88</v>
      </c>
      <c r="J14" s="5" t="s">
        <v>88</v>
      </c>
      <c r="K14" s="5" t="s">
        <v>61</v>
      </c>
      <c r="L14" s="5"/>
      <c r="M14" s="5" t="s">
        <v>62</v>
      </c>
    </row>
    <row r="15" spans="1:13" x14ac:dyDescent="0.2">
      <c r="A15" s="5">
        <v>13</v>
      </c>
      <c r="B15" s="5" t="s">
        <v>94</v>
      </c>
      <c r="C15" s="5" t="s">
        <v>92</v>
      </c>
      <c r="D15" s="5" t="s">
        <v>90</v>
      </c>
      <c r="E15" s="5">
        <v>100</v>
      </c>
      <c r="F15" s="5">
        <v>40</v>
      </c>
      <c r="G15" s="5"/>
      <c r="H15" s="5"/>
      <c r="I15" s="5" t="s">
        <v>88</v>
      </c>
      <c r="J15" s="5" t="s">
        <v>88</v>
      </c>
      <c r="K15" s="5" t="s">
        <v>63</v>
      </c>
      <c r="L15" s="5"/>
      <c r="M15" s="5" t="s">
        <v>64</v>
      </c>
    </row>
    <row r="16" spans="1:13" x14ac:dyDescent="0.2">
      <c r="A16" s="5">
        <v>14</v>
      </c>
      <c r="B16" s="5" t="s">
        <v>94</v>
      </c>
      <c r="C16" s="5" t="s">
        <v>89</v>
      </c>
      <c r="D16" s="5" t="s">
        <v>95</v>
      </c>
      <c r="E16" s="5">
        <v>60</v>
      </c>
      <c r="F16" s="5">
        <v>80</v>
      </c>
      <c r="G16" s="5"/>
      <c r="H16" s="5"/>
      <c r="I16" s="5" t="s">
        <v>88</v>
      </c>
      <c r="J16" s="5" t="s">
        <v>88</v>
      </c>
      <c r="K16" s="5" t="s">
        <v>65</v>
      </c>
      <c r="L16" s="5"/>
      <c r="M16" s="5" t="s">
        <v>66</v>
      </c>
    </row>
    <row r="17" spans="1:13" x14ac:dyDescent="0.2">
      <c r="A17" s="5">
        <v>15</v>
      </c>
      <c r="B17" s="5" t="s">
        <v>94</v>
      </c>
      <c r="C17" s="5" t="s">
        <v>89</v>
      </c>
      <c r="D17" s="5" t="s">
        <v>95</v>
      </c>
      <c r="E17" s="5">
        <v>100</v>
      </c>
      <c r="F17" s="5">
        <v>40</v>
      </c>
      <c r="G17" s="5"/>
      <c r="H17" s="5"/>
      <c r="I17" s="5" t="s">
        <v>88</v>
      </c>
      <c r="J17" s="5" t="s">
        <v>88</v>
      </c>
      <c r="K17" s="5" t="s">
        <v>67</v>
      </c>
      <c r="L17" s="5"/>
      <c r="M17" s="5" t="s">
        <v>68</v>
      </c>
    </row>
    <row r="18" spans="1:13" x14ac:dyDescent="0.2">
      <c r="A18" s="5">
        <v>16</v>
      </c>
      <c r="B18" s="5" t="s">
        <v>94</v>
      </c>
      <c r="C18" s="5" t="s">
        <v>92</v>
      </c>
      <c r="D18" s="5" t="s">
        <v>95</v>
      </c>
      <c r="E18" s="5">
        <v>100</v>
      </c>
      <c r="F18" s="5">
        <v>80</v>
      </c>
      <c r="G18" s="5"/>
      <c r="H18" s="5"/>
      <c r="I18" s="5" t="s">
        <v>94</v>
      </c>
      <c r="J18" s="5" t="s">
        <v>88</v>
      </c>
      <c r="K18" s="5" t="s">
        <v>69</v>
      </c>
      <c r="L18" s="5"/>
      <c r="M18" s="5" t="s">
        <v>70</v>
      </c>
    </row>
    <row r="19" spans="1:13" x14ac:dyDescent="0.2">
      <c r="A19" s="5">
        <v>17</v>
      </c>
      <c r="B19" s="5"/>
      <c r="C19" s="5"/>
      <c r="D19" s="5"/>
      <c r="E19" s="5"/>
      <c r="F19" s="5"/>
      <c r="G19" s="5"/>
      <c r="H19" s="5"/>
      <c r="I19" s="5" t="s">
        <v>94</v>
      </c>
      <c r="J19" s="5" t="s">
        <v>88</v>
      </c>
      <c r="K19" s="5" t="s">
        <v>57</v>
      </c>
      <c r="L19" s="5"/>
      <c r="M19" s="5" t="s">
        <v>71</v>
      </c>
    </row>
    <row r="20" spans="1:13" x14ac:dyDescent="0.2">
      <c r="A20" s="5">
        <v>18</v>
      </c>
      <c r="B20" s="5"/>
      <c r="C20" s="5"/>
      <c r="D20" s="5"/>
      <c r="E20" s="5"/>
      <c r="F20" s="5"/>
      <c r="G20" s="5"/>
      <c r="H20" s="5"/>
      <c r="I20" s="5" t="s">
        <v>94</v>
      </c>
      <c r="J20" s="5" t="s">
        <v>88</v>
      </c>
      <c r="K20" s="5" t="s">
        <v>40</v>
      </c>
      <c r="L20" s="5"/>
      <c r="M20" s="5" t="s">
        <v>72</v>
      </c>
    </row>
    <row r="21" spans="1:13" x14ac:dyDescent="0.2">
      <c r="A21" s="5">
        <v>19</v>
      </c>
      <c r="B21" s="5"/>
      <c r="C21" s="5"/>
      <c r="D21" s="5"/>
      <c r="E21" s="5"/>
      <c r="F21" s="5"/>
      <c r="G21" s="5"/>
      <c r="H21" s="5"/>
      <c r="I21" s="5" t="s">
        <v>94</v>
      </c>
      <c r="J21" s="5" t="s">
        <v>88</v>
      </c>
      <c r="K21" s="5"/>
      <c r="L21" s="5"/>
      <c r="M21" s="5" t="s">
        <v>71</v>
      </c>
    </row>
    <row r="22" spans="1:13" x14ac:dyDescent="0.2">
      <c r="A22" s="5">
        <v>20</v>
      </c>
      <c r="B22" s="5"/>
      <c r="C22" s="5"/>
      <c r="D22" s="5"/>
      <c r="E22" s="5"/>
      <c r="F22" s="5"/>
      <c r="G22" s="5"/>
      <c r="H22" s="5"/>
      <c r="I22" s="5" t="s">
        <v>94</v>
      </c>
      <c r="J22" s="5" t="s">
        <v>88</v>
      </c>
      <c r="K22" s="5"/>
      <c r="L22" s="5"/>
      <c r="M22" s="5" t="s">
        <v>73</v>
      </c>
    </row>
    <row r="23" spans="1:13" x14ac:dyDescent="0.2">
      <c r="A23" s="5">
        <v>21</v>
      </c>
      <c r="B23" s="5"/>
      <c r="C23" s="5"/>
      <c r="D23" s="5"/>
      <c r="E23" s="5"/>
      <c r="F23" s="5"/>
      <c r="G23" s="5"/>
      <c r="H23" s="5"/>
      <c r="I23" s="5" t="s">
        <v>88</v>
      </c>
      <c r="J23" s="5" t="s">
        <v>96</v>
      </c>
      <c r="K23" s="5"/>
      <c r="L23" s="5"/>
      <c r="M23" s="5" t="s">
        <v>62</v>
      </c>
    </row>
    <row r="24" spans="1:13" x14ac:dyDescent="0.2">
      <c r="A24" s="5">
        <v>22</v>
      </c>
      <c r="B24" s="5"/>
      <c r="C24" s="5"/>
      <c r="D24" s="5"/>
      <c r="E24" s="5"/>
      <c r="F24" s="5"/>
      <c r="G24" s="5"/>
      <c r="H24" s="5"/>
      <c r="I24" s="5" t="s">
        <v>88</v>
      </c>
      <c r="J24" s="5" t="s">
        <v>96</v>
      </c>
      <c r="K24" s="5"/>
      <c r="L24" s="5"/>
      <c r="M24" s="5" t="s">
        <v>74</v>
      </c>
    </row>
    <row r="25" spans="1:13" x14ac:dyDescent="0.2">
      <c r="A25" s="5">
        <v>23</v>
      </c>
      <c r="B25" s="5"/>
      <c r="C25" s="5"/>
      <c r="D25" s="5"/>
      <c r="E25" s="5"/>
      <c r="F25" s="5"/>
      <c r="G25" s="5"/>
      <c r="H25" s="5"/>
      <c r="I25" s="5" t="s">
        <v>88</v>
      </c>
      <c r="J25" s="5" t="s">
        <v>96</v>
      </c>
      <c r="K25" s="5"/>
      <c r="L25" s="5"/>
      <c r="M25" s="5" t="s">
        <v>75</v>
      </c>
    </row>
    <row r="26" spans="1:13" x14ac:dyDescent="0.2">
      <c r="A26" s="5">
        <v>24</v>
      </c>
      <c r="B26" s="5"/>
      <c r="C26" s="5"/>
      <c r="D26" s="5"/>
      <c r="E26" s="5"/>
      <c r="F26" s="5"/>
      <c r="G26" s="5"/>
      <c r="H26" s="5"/>
      <c r="I26" s="5" t="s">
        <v>88</v>
      </c>
      <c r="J26" s="5" t="s">
        <v>96</v>
      </c>
      <c r="K26" s="5"/>
      <c r="L26" s="5"/>
      <c r="M26" s="5" t="s">
        <v>76</v>
      </c>
    </row>
    <row r="27" spans="1:13" x14ac:dyDescent="0.2">
      <c r="A27" s="5">
        <v>25</v>
      </c>
      <c r="B27" s="5"/>
      <c r="C27" s="5"/>
      <c r="D27" s="5"/>
      <c r="E27" s="5"/>
      <c r="F27" s="5"/>
      <c r="G27" s="5"/>
      <c r="H27" s="5"/>
      <c r="I27" s="5" t="s">
        <v>88</v>
      </c>
      <c r="J27" s="5" t="s">
        <v>96</v>
      </c>
      <c r="K27" s="5"/>
      <c r="L27" s="5"/>
      <c r="M27" s="5" t="s">
        <v>77</v>
      </c>
    </row>
    <row r="28" spans="1:13" x14ac:dyDescent="0.2">
      <c r="A28" s="5">
        <v>26</v>
      </c>
      <c r="B28" s="5"/>
      <c r="C28" s="5"/>
      <c r="D28" s="5"/>
      <c r="E28" s="5"/>
      <c r="F28" s="5"/>
      <c r="G28" s="5"/>
      <c r="H28" s="5"/>
      <c r="I28" s="5" t="s">
        <v>94</v>
      </c>
      <c r="J28" s="5" t="s">
        <v>96</v>
      </c>
      <c r="K28" s="5"/>
      <c r="L28" s="5"/>
      <c r="M28" s="5" t="s">
        <v>78</v>
      </c>
    </row>
    <row r="29" spans="1:13" x14ac:dyDescent="0.2">
      <c r="A29" s="5">
        <v>27</v>
      </c>
      <c r="B29" s="5"/>
      <c r="C29" s="5"/>
      <c r="D29" s="5"/>
      <c r="E29" s="5"/>
      <c r="F29" s="5"/>
      <c r="G29" s="5"/>
      <c r="H29" s="5"/>
      <c r="I29" s="5" t="s">
        <v>94</v>
      </c>
      <c r="J29" s="5" t="s">
        <v>96</v>
      </c>
      <c r="K29" s="5"/>
      <c r="L29" s="5"/>
      <c r="M29" s="5" t="s">
        <v>79</v>
      </c>
    </row>
    <row r="30" spans="1:13" x14ac:dyDescent="0.2">
      <c r="A30" s="5">
        <v>28</v>
      </c>
      <c r="B30" s="5"/>
      <c r="C30" s="5"/>
      <c r="D30" s="5"/>
      <c r="E30" s="5"/>
      <c r="F30" s="5"/>
      <c r="G30" s="5"/>
      <c r="H30" s="5"/>
      <c r="I30" s="5" t="s">
        <v>94</v>
      </c>
      <c r="J30" s="5" t="s">
        <v>96</v>
      </c>
      <c r="K30" s="5"/>
      <c r="L30" s="5"/>
      <c r="M30" s="5" t="s">
        <v>80</v>
      </c>
    </row>
    <row r="31" spans="1:13" x14ac:dyDescent="0.2">
      <c r="A31" s="5">
        <v>29</v>
      </c>
      <c r="B31" s="5"/>
      <c r="C31" s="5"/>
      <c r="D31" s="5"/>
      <c r="E31" s="5"/>
      <c r="F31" s="5"/>
      <c r="G31" s="5"/>
      <c r="H31" s="5"/>
      <c r="I31" s="5" t="s">
        <v>94</v>
      </c>
      <c r="J31" s="5" t="s">
        <v>96</v>
      </c>
      <c r="K31" s="5"/>
      <c r="L31" s="5"/>
      <c r="M31" s="5" t="s">
        <v>78</v>
      </c>
    </row>
    <row r="32" spans="1:13" ht="16" thickBot="1" x14ac:dyDescent="0.25">
      <c r="A32" s="11">
        <v>30</v>
      </c>
      <c r="B32" s="11"/>
      <c r="C32" s="11"/>
      <c r="D32" s="11"/>
      <c r="E32" s="11"/>
      <c r="F32" s="11"/>
      <c r="G32" s="11"/>
      <c r="H32" s="11"/>
      <c r="I32" s="11" t="s">
        <v>94</v>
      </c>
      <c r="J32" s="11" t="s">
        <v>96</v>
      </c>
      <c r="K32" s="11"/>
      <c r="L32" s="11"/>
      <c r="M32" s="11" t="s">
        <v>81</v>
      </c>
    </row>
  </sheetData>
  <mergeCells count="5">
    <mergeCell ref="K1:M1"/>
    <mergeCell ref="A1:A2"/>
    <mergeCell ref="B1:F1"/>
    <mergeCell ref="G1:H1"/>
    <mergeCell ref="I1:J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E3C1-ADF7-41C1-985B-03747114A9D6}">
  <dimension ref="A1:J32"/>
  <sheetViews>
    <sheetView workbookViewId="0">
      <selection activeCell="J3" sqref="J3"/>
    </sheetView>
  </sheetViews>
  <sheetFormatPr baseColWidth="10" defaultRowHeight="15" x14ac:dyDescent="0.2"/>
  <cols>
    <col min="8" max="8" width="12.5" bestFit="1" customWidth="1"/>
  </cols>
  <sheetData>
    <row r="1" spans="1:10" ht="31" thickBo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2" t="s">
        <v>4</v>
      </c>
      <c r="F1" s="10" t="s">
        <v>5</v>
      </c>
    </row>
    <row r="2" spans="1:10" ht="30" x14ac:dyDescent="0.2">
      <c r="A2" s="4" t="s">
        <v>6</v>
      </c>
      <c r="B2" s="4">
        <v>1</v>
      </c>
      <c r="C2" s="4">
        <v>32026</v>
      </c>
      <c r="D2" s="4">
        <v>32026</v>
      </c>
      <c r="E2" s="13">
        <v>987540</v>
      </c>
      <c r="F2" s="4" t="s">
        <v>20</v>
      </c>
      <c r="H2" s="15">
        <f>+C2/$C$7</f>
        <v>6.9358493491766789E-3</v>
      </c>
      <c r="J2">
        <f>SUM(C2:C6)</f>
        <v>4617459</v>
      </c>
    </row>
    <row r="3" spans="1:10" x14ac:dyDescent="0.2">
      <c r="A3" s="4" t="s">
        <v>8</v>
      </c>
      <c r="B3" s="4">
        <v>1</v>
      </c>
      <c r="C3" s="4">
        <v>5</v>
      </c>
      <c r="D3" s="4">
        <v>5</v>
      </c>
      <c r="E3" s="4" t="s">
        <v>21</v>
      </c>
      <c r="F3" s="4" t="s">
        <v>22</v>
      </c>
      <c r="H3" s="15">
        <f>+C3/$C$7</f>
        <v>1.0828466479074314E-6</v>
      </c>
    </row>
    <row r="4" spans="1:10" x14ac:dyDescent="0.2">
      <c r="A4" s="4" t="s">
        <v>11</v>
      </c>
      <c r="B4" s="4">
        <v>1</v>
      </c>
      <c r="C4" s="4">
        <v>4575597</v>
      </c>
      <c r="D4" s="4">
        <v>4575597</v>
      </c>
      <c r="E4" s="13">
        <v>141090320</v>
      </c>
      <c r="F4" s="14">
        <v>4.1509999999999998E-2</v>
      </c>
      <c r="H4" s="15">
        <f>+C4/$C$7</f>
        <v>0.99093397472505984</v>
      </c>
    </row>
    <row r="5" spans="1:10" ht="30" x14ac:dyDescent="0.2">
      <c r="A5" s="4" t="s">
        <v>12</v>
      </c>
      <c r="B5" s="4">
        <v>1</v>
      </c>
      <c r="C5" s="4">
        <v>102</v>
      </c>
      <c r="D5" s="4">
        <v>102</v>
      </c>
      <c r="E5" s="4" t="s">
        <v>23</v>
      </c>
      <c r="F5" s="4" t="s">
        <v>24</v>
      </c>
      <c r="H5" s="15">
        <f>+C5/$C$7</f>
        <v>2.2090071617311599E-5</v>
      </c>
    </row>
    <row r="6" spans="1:10" x14ac:dyDescent="0.2">
      <c r="A6" s="4" t="s">
        <v>17</v>
      </c>
      <c r="B6" s="4">
        <v>3</v>
      </c>
      <c r="C6" s="4">
        <v>9729</v>
      </c>
      <c r="D6" s="4">
        <v>3243</v>
      </c>
      <c r="E6" s="4" t="s">
        <v>18</v>
      </c>
      <c r="F6" s="4" t="s">
        <v>18</v>
      </c>
      <c r="H6" s="15">
        <f>+C6/$C$7</f>
        <v>2.1070030074982799E-3</v>
      </c>
    </row>
    <row r="7" spans="1:10" ht="16" thickBot="1" x14ac:dyDescent="0.25">
      <c r="A7" s="10" t="s">
        <v>19</v>
      </c>
      <c r="B7" s="10">
        <v>7</v>
      </c>
      <c r="C7" s="10">
        <v>4617459</v>
      </c>
      <c r="D7" s="10"/>
      <c r="E7" s="10"/>
      <c r="F7" s="10"/>
    </row>
    <row r="10" spans="1:10" ht="31" thickBot="1" x14ac:dyDescent="0.25">
      <c r="A10" s="10" t="s">
        <v>0</v>
      </c>
      <c r="B10" s="10" t="s">
        <v>1</v>
      </c>
      <c r="C10" s="10" t="s">
        <v>2</v>
      </c>
      <c r="D10" s="10" t="s">
        <v>3</v>
      </c>
      <c r="E10" s="10" t="s">
        <v>4</v>
      </c>
      <c r="F10" s="10" t="s">
        <v>5</v>
      </c>
    </row>
    <row r="11" spans="1:10" ht="30" x14ac:dyDescent="0.2">
      <c r="A11" s="4" t="s">
        <v>6</v>
      </c>
      <c r="B11" s="4">
        <v>1</v>
      </c>
      <c r="C11" s="4">
        <v>49</v>
      </c>
      <c r="D11" s="4">
        <v>49</v>
      </c>
      <c r="E11" s="4" t="s">
        <v>25</v>
      </c>
      <c r="F11" s="4" t="s">
        <v>26</v>
      </c>
      <c r="H11" s="15">
        <f>+C11/$C$16</f>
        <v>1.4373607006810743E-5</v>
      </c>
    </row>
    <row r="12" spans="1:10" x14ac:dyDescent="0.2">
      <c r="A12" s="4" t="s">
        <v>8</v>
      </c>
      <c r="B12" s="4">
        <v>1</v>
      </c>
      <c r="C12" s="4">
        <v>1349</v>
      </c>
      <c r="D12" s="4">
        <v>1349</v>
      </c>
      <c r="E12" s="4" t="s">
        <v>27</v>
      </c>
      <c r="F12" s="4" t="s">
        <v>28</v>
      </c>
      <c r="H12" s="15">
        <f>+C12/$C$16</f>
        <v>3.9571420106505493E-4</v>
      </c>
    </row>
    <row r="13" spans="1:10" x14ac:dyDescent="0.2">
      <c r="A13" s="4" t="s">
        <v>11</v>
      </c>
      <c r="B13" s="4">
        <v>1</v>
      </c>
      <c r="C13" s="4">
        <v>3378909</v>
      </c>
      <c r="D13" s="4">
        <v>3378909</v>
      </c>
      <c r="E13" s="13">
        <v>4001721</v>
      </c>
      <c r="F13" s="4" t="s">
        <v>29</v>
      </c>
      <c r="H13" s="15">
        <f>+C13/$C$16</f>
        <v>0.99116551179134449</v>
      </c>
    </row>
    <row r="14" spans="1:10" ht="30" x14ac:dyDescent="0.2">
      <c r="A14" s="4" t="s">
        <v>12</v>
      </c>
      <c r="B14" s="4">
        <v>1</v>
      </c>
      <c r="C14" s="4">
        <v>3388</v>
      </c>
      <c r="D14" s="4">
        <v>3388</v>
      </c>
      <c r="E14" s="4" t="s">
        <v>30</v>
      </c>
      <c r="F14" s="4" t="s">
        <v>31</v>
      </c>
      <c r="H14" s="15">
        <f>+C14/$C$16</f>
        <v>9.9383225589948568E-4</v>
      </c>
    </row>
    <row r="15" spans="1:10" x14ac:dyDescent="0.2">
      <c r="A15" s="4" t="s">
        <v>17</v>
      </c>
      <c r="B15" s="4">
        <v>3</v>
      </c>
      <c r="C15" s="4">
        <v>25331</v>
      </c>
      <c r="D15" s="4">
        <v>8444</v>
      </c>
      <c r="E15" s="4" t="s">
        <v>18</v>
      </c>
      <c r="F15" s="4" t="s">
        <v>18</v>
      </c>
      <c r="H15" s="15">
        <f>+C15/$C$16</f>
        <v>7.4305681446841416E-3</v>
      </c>
    </row>
    <row r="16" spans="1:10" ht="16" thickBot="1" x14ac:dyDescent="0.25">
      <c r="A16" s="10" t="s">
        <v>19</v>
      </c>
      <c r="B16" s="10">
        <v>7</v>
      </c>
      <c r="C16" s="10">
        <v>3409026</v>
      </c>
      <c r="D16" s="10"/>
      <c r="E16" s="10"/>
      <c r="F16" s="10"/>
    </row>
    <row r="24" spans="1:8" ht="16" thickBot="1" x14ac:dyDescent="0.25"/>
    <row r="25" spans="1:8" ht="31" thickBot="1" x14ac:dyDescent="0.25">
      <c r="A25" s="1" t="s">
        <v>0</v>
      </c>
      <c r="B25" s="2" t="s">
        <v>1</v>
      </c>
      <c r="C25" s="3" t="s">
        <v>2</v>
      </c>
      <c r="D25" s="3" t="s">
        <v>3</v>
      </c>
      <c r="E25" s="1" t="s">
        <v>4</v>
      </c>
      <c r="F25" s="1" t="s">
        <v>5</v>
      </c>
    </row>
    <row r="26" spans="1:8" ht="30" x14ac:dyDescent="0.2">
      <c r="A26" s="4" t="s">
        <v>6</v>
      </c>
      <c r="B26" s="5">
        <v>1</v>
      </c>
      <c r="C26" s="5">
        <v>14783</v>
      </c>
      <c r="D26" s="5">
        <v>14783</v>
      </c>
      <c r="E26" s="6">
        <v>14678</v>
      </c>
      <c r="F26" s="5" t="s">
        <v>7</v>
      </c>
      <c r="H26" s="15">
        <f t="shared" ref="H26:H31" si="0">+C26/$C$32</f>
        <v>1.8189393134023946E-3</v>
      </c>
    </row>
    <row r="27" spans="1:8" x14ac:dyDescent="0.2">
      <c r="A27" s="4" t="s">
        <v>8</v>
      </c>
      <c r="B27" s="5">
        <v>1</v>
      </c>
      <c r="C27" s="5">
        <v>594</v>
      </c>
      <c r="D27" s="5">
        <v>594</v>
      </c>
      <c r="E27" s="7" t="s">
        <v>9</v>
      </c>
      <c r="F27" s="5" t="s">
        <v>10</v>
      </c>
      <c r="H27" s="15">
        <f t="shared" si="0"/>
        <v>7.3087326805183148E-5</v>
      </c>
    </row>
    <row r="28" spans="1:8" x14ac:dyDescent="0.2">
      <c r="A28" s="4" t="s">
        <v>11</v>
      </c>
      <c r="B28" s="5">
        <v>1</v>
      </c>
      <c r="C28" s="5">
        <v>7909241</v>
      </c>
      <c r="D28" s="5">
        <v>7909241</v>
      </c>
      <c r="E28" s="8">
        <v>7853262</v>
      </c>
      <c r="F28" s="9">
        <v>7.7729999999999995E-8</v>
      </c>
      <c r="H28" s="15">
        <f t="shared" si="0"/>
        <v>0.97317387499655483</v>
      </c>
    </row>
    <row r="29" spans="1:8" ht="30" x14ac:dyDescent="0.2">
      <c r="A29" s="4" t="s">
        <v>12</v>
      </c>
      <c r="B29" s="5">
        <v>1</v>
      </c>
      <c r="C29" s="5">
        <v>1156</v>
      </c>
      <c r="D29" s="5">
        <v>1156</v>
      </c>
      <c r="E29" s="7" t="s">
        <v>13</v>
      </c>
      <c r="F29" s="5" t="s">
        <v>14</v>
      </c>
      <c r="H29" s="15">
        <f t="shared" si="0"/>
        <v>1.4223728920335305E-4</v>
      </c>
    </row>
    <row r="30" spans="1:8" x14ac:dyDescent="0.2">
      <c r="A30" s="4" t="s">
        <v>15</v>
      </c>
      <c r="B30" s="5">
        <v>1</v>
      </c>
      <c r="C30" s="5">
        <v>100747</v>
      </c>
      <c r="D30" s="5">
        <v>100747</v>
      </c>
      <c r="E30" s="8">
        <v>100034</v>
      </c>
      <c r="F30" s="5" t="s">
        <v>16</v>
      </c>
      <c r="H30" s="15">
        <f t="shared" si="0"/>
        <v>1.239617662229257E-2</v>
      </c>
    </row>
    <row r="31" spans="1:8" x14ac:dyDescent="0.2">
      <c r="A31" s="4" t="s">
        <v>17</v>
      </c>
      <c r="B31" s="5">
        <v>10</v>
      </c>
      <c r="C31" s="5">
        <v>100743</v>
      </c>
      <c r="D31" s="5">
        <v>10071</v>
      </c>
      <c r="E31" s="5" t="s">
        <v>18</v>
      </c>
      <c r="F31" s="5" t="s">
        <v>18</v>
      </c>
      <c r="H31" s="15">
        <f t="shared" si="0"/>
        <v>1.2395684451741693E-2</v>
      </c>
    </row>
    <row r="32" spans="1:8" ht="16" thickBot="1" x14ac:dyDescent="0.25">
      <c r="A32" s="10" t="s">
        <v>19</v>
      </c>
      <c r="B32" s="11">
        <v>15</v>
      </c>
      <c r="C32" s="11">
        <v>8127264</v>
      </c>
      <c r="D32" s="11"/>
      <c r="E32" s="11"/>
      <c r="F32" s="11"/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Resultados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Carou Porto</dc:creator>
  <cp:lastModifiedBy>Fabio Alberto Cruz Sanchez</cp:lastModifiedBy>
  <dcterms:created xsi:type="dcterms:W3CDTF">2020-08-27T09:39:35Z</dcterms:created>
  <dcterms:modified xsi:type="dcterms:W3CDTF">2021-02-25T10:52:33Z</dcterms:modified>
</cp:coreProperties>
</file>