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3mL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15" i="1" l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R3" i="1"/>
  <c r="S3" i="1" s="1"/>
  <c r="I3" i="1"/>
  <c r="J3" i="1" s="1"/>
  <c r="O3" i="1"/>
  <c r="P3" i="1" s="1"/>
  <c r="L3" i="1"/>
  <c r="M3" i="1" s="1"/>
  <c r="F3" i="1"/>
  <c r="G3" i="1" s="1"/>
  <c r="C3" i="1"/>
  <c r="D3" i="1" s="1"/>
</calcChain>
</file>

<file path=xl/comments1.xml><?xml version="1.0" encoding="utf-8"?>
<comments xmlns="http://schemas.openxmlformats.org/spreadsheetml/2006/main">
  <authors>
    <author>NANOMEDICINA</author>
  </authors>
  <commentList>
    <comment ref="N7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refill jeringa</t>
        </r>
      </text>
    </comment>
    <comment ref="Q7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refill jeringa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refill jeringa
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refill jeringa
</t>
        </r>
      </text>
    </comment>
  </commentList>
</comments>
</file>

<file path=xl/sharedStrings.xml><?xml version="1.0" encoding="utf-8"?>
<sst xmlns="http://schemas.openxmlformats.org/spreadsheetml/2006/main" count="62" uniqueCount="16">
  <si>
    <t>uL/h</t>
  </si>
  <si>
    <t>ml/min</t>
  </si>
  <si>
    <t>mg/min</t>
  </si>
  <si>
    <t>Flujo</t>
  </si>
  <si>
    <t>Teórico</t>
  </si>
  <si>
    <t>Flujo mínimo</t>
  </si>
  <si>
    <t>Flujo máximo</t>
  </si>
  <si>
    <t>3 mL</t>
  </si>
  <si>
    <t xml:space="preserve">1h </t>
  </si>
  <si>
    <t>(min)</t>
  </si>
  <si>
    <t xml:space="preserve">1 mL </t>
  </si>
  <si>
    <t>(uL)</t>
  </si>
  <si>
    <t>Frecuencia</t>
  </si>
  <si>
    <t>Experimental (mg/min)</t>
  </si>
  <si>
    <t>Flujo exp eq (uL/h)</t>
  </si>
  <si>
    <t xml:space="preserve">Flujo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</si>
</sst>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8" xfId="0" applyNumberFormat="1" applyBorder="1"/>
    <xf numFmtId="166" fontId="0" fillId="0" borderId="9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H18" sqref="H18:J18"/>
    </sheetView>
  </sheetViews>
  <sheetFormatPr defaultRowHeight="15" x14ac:dyDescent="0.25"/>
  <cols>
    <col min="1" max="1" width="14.7109375" customWidth="1"/>
    <col min="2" max="2" width="7" bestFit="1" customWidth="1"/>
    <col min="3" max="3" width="7.5703125" bestFit="1" customWidth="1"/>
    <col min="4" max="4" width="8" bestFit="1" customWidth="1"/>
    <col min="5" max="5" width="7" bestFit="1" customWidth="1"/>
    <col min="6" max="6" width="7.5703125" bestFit="1" customWidth="1"/>
    <col min="7" max="7" width="8" bestFit="1" customWidth="1"/>
    <col min="8" max="8" width="7" bestFit="1" customWidth="1"/>
    <col min="9" max="9" width="7.5703125" bestFit="1" customWidth="1"/>
    <col min="10" max="10" width="8" bestFit="1" customWidth="1"/>
    <col min="11" max="11" width="7" bestFit="1" customWidth="1"/>
    <col min="12" max="12" width="7.5703125" bestFit="1" customWidth="1"/>
    <col min="13" max="13" width="8" bestFit="1" customWidth="1"/>
    <col min="14" max="14" width="7" bestFit="1" customWidth="1"/>
    <col min="15" max="15" width="7.5703125" bestFit="1" customWidth="1"/>
    <col min="16" max="16" width="8" bestFit="1" customWidth="1"/>
    <col min="17" max="17" width="6" bestFit="1" customWidth="1"/>
    <col min="18" max="18" width="7.5703125" bestFit="1" customWidth="1"/>
    <col min="19" max="19" width="8" customWidth="1"/>
    <col min="20" max="20" width="5.42578125" bestFit="1" customWidth="1"/>
    <col min="21" max="21" width="5" bestFit="1" customWidth="1"/>
    <col min="22" max="22" width="5.85546875" bestFit="1" customWidth="1"/>
  </cols>
  <sheetData>
    <row r="1" spans="1:22" x14ac:dyDescent="0.25">
      <c r="A1" s="1" t="s">
        <v>7</v>
      </c>
      <c r="B1" s="2" t="s">
        <v>5</v>
      </c>
      <c r="C1" s="3"/>
      <c r="D1" s="4"/>
      <c r="E1" s="2" t="s">
        <v>3</v>
      </c>
      <c r="F1" s="3"/>
      <c r="G1" s="4"/>
      <c r="H1" s="2" t="s">
        <v>3</v>
      </c>
      <c r="I1" s="3"/>
      <c r="J1" s="4"/>
      <c r="K1" s="2" t="s">
        <v>3</v>
      </c>
      <c r="L1" s="3"/>
      <c r="M1" s="4"/>
      <c r="N1" s="2" t="s">
        <v>3</v>
      </c>
      <c r="O1" s="3"/>
      <c r="P1" s="4"/>
      <c r="Q1" s="2" t="s">
        <v>3</v>
      </c>
      <c r="R1" s="3"/>
      <c r="S1" s="4"/>
      <c r="T1" t="s">
        <v>8</v>
      </c>
      <c r="U1">
        <v>60</v>
      </c>
      <c r="V1" t="s">
        <v>9</v>
      </c>
    </row>
    <row r="2" spans="1:22" x14ac:dyDescent="0.25">
      <c r="A2" s="15"/>
      <c r="B2" s="5" t="s">
        <v>0</v>
      </c>
      <c r="C2" s="6" t="s">
        <v>1</v>
      </c>
      <c r="D2" s="7" t="s">
        <v>2</v>
      </c>
      <c r="E2" s="5" t="s">
        <v>0</v>
      </c>
      <c r="F2" s="6" t="s">
        <v>1</v>
      </c>
      <c r="G2" s="7" t="s">
        <v>2</v>
      </c>
      <c r="H2" s="5" t="s">
        <v>0</v>
      </c>
      <c r="I2" s="6" t="s">
        <v>1</v>
      </c>
      <c r="J2" s="7" t="s">
        <v>2</v>
      </c>
      <c r="K2" s="5" t="s">
        <v>0</v>
      </c>
      <c r="L2" s="6" t="s">
        <v>1</v>
      </c>
      <c r="M2" s="7" t="s">
        <v>2</v>
      </c>
      <c r="N2" s="5" t="s">
        <v>0</v>
      </c>
      <c r="O2" s="6" t="s">
        <v>1</v>
      </c>
      <c r="P2" s="7" t="s">
        <v>2</v>
      </c>
      <c r="Q2" s="5" t="s">
        <v>0</v>
      </c>
      <c r="R2" s="6" t="s">
        <v>1</v>
      </c>
      <c r="S2" s="7" t="s">
        <v>2</v>
      </c>
      <c r="T2" t="s">
        <v>10</v>
      </c>
      <c r="U2">
        <v>1000</v>
      </c>
      <c r="V2" t="s">
        <v>11</v>
      </c>
    </row>
    <row r="3" spans="1:22" x14ac:dyDescent="0.25">
      <c r="A3" s="28" t="s">
        <v>4</v>
      </c>
      <c r="B3" s="14">
        <v>346</v>
      </c>
      <c r="C3" s="22">
        <f>B3/($U$1*$U$2)</f>
        <v>5.7666666666666665E-3</v>
      </c>
      <c r="D3" s="23">
        <f>C3*1000</f>
        <v>5.7666666666666666</v>
      </c>
      <c r="E3" s="14">
        <v>1000</v>
      </c>
      <c r="F3" s="22">
        <f>E3/($U$1*$U$2)</f>
        <v>1.6666666666666666E-2</v>
      </c>
      <c r="G3" s="23">
        <f>F3*1000</f>
        <v>16.666666666666668</v>
      </c>
      <c r="H3" s="14">
        <v>2000</v>
      </c>
      <c r="I3" s="22">
        <f>H3/($U$1*$U$2)</f>
        <v>3.3333333333333333E-2</v>
      </c>
      <c r="J3" s="23">
        <f>I3*1000</f>
        <v>33.333333333333336</v>
      </c>
      <c r="K3" s="14">
        <v>5000</v>
      </c>
      <c r="L3" s="22">
        <f>K3/($U$1*$U$2)</f>
        <v>8.3333333333333329E-2</v>
      </c>
      <c r="M3" s="23">
        <f>L3*1000</f>
        <v>83.333333333333329</v>
      </c>
      <c r="N3" s="14">
        <v>10000</v>
      </c>
      <c r="O3" s="22">
        <f>N3/($U$1*$U$2)</f>
        <v>0.16666666666666666</v>
      </c>
      <c r="P3" s="23">
        <f>O3*1000</f>
        <v>166.66666666666666</v>
      </c>
      <c r="Q3" s="14">
        <v>15000</v>
      </c>
      <c r="R3" s="22">
        <f>Q3/($U$1*$U$2)</f>
        <v>0.25</v>
      </c>
      <c r="S3" s="23">
        <f>R3*1000</f>
        <v>250</v>
      </c>
    </row>
    <row r="4" spans="1:22" x14ac:dyDescent="0.25">
      <c r="A4" s="16" t="s">
        <v>13</v>
      </c>
      <c r="B4" s="8"/>
      <c r="C4" s="9"/>
      <c r="D4" s="10"/>
      <c r="E4" s="8"/>
      <c r="F4" s="9"/>
      <c r="G4" s="10"/>
      <c r="H4" s="8">
        <v>29.7</v>
      </c>
      <c r="I4" s="9"/>
      <c r="J4" s="10"/>
      <c r="K4" s="8">
        <v>82.7</v>
      </c>
      <c r="L4" s="9"/>
      <c r="M4" s="10"/>
      <c r="N4" s="8">
        <v>174.8</v>
      </c>
      <c r="O4" s="9"/>
      <c r="P4" s="10"/>
      <c r="Q4" s="8">
        <v>258.39999999999998</v>
      </c>
      <c r="R4" s="9"/>
      <c r="S4" s="10"/>
    </row>
    <row r="5" spans="1:22" x14ac:dyDescent="0.25">
      <c r="A5" s="17"/>
      <c r="B5" s="8"/>
      <c r="C5" s="9"/>
      <c r="D5" s="10"/>
      <c r="E5" s="8"/>
      <c r="F5" s="9"/>
      <c r="G5" s="10"/>
      <c r="H5" s="8">
        <v>29.2</v>
      </c>
      <c r="I5" s="9"/>
      <c r="J5" s="10"/>
      <c r="K5" s="8">
        <v>75.2</v>
      </c>
      <c r="L5" s="9"/>
      <c r="M5" s="10"/>
      <c r="N5" s="8">
        <v>169.9</v>
      </c>
      <c r="O5" s="9"/>
      <c r="P5" s="10"/>
      <c r="Q5" s="30">
        <v>248</v>
      </c>
      <c r="R5" s="31"/>
      <c r="S5" s="32"/>
    </row>
    <row r="6" spans="1:22" x14ac:dyDescent="0.25">
      <c r="A6" s="17"/>
      <c r="B6" s="8"/>
      <c r="C6" s="9"/>
      <c r="D6" s="10"/>
      <c r="E6" s="8"/>
      <c r="F6" s="9"/>
      <c r="G6" s="10"/>
      <c r="H6" s="8">
        <v>29.3</v>
      </c>
      <c r="I6" s="9"/>
      <c r="J6" s="10"/>
      <c r="K6" s="8">
        <v>80.2</v>
      </c>
      <c r="L6" s="9"/>
      <c r="M6" s="10"/>
      <c r="N6" s="8">
        <v>161.9</v>
      </c>
      <c r="O6" s="9"/>
      <c r="P6" s="10"/>
      <c r="Q6" s="8">
        <v>258.2</v>
      </c>
      <c r="R6" s="9"/>
      <c r="S6" s="10"/>
    </row>
    <row r="7" spans="1:22" x14ac:dyDescent="0.25">
      <c r="A7" s="17"/>
      <c r="B7" s="8"/>
      <c r="C7" s="9"/>
      <c r="D7" s="10"/>
      <c r="E7" s="8"/>
      <c r="F7" s="9"/>
      <c r="G7" s="10"/>
      <c r="H7" s="8">
        <v>31.8</v>
      </c>
      <c r="I7" s="9"/>
      <c r="J7" s="10"/>
      <c r="K7" s="8">
        <v>75.900000000000006</v>
      </c>
      <c r="L7" s="9"/>
      <c r="M7" s="10"/>
      <c r="N7" s="8">
        <v>167.3</v>
      </c>
      <c r="O7" s="9"/>
      <c r="P7" s="10"/>
      <c r="Q7" s="30">
        <v>228</v>
      </c>
      <c r="R7" s="31"/>
      <c r="S7" s="32"/>
    </row>
    <row r="8" spans="1:22" x14ac:dyDescent="0.25">
      <c r="A8" s="17"/>
      <c r="B8" s="8"/>
      <c r="C8" s="9"/>
      <c r="D8" s="10"/>
      <c r="E8" s="8"/>
      <c r="F8" s="9"/>
      <c r="G8" s="10"/>
      <c r="H8" s="8">
        <v>26.6</v>
      </c>
      <c r="I8" s="9"/>
      <c r="J8" s="10"/>
      <c r="K8" s="8">
        <v>80.2</v>
      </c>
      <c r="L8" s="9"/>
      <c r="M8" s="10"/>
      <c r="N8" s="8">
        <v>164.2</v>
      </c>
      <c r="O8" s="9"/>
      <c r="P8" s="10"/>
      <c r="Q8" s="8">
        <v>243.5</v>
      </c>
      <c r="R8" s="9"/>
      <c r="S8" s="10"/>
    </row>
    <row r="9" spans="1:22" x14ac:dyDescent="0.25">
      <c r="A9" s="18"/>
      <c r="B9" s="11"/>
      <c r="C9" s="12"/>
      <c r="D9" s="13"/>
      <c r="E9" s="11"/>
      <c r="F9" s="12"/>
      <c r="G9" s="13"/>
      <c r="H9" s="11">
        <v>29.7</v>
      </c>
      <c r="I9" s="12"/>
      <c r="J9" s="13"/>
      <c r="K9" s="11">
        <v>78.2</v>
      </c>
      <c r="L9" s="12"/>
      <c r="M9" s="13"/>
      <c r="N9" s="11">
        <v>161.19999999999999</v>
      </c>
      <c r="O9" s="12"/>
      <c r="P9" s="13"/>
      <c r="Q9" s="8">
        <v>243.2</v>
      </c>
      <c r="R9" s="9"/>
      <c r="S9" s="10"/>
    </row>
    <row r="10" spans="1:22" x14ac:dyDescent="0.25">
      <c r="A10" s="29" t="s">
        <v>12</v>
      </c>
      <c r="B10" s="19">
        <v>31</v>
      </c>
      <c r="C10" s="20"/>
      <c r="D10" s="21"/>
      <c r="E10" s="19">
        <v>89</v>
      </c>
      <c r="F10" s="20"/>
      <c r="G10" s="21"/>
      <c r="H10" s="19">
        <v>179</v>
      </c>
      <c r="I10" s="20"/>
      <c r="J10" s="21"/>
      <c r="K10" s="19">
        <v>448</v>
      </c>
      <c r="L10" s="20"/>
      <c r="M10" s="21"/>
      <c r="N10" s="19">
        <v>896</v>
      </c>
      <c r="O10" s="20"/>
      <c r="P10" s="21"/>
      <c r="Q10" s="19">
        <v>1345</v>
      </c>
      <c r="R10" s="20"/>
      <c r="S10" s="21"/>
    </row>
    <row r="11" spans="1:22" ht="30" x14ac:dyDescent="0.25">
      <c r="A11" s="24" t="s">
        <v>14</v>
      </c>
      <c r="B11" s="25"/>
      <c r="C11" s="26"/>
      <c r="D11" s="27"/>
      <c r="E11" s="25"/>
      <c r="F11" s="26"/>
      <c r="G11" s="27"/>
      <c r="H11" s="25"/>
      <c r="I11" s="26"/>
      <c r="J11" s="27"/>
      <c r="K11" s="25">
        <v>4995.08</v>
      </c>
      <c r="L11" s="26"/>
      <c r="M11" s="27"/>
      <c r="N11" s="25">
        <v>9990.15</v>
      </c>
      <c r="O11" s="26"/>
      <c r="P11" s="27"/>
      <c r="Q11" s="25">
        <v>14996.38</v>
      </c>
      <c r="R11" s="26"/>
      <c r="S11" s="27"/>
    </row>
    <row r="13" spans="1:22" x14ac:dyDescent="0.25">
      <c r="A13" s="1" t="s">
        <v>7</v>
      </c>
      <c r="B13" s="2" t="s">
        <v>15</v>
      </c>
      <c r="C13" s="3"/>
      <c r="D13" s="4"/>
      <c r="E13" s="2" t="s">
        <v>3</v>
      </c>
      <c r="F13" s="3"/>
      <c r="G13" s="4"/>
      <c r="H13" s="2" t="s">
        <v>3</v>
      </c>
      <c r="I13" s="3"/>
      <c r="J13" s="4"/>
      <c r="K13" s="2" t="s">
        <v>3</v>
      </c>
      <c r="L13" s="3"/>
      <c r="M13" s="4"/>
      <c r="N13" s="2" t="s">
        <v>3</v>
      </c>
      <c r="O13" s="3"/>
      <c r="P13" s="4"/>
      <c r="Q13" s="2" t="s">
        <v>6</v>
      </c>
      <c r="R13" s="3"/>
      <c r="S13" s="4"/>
    </row>
    <row r="14" spans="1:22" x14ac:dyDescent="0.25">
      <c r="A14" s="15"/>
      <c r="B14" s="5" t="s">
        <v>0</v>
      </c>
      <c r="C14" s="6" t="s">
        <v>1</v>
      </c>
      <c r="D14" s="7" t="s">
        <v>2</v>
      </c>
      <c r="E14" s="5" t="s">
        <v>0</v>
      </c>
      <c r="F14" s="6" t="s">
        <v>1</v>
      </c>
      <c r="G14" s="7" t="s">
        <v>2</v>
      </c>
      <c r="H14" s="5" t="s">
        <v>0</v>
      </c>
      <c r="I14" s="6" t="s">
        <v>1</v>
      </c>
      <c r="J14" s="7" t="s">
        <v>2</v>
      </c>
      <c r="K14" s="5" t="s">
        <v>0</v>
      </c>
      <c r="L14" s="6" t="s">
        <v>1</v>
      </c>
      <c r="M14" s="7" t="s">
        <v>2</v>
      </c>
      <c r="N14" s="5" t="s">
        <v>0</v>
      </c>
      <c r="O14" s="6" t="s">
        <v>1</v>
      </c>
      <c r="P14" s="7" t="s">
        <v>2</v>
      </c>
      <c r="Q14" s="5" t="s">
        <v>0</v>
      </c>
      <c r="R14" s="6" t="s">
        <v>1</v>
      </c>
      <c r="S14" s="7" t="s">
        <v>2</v>
      </c>
    </row>
    <row r="15" spans="1:22" x14ac:dyDescent="0.25">
      <c r="A15" s="28" t="s">
        <v>4</v>
      </c>
      <c r="B15" s="14">
        <v>20000</v>
      </c>
      <c r="C15" s="22">
        <f>B15/($U$1*$U$2)</f>
        <v>0.33333333333333331</v>
      </c>
      <c r="D15" s="23">
        <f>C15*1000</f>
        <v>333.33333333333331</v>
      </c>
      <c r="E15" s="14">
        <v>50000</v>
      </c>
      <c r="F15" s="22">
        <f>E15/($U$1*$U$2)</f>
        <v>0.83333333333333337</v>
      </c>
      <c r="G15" s="23">
        <f>F15*1000</f>
        <v>833.33333333333337</v>
      </c>
      <c r="H15" s="14">
        <v>100000</v>
      </c>
      <c r="I15" s="22">
        <f>H15/($U$1*$U$2)</f>
        <v>1.6666666666666667</v>
      </c>
      <c r="J15" s="23">
        <f>I15*1000</f>
        <v>1666.6666666666667</v>
      </c>
      <c r="K15" s="14">
        <v>150000</v>
      </c>
      <c r="L15" s="22">
        <f>K15/($U$1*$U$2)</f>
        <v>2.5</v>
      </c>
      <c r="M15" s="23">
        <f>L15*1000</f>
        <v>2500</v>
      </c>
      <c r="N15" s="14">
        <v>200000</v>
      </c>
      <c r="O15" s="22">
        <f>N15/($U$1*$U$2)</f>
        <v>3.3333333333333335</v>
      </c>
      <c r="P15" s="23">
        <f>O15*1000</f>
        <v>3333.3333333333335</v>
      </c>
      <c r="Q15" s="14">
        <v>278744</v>
      </c>
      <c r="R15" s="22">
        <f>Q15/($U$1*$U$2)</f>
        <v>4.6457333333333333</v>
      </c>
      <c r="S15" s="23">
        <f>R15*1000</f>
        <v>4645.7333333333336</v>
      </c>
    </row>
    <row r="16" spans="1:22" x14ac:dyDescent="0.25">
      <c r="A16" s="16" t="s">
        <v>13</v>
      </c>
      <c r="B16" s="8">
        <v>334.6</v>
      </c>
      <c r="C16" s="9"/>
      <c r="D16" s="10"/>
      <c r="E16" s="8">
        <v>813</v>
      </c>
      <c r="F16" s="9"/>
      <c r="G16" s="10"/>
      <c r="H16" s="8"/>
      <c r="I16" s="9"/>
      <c r="J16" s="10"/>
      <c r="K16" s="8"/>
      <c r="L16" s="9"/>
      <c r="M16" s="10"/>
      <c r="N16" s="8"/>
      <c r="O16" s="9"/>
      <c r="P16" s="10"/>
      <c r="Q16" s="8"/>
      <c r="R16" s="9"/>
      <c r="S16" s="10"/>
    </row>
    <row r="17" spans="1:19" x14ac:dyDescent="0.25">
      <c r="A17" s="17"/>
      <c r="B17" s="30">
        <v>338</v>
      </c>
      <c r="C17" s="31"/>
      <c r="D17" s="32"/>
      <c r="E17" s="8"/>
      <c r="F17" s="9"/>
      <c r="G17" s="10"/>
      <c r="H17" s="8"/>
      <c r="I17" s="9"/>
      <c r="J17" s="10"/>
      <c r="K17" s="8"/>
      <c r="L17" s="9"/>
      <c r="M17" s="10"/>
      <c r="N17" s="8"/>
      <c r="O17" s="9"/>
      <c r="P17" s="10"/>
      <c r="Q17" s="30"/>
      <c r="R17" s="31"/>
      <c r="S17" s="32"/>
    </row>
    <row r="18" spans="1:19" x14ac:dyDescent="0.25">
      <c r="A18" s="17"/>
      <c r="B18" s="8">
        <v>301.2</v>
      </c>
      <c r="C18" s="9"/>
      <c r="D18" s="10"/>
      <c r="E18" s="8"/>
      <c r="F18" s="9"/>
      <c r="G18" s="10"/>
      <c r="H18" s="8"/>
      <c r="I18" s="9"/>
      <c r="J18" s="10"/>
      <c r="K18" s="8"/>
      <c r="L18" s="9"/>
      <c r="M18" s="10"/>
      <c r="N18" s="8"/>
      <c r="O18" s="9"/>
      <c r="P18" s="10"/>
      <c r="Q18" s="8"/>
      <c r="R18" s="9"/>
      <c r="S18" s="10"/>
    </row>
    <row r="19" spans="1:19" x14ac:dyDescent="0.25">
      <c r="A19" s="17"/>
      <c r="B19" s="8">
        <v>331.3</v>
      </c>
      <c r="C19" s="9"/>
      <c r="D19" s="10"/>
      <c r="E19" s="8"/>
      <c r="F19" s="9"/>
      <c r="G19" s="10"/>
      <c r="H19" s="8"/>
      <c r="I19" s="9"/>
      <c r="J19" s="10"/>
      <c r="K19" s="8"/>
      <c r="L19" s="9"/>
      <c r="M19" s="10"/>
      <c r="N19" s="8"/>
      <c r="O19" s="9"/>
      <c r="P19" s="10"/>
      <c r="Q19" s="30"/>
      <c r="R19" s="31"/>
      <c r="S19" s="32"/>
    </row>
    <row r="20" spans="1:19" x14ac:dyDescent="0.25">
      <c r="A20" s="17"/>
      <c r="B20" s="8">
        <v>326.3</v>
      </c>
      <c r="C20" s="9"/>
      <c r="D20" s="10"/>
      <c r="E20" s="8"/>
      <c r="F20" s="9"/>
      <c r="G20" s="10"/>
      <c r="H20" s="8"/>
      <c r="I20" s="9"/>
      <c r="J20" s="10"/>
      <c r="K20" s="8"/>
      <c r="L20" s="9"/>
      <c r="M20" s="10"/>
      <c r="N20" s="8"/>
      <c r="O20" s="9"/>
      <c r="P20" s="10"/>
      <c r="Q20" s="8"/>
      <c r="R20" s="9"/>
      <c r="S20" s="10"/>
    </row>
    <row r="21" spans="1:19" x14ac:dyDescent="0.25">
      <c r="A21" s="18"/>
      <c r="B21" s="8">
        <v>325.39999999999998</v>
      </c>
      <c r="C21" s="9"/>
      <c r="D21" s="10"/>
      <c r="E21" s="11"/>
      <c r="F21" s="12"/>
      <c r="G21" s="13"/>
      <c r="H21" s="11"/>
      <c r="I21" s="12"/>
      <c r="J21" s="13"/>
      <c r="K21" s="11"/>
      <c r="L21" s="12"/>
      <c r="M21" s="13"/>
      <c r="N21" s="11"/>
      <c r="O21" s="12"/>
      <c r="P21" s="13"/>
      <c r="Q21" s="8"/>
      <c r="R21" s="9"/>
      <c r="S21" s="10"/>
    </row>
    <row r="22" spans="1:19" x14ac:dyDescent="0.25">
      <c r="A22" s="29" t="s">
        <v>12</v>
      </c>
      <c r="B22" s="19">
        <v>1793</v>
      </c>
      <c r="C22" s="20"/>
      <c r="D22" s="21"/>
      <c r="E22" s="19">
        <v>4484</v>
      </c>
      <c r="F22" s="20"/>
      <c r="G22" s="21"/>
      <c r="H22" s="19"/>
      <c r="I22" s="20"/>
      <c r="J22" s="21"/>
      <c r="K22" s="19"/>
      <c r="L22" s="20"/>
      <c r="M22" s="21"/>
      <c r="N22" s="19"/>
      <c r="O22" s="20"/>
      <c r="P22" s="21"/>
      <c r="Q22" s="19"/>
      <c r="R22" s="20"/>
      <c r="S22" s="21"/>
    </row>
    <row r="23" spans="1:19" ht="30" x14ac:dyDescent="0.25">
      <c r="A23" s="24" t="s">
        <v>14</v>
      </c>
      <c r="B23" s="25">
        <v>19991.46</v>
      </c>
      <c r="C23" s="26"/>
      <c r="D23" s="27"/>
      <c r="E23" s="25">
        <v>49995.37</v>
      </c>
      <c r="F23" s="26"/>
      <c r="G23" s="27"/>
      <c r="H23" s="25"/>
      <c r="I23" s="26"/>
      <c r="J23" s="27"/>
      <c r="K23" s="25"/>
      <c r="L23" s="26"/>
      <c r="M23" s="27"/>
      <c r="N23" s="25"/>
      <c r="O23" s="26"/>
      <c r="P23" s="27"/>
      <c r="Q23" s="25"/>
      <c r="R23" s="26"/>
      <c r="S23" s="27"/>
    </row>
  </sheetData>
  <mergeCells count="112">
    <mergeCell ref="B23:D23"/>
    <mergeCell ref="E23:G23"/>
    <mergeCell ref="H23:J23"/>
    <mergeCell ref="K23:M23"/>
    <mergeCell ref="N23:P23"/>
    <mergeCell ref="Q23:S23"/>
    <mergeCell ref="B22:D22"/>
    <mergeCell ref="E22:G22"/>
    <mergeCell ref="H22:J22"/>
    <mergeCell ref="K22:M22"/>
    <mergeCell ref="N22:P22"/>
    <mergeCell ref="Q22:S22"/>
    <mergeCell ref="B21:D21"/>
    <mergeCell ref="E21:G21"/>
    <mergeCell ref="H21:J21"/>
    <mergeCell ref="K21:M21"/>
    <mergeCell ref="N21:P21"/>
    <mergeCell ref="Q21:S21"/>
    <mergeCell ref="N19:P19"/>
    <mergeCell ref="Q19:S19"/>
    <mergeCell ref="B20:D20"/>
    <mergeCell ref="E20:G20"/>
    <mergeCell ref="H20:J20"/>
    <mergeCell ref="K20:M20"/>
    <mergeCell ref="N20:P20"/>
    <mergeCell ref="Q20:S20"/>
    <mergeCell ref="B18:D18"/>
    <mergeCell ref="E18:G18"/>
    <mergeCell ref="H18:J18"/>
    <mergeCell ref="K18:M18"/>
    <mergeCell ref="N18:P18"/>
    <mergeCell ref="Q18:S18"/>
    <mergeCell ref="Q16:S16"/>
    <mergeCell ref="B17:D17"/>
    <mergeCell ref="E17:G17"/>
    <mergeCell ref="H17:J17"/>
    <mergeCell ref="K17:M17"/>
    <mergeCell ref="N17:P17"/>
    <mergeCell ref="Q17:S17"/>
    <mergeCell ref="A16:A21"/>
    <mergeCell ref="B16:D16"/>
    <mergeCell ref="E16:G16"/>
    <mergeCell ref="H16:J16"/>
    <mergeCell ref="K16:M16"/>
    <mergeCell ref="N16:P16"/>
    <mergeCell ref="B19:D19"/>
    <mergeCell ref="E19:G19"/>
    <mergeCell ref="H19:J19"/>
    <mergeCell ref="K19:M19"/>
    <mergeCell ref="A13:A14"/>
    <mergeCell ref="B13:D13"/>
    <mergeCell ref="E13:G13"/>
    <mergeCell ref="H13:J13"/>
    <mergeCell ref="K13:M13"/>
    <mergeCell ref="N13:P13"/>
    <mergeCell ref="Q13:S13"/>
    <mergeCell ref="Q10:S10"/>
    <mergeCell ref="B11:D11"/>
    <mergeCell ref="E11:G11"/>
    <mergeCell ref="H11:J11"/>
    <mergeCell ref="K11:M11"/>
    <mergeCell ref="N11:P11"/>
    <mergeCell ref="Q11:S11"/>
    <mergeCell ref="Q1:S1"/>
    <mergeCell ref="Q4:S4"/>
    <mergeCell ref="Q5:S5"/>
    <mergeCell ref="Q6:S6"/>
    <mergeCell ref="Q7:S7"/>
    <mergeCell ref="Q8:S8"/>
    <mergeCell ref="Q9:S9"/>
    <mergeCell ref="H10:J10"/>
    <mergeCell ref="N5:P5"/>
    <mergeCell ref="N4:P4"/>
    <mergeCell ref="N6:P6"/>
    <mergeCell ref="N7:P7"/>
    <mergeCell ref="N8:P8"/>
    <mergeCell ref="N9:P9"/>
    <mergeCell ref="E9:G9"/>
    <mergeCell ref="H4:J4"/>
    <mergeCell ref="H5:J5"/>
    <mergeCell ref="H6:J6"/>
    <mergeCell ref="H7:J7"/>
    <mergeCell ref="H9:J9"/>
    <mergeCell ref="H1:J1"/>
    <mergeCell ref="K8:M8"/>
    <mergeCell ref="B8:D8"/>
    <mergeCell ref="E8:G8"/>
    <mergeCell ref="H8:J8"/>
    <mergeCell ref="E4:G4"/>
    <mergeCell ref="E5:G5"/>
    <mergeCell ref="E6:G6"/>
    <mergeCell ref="E7:G7"/>
    <mergeCell ref="K4:M4"/>
    <mergeCell ref="K5:M5"/>
    <mergeCell ref="K6:M6"/>
    <mergeCell ref="K7:M7"/>
    <mergeCell ref="K9:M9"/>
    <mergeCell ref="A1:A2"/>
    <mergeCell ref="B4:D4"/>
    <mergeCell ref="B5:D5"/>
    <mergeCell ref="B6:D6"/>
    <mergeCell ref="B7:D7"/>
    <mergeCell ref="B9:D9"/>
    <mergeCell ref="A4:A9"/>
    <mergeCell ref="B1:D1"/>
    <mergeCell ref="E1:G1"/>
    <mergeCell ref="K1:M1"/>
    <mergeCell ref="N1:P1"/>
    <mergeCell ref="E10:G10"/>
    <mergeCell ref="B10:D10"/>
    <mergeCell ref="K10:M10"/>
    <mergeCell ref="N10:P1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3mL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NANOMEDICINA</dc:creator>
  <cp:lastModifiedBy>NANOMEDICINA</cp:lastModifiedBy>
  <dcterms:created xsi:type="dcterms:W3CDTF">2019-10-18T17:12:05Z</dcterms:created>
  <dcterms:modified xsi:type="dcterms:W3CDTF">2019-10-18T19:02:28Z</dcterms:modified>
</cp:coreProperties>
</file>