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70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3" l="1"/>
  <c r="C3" i="2" l="1"/>
  <c r="C5" i="2" s="1"/>
  <c r="D5" i="3"/>
  <c r="D17" i="3"/>
  <c r="C4" i="2"/>
  <c r="F4" i="1" l="1"/>
  <c r="G5" i="1"/>
  <c r="H5" i="1" s="1"/>
  <c r="G4" i="1"/>
  <c r="H4" i="1" s="1"/>
  <c r="D5" i="1"/>
  <c r="D4" i="1"/>
</calcChain>
</file>

<file path=xl/sharedStrings.xml><?xml version="1.0" encoding="utf-8"?>
<sst xmlns="http://schemas.openxmlformats.org/spreadsheetml/2006/main" count="20" uniqueCount="20">
  <si>
    <t>Vout</t>
  </si>
  <si>
    <t>Pin (W)</t>
  </si>
  <si>
    <t>Iin (A)</t>
  </si>
  <si>
    <t>Vin (V)</t>
  </si>
  <si>
    <t>Eff</t>
  </si>
  <si>
    <t>Iout (A)</t>
  </si>
  <si>
    <t>Pout (W)</t>
  </si>
  <si>
    <t>R3</t>
  </si>
  <si>
    <t>R4</t>
  </si>
  <si>
    <t>VOUT</t>
  </si>
  <si>
    <t xml:space="preserve">digit </t>
  </si>
  <si>
    <t>Vsup</t>
  </si>
  <si>
    <t>Vn</t>
  </si>
  <si>
    <t>R</t>
  </si>
  <si>
    <t>I</t>
  </si>
  <si>
    <t>V</t>
  </si>
  <si>
    <t>mA</t>
  </si>
  <si>
    <t>K</t>
  </si>
  <si>
    <t>Rdiode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</si>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</sst>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9" fontId="0" fillId="0" borderId="0" xfId="1" applyFon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"/>
  <sheetViews>
    <sheetView workbookViewId="0">
      <selection activeCell="H33" sqref="H33"/>
    </sheetView>
  </sheetViews>
  <sheetFormatPr defaultRowHeight="15" x14ac:dyDescent="0.25"/>
  <cols>
    <col min="2" max="7" width="9.140625" style="1"/>
  </cols>
  <sheetData>
    <row r="3" spans="2:8" x14ac:dyDescent="0.25"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4</v>
      </c>
    </row>
    <row r="4" spans="2:8" x14ac:dyDescent="0.25">
      <c r="B4" s="1">
        <v>12</v>
      </c>
      <c r="C4" s="1">
        <v>0.12</v>
      </c>
      <c r="D4" s="1">
        <f>C4*B4</f>
        <v>1.44</v>
      </c>
      <c r="E4" s="1">
        <v>178.6</v>
      </c>
      <c r="F4" s="1">
        <f>0.005</f>
        <v>5.0000000000000001E-3</v>
      </c>
      <c r="G4" s="1">
        <f>F4*E4</f>
        <v>0.89300000000000002</v>
      </c>
      <c r="H4" s="2">
        <f>G4/D4</f>
        <v>0.62013888888888891</v>
      </c>
    </row>
    <row r="5" spans="2:8" x14ac:dyDescent="0.25">
      <c r="B5" s="1">
        <v>12</v>
      </c>
      <c r="C5" s="1">
        <v>0.221</v>
      </c>
      <c r="D5" s="1">
        <f>C5*B5</f>
        <v>2.6520000000000001</v>
      </c>
      <c r="E5" s="1">
        <v>178.6</v>
      </c>
      <c r="F5" s="1">
        <v>0.01</v>
      </c>
      <c r="G5" s="1">
        <f>F5*E5</f>
        <v>1.786</v>
      </c>
      <c r="H5" s="2">
        <f>G5/D5</f>
        <v>0.67345399698340869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8"/>
  <sheetViews>
    <sheetView workbookViewId="0">
      <selection activeCell="E18" sqref="E18"/>
    </sheetView>
  </sheetViews>
  <sheetFormatPr defaultRowHeight="15" x14ac:dyDescent="0.25"/>
  <cols>
    <col min="3" max="3" width="11" bestFit="1" customWidth="1"/>
    <col min="6" max="6" width="9.42578125" customWidth="1"/>
    <col min="7" max="7" width="5.140625" bestFit="1" customWidth="1"/>
  </cols>
  <sheetData>
    <row r="3" spans="2:5" x14ac:dyDescent="0.25">
      <c r="B3" t="s">
        <v>7</v>
      </c>
      <c r="C3">
        <f>10000</f>
        <v>10000</v>
      </c>
    </row>
    <row r="4" spans="2:5" x14ac:dyDescent="0.25">
      <c r="B4" t="s">
        <v>8</v>
      </c>
      <c r="C4">
        <f>2*1000000</f>
        <v>2000000</v>
      </c>
    </row>
    <row r="5" spans="2:5" x14ac:dyDescent="0.25">
      <c r="B5" t="s">
        <v>9</v>
      </c>
      <c r="C5">
        <f>ROUND((1.25*(C3+C4))/C3,0)</f>
        <v>251</v>
      </c>
    </row>
    <row r="8" spans="2:5" x14ac:dyDescent="0.25">
      <c r="E8" s="3"/>
    </row>
    <row r="9" spans="2:5" x14ac:dyDescent="0.25">
      <c r="E9" s="3"/>
    </row>
    <row r="10" spans="2:5" x14ac:dyDescent="0.25">
      <c r="E10" s="3"/>
    </row>
    <row r="11" spans="2:5" x14ac:dyDescent="0.25">
      <c r="E11" s="3"/>
    </row>
    <row r="12" spans="2:5" x14ac:dyDescent="0.25">
      <c r="E12" s="3"/>
    </row>
    <row r="13" spans="2:5" x14ac:dyDescent="0.25">
      <c r="E13" s="3"/>
    </row>
    <row r="14" spans="2:5" x14ac:dyDescent="0.25">
      <c r="E14" s="3"/>
    </row>
    <row r="15" spans="2:5" x14ac:dyDescent="0.25">
      <c r="E15" s="3"/>
    </row>
    <row r="16" spans="2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7"/>
  <sheetViews>
    <sheetView tabSelected="1" workbookViewId="0">
      <selection activeCell="G7" sqref="G7"/>
    </sheetView>
  </sheetViews>
  <sheetFormatPr defaultRowHeight="15" x14ac:dyDescent="0.25"/>
  <sheetData>
    <row r="1" spans="3:5" ht="15.75" thickBot="1" x14ac:dyDescent="0.3"/>
    <row r="2" spans="3:5" x14ac:dyDescent="0.25">
      <c r="C2" s="5" t="s">
        <v>11</v>
      </c>
      <c r="D2" s="6">
        <v>165</v>
      </c>
      <c r="E2" s="7" t="s">
        <v>15</v>
      </c>
    </row>
    <row r="3" spans="3:5" x14ac:dyDescent="0.25">
      <c r="C3" s="8" t="s">
        <v>13</v>
      </c>
      <c r="D3" s="4">
        <v>16</v>
      </c>
      <c r="E3" s="9" t="s">
        <v>17</v>
      </c>
    </row>
    <row r="4" spans="3:5" x14ac:dyDescent="0.25">
      <c r="C4" s="13" t="s">
        <v>18</v>
      </c>
      <c r="D4" s="14">
        <f>ROUND((D2-75)/1.7,0)</f>
        <v>53</v>
      </c>
      <c r="E4" s="15" t="s">
        <v>19</v>
      </c>
    </row>
    <row r="5" spans="3:5" ht="15.75" thickBot="1" x14ac:dyDescent="0.3">
      <c r="C5" s="10" t="s">
        <v>14</v>
      </c>
      <c r="D5" s="11">
        <f>(D2-D17)/D3</f>
        <v>2.15625</v>
      </c>
      <c r="E5" s="12" t="s">
        <v>16</v>
      </c>
    </row>
    <row r="6" spans="3:5" x14ac:dyDescent="0.25">
      <c r="C6" t="s">
        <v>10</v>
      </c>
      <c r="D6" t="s">
        <v>12</v>
      </c>
    </row>
    <row r="7" spans="3:5" x14ac:dyDescent="0.25">
      <c r="C7">
        <v>0</v>
      </c>
      <c r="D7">
        <v>130</v>
      </c>
    </row>
    <row r="8" spans="3:5" x14ac:dyDescent="0.25">
      <c r="C8">
        <v>1</v>
      </c>
      <c r="D8">
        <v>132</v>
      </c>
    </row>
    <row r="9" spans="3:5" x14ac:dyDescent="0.25">
      <c r="C9">
        <v>2</v>
      </c>
      <c r="D9">
        <v>129</v>
      </c>
    </row>
    <row r="10" spans="3:5" x14ac:dyDescent="0.25">
      <c r="C10">
        <v>3</v>
      </c>
      <c r="D10">
        <v>129</v>
      </c>
    </row>
    <row r="11" spans="3:5" x14ac:dyDescent="0.25">
      <c r="C11">
        <v>4</v>
      </c>
      <c r="D11">
        <v>131</v>
      </c>
    </row>
    <row r="12" spans="3:5" x14ac:dyDescent="0.25">
      <c r="C12">
        <v>5</v>
      </c>
      <c r="D12">
        <v>129</v>
      </c>
    </row>
    <row r="13" spans="3:5" x14ac:dyDescent="0.25">
      <c r="C13">
        <v>6</v>
      </c>
      <c r="D13">
        <v>132</v>
      </c>
    </row>
    <row r="14" spans="3:5" x14ac:dyDescent="0.25">
      <c r="C14">
        <v>7</v>
      </c>
      <c r="D14">
        <v>132</v>
      </c>
    </row>
    <row r="15" spans="3:5" x14ac:dyDescent="0.25">
      <c r="C15">
        <v>8</v>
      </c>
      <c r="D15">
        <v>132</v>
      </c>
    </row>
    <row r="16" spans="3:5" x14ac:dyDescent="0.25">
      <c r="C16">
        <v>9</v>
      </c>
      <c r="D16">
        <v>129</v>
      </c>
    </row>
    <row r="17" spans="4:4" x14ac:dyDescent="0.25">
      <c r="D17">
        <f>AVERAGE(D7:D16)</f>
        <v>130.5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Conut Vlad - Constantin (IFRO DCBUC CCS PTE / EE)</dc:creator>
  <cp:lastModifiedBy>Conut Vlad - Constantin (IFRO DCBUC CCS PTE / EE)</cp:lastModifiedBy>
  <dcterms:created xsi:type="dcterms:W3CDTF">2016-08-17T15:32:42Z</dcterms:created>
  <dcterms:modified xsi:type="dcterms:W3CDTF">2017-01-06T11:44:12Z</dcterms:modified>
</cp:coreProperties>
</file>