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dec365-my.sharepoint.com/personal/fabian_medina_coordinador_cl/Documents/Escritorio/CEN_Fabian/Codigos/DATA TEST GRID FORMING/GFM_SEN/Resultados/"/>
    </mc:Choice>
  </mc:AlternateContent>
  <xr:revisionPtr revIDLastSave="30" documentId="11_C8B499A3D84E380E62355476585DCE3A87460C78" xr6:coauthVersionLast="47" xr6:coauthVersionMax="47" xr10:uidLastSave="{162667F2-DB99-4DE6-8FE5-1D17CC43EE47}"/>
  <bookViews>
    <workbookView xWindow="-108" yWindow="-108" windowWidth="30936" windowHeight="1689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6" i="1" l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65" i="1"/>
  <c r="V66" i="1" l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65" i="1"/>
  <c r="W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W3" i="1"/>
  <c r="W4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X2" i="1"/>
  <c r="W2" i="1"/>
  <c r="V2" i="1"/>
</calcChain>
</file>

<file path=xl/sharedStrings.xml><?xml version="1.0" encoding="utf-8"?>
<sst xmlns="http://schemas.openxmlformats.org/spreadsheetml/2006/main" count="1501" uniqueCount="701">
  <si>
    <t>Name1</t>
  </si>
  <si>
    <t>Name2</t>
  </si>
  <si>
    <t>Name3</t>
  </si>
  <si>
    <t>Nombre PowerFactory</t>
  </si>
  <si>
    <t>Type</t>
  </si>
  <si>
    <t>EMTP Status</t>
  </si>
  <si>
    <t>EMTP Load Flow Component</t>
  </si>
  <si>
    <t>Página PowerFactory</t>
  </si>
  <si>
    <t>Sbase [MVA]</t>
  </si>
  <si>
    <t>P_set [MW]</t>
  </si>
  <si>
    <t>Q_set [Mvar]</t>
  </si>
  <si>
    <t>V_set [kV]</t>
  </si>
  <si>
    <t>Tensión Nominal [kV]</t>
  </si>
  <si>
    <t>Potencia Nominal [MVA]</t>
  </si>
  <si>
    <t>Nº_unid_serv</t>
  </si>
  <si>
    <t>Nº_unid</t>
  </si>
  <si>
    <t>Prorrateada</t>
  </si>
  <si>
    <t>PFV_Capricornio</t>
  </si>
  <si>
    <t>PFV_Capricornio_new</t>
  </si>
  <si>
    <t>PFV CAPRICORNIO</t>
  </si>
  <si>
    <t>Parque Fotovoltaico</t>
  </si>
  <si>
    <t>00-Norte Grande</t>
  </si>
  <si>
    <t>PFV_Quilapilun</t>
  </si>
  <si>
    <t>PFV QUILAPILUN</t>
  </si>
  <si>
    <t>03-Chilquinta-Aconcagua</t>
  </si>
  <si>
    <t>PFV_Dona_Carmen</t>
  </si>
  <si>
    <t>PFV DOÑA CARMEN SOLAR</t>
  </si>
  <si>
    <t>02-Coquimbo</t>
  </si>
  <si>
    <t>PFV_EL_PELICANO</t>
  </si>
  <si>
    <t>PFV EL PELICANO</t>
  </si>
  <si>
    <t>PFV_LA_HUELLA</t>
  </si>
  <si>
    <t>PFV LA HUELLA</t>
  </si>
  <si>
    <t>PFV_EL_ROMERO</t>
  </si>
  <si>
    <t>PFV EL ROMERO</t>
  </si>
  <si>
    <t>PFV_VALLE_ESCONDIDO</t>
  </si>
  <si>
    <t>PFV VALLE ESCONDIDO</t>
  </si>
  <si>
    <t>01-Atacama</t>
  </si>
  <si>
    <t>PFV_SAN_ANDRES</t>
  </si>
  <si>
    <t>PFV SAN ANDRES</t>
  </si>
  <si>
    <t>PFV_LLANO_DE_LLAMPOS</t>
  </si>
  <si>
    <t>PFV LLANO DE LLAMPOS</t>
  </si>
  <si>
    <t>PFV_Pampa_Solar_Norte</t>
  </si>
  <si>
    <t>PFV PAMPA SOLAR NORTE</t>
  </si>
  <si>
    <t>PFV_GUANCHOI</t>
  </si>
  <si>
    <t>PFV GUANCHOI 01 A</t>
  </si>
  <si>
    <t>PFV_D_ALMAGRO_SUR</t>
  </si>
  <si>
    <t>PFV_DIEGO_DE_ALMAGRO_SUR</t>
  </si>
  <si>
    <t>PFV Diego de Almagro Sur</t>
  </si>
  <si>
    <t>PFV_CAMPOS_DEL_SOL</t>
  </si>
  <si>
    <t>PFV Campos de Sol 1 64.7 MVA</t>
  </si>
  <si>
    <t>PFV_LUZ_DEL_NORTE</t>
  </si>
  <si>
    <t>PFV LUZ DEL NORTE</t>
  </si>
  <si>
    <t>PFV_CARRERA_PINTO</t>
  </si>
  <si>
    <t>PFV CARRERA PINTO</t>
  </si>
  <si>
    <t>PFV_DAlmagro_Equiv</t>
  </si>
  <si>
    <t>#----------</t>
  </si>
  <si>
    <t>PFV_Conejo</t>
  </si>
  <si>
    <t>PFV CONEJO SOLAR</t>
  </si>
  <si>
    <t>PFV_LALACKAMA_I_II</t>
  </si>
  <si>
    <t>PFV LALACKAMA (I-II)</t>
  </si>
  <si>
    <t>PFV_MALGARIDA_I_II</t>
  </si>
  <si>
    <t>PFV MALGARIDA IyII</t>
  </si>
  <si>
    <t>PFV_ALMEYDA</t>
  </si>
  <si>
    <t>PFV ALMEYDA</t>
  </si>
  <si>
    <t>PFV_Pampa_PTigre</t>
  </si>
  <si>
    <t>PV_PAMPA_TIGRE</t>
  </si>
  <si>
    <t>PFV PAMPA TIGRE</t>
  </si>
  <si>
    <t>PFV_Domeyko</t>
  </si>
  <si>
    <t>PFV DOMEYKO_A</t>
  </si>
  <si>
    <t>PFV_Andes_Solar_SD_SA_SN</t>
  </si>
  <si>
    <t>PFV_Andes_Solar</t>
  </si>
  <si>
    <t>PFV ANDES SOLAR</t>
  </si>
  <si>
    <t>PFV_UribeSolar</t>
  </si>
  <si>
    <t>PFV URIBE SOLAR</t>
  </si>
  <si>
    <t>PFV_Bolero</t>
  </si>
  <si>
    <t>PFV BOLERO</t>
  </si>
  <si>
    <t>PFV_VALLE_DEL_SOL</t>
  </si>
  <si>
    <t>PFV VALLE DEL SOL_A</t>
  </si>
  <si>
    <t>PFV_Cerro_Dominador</t>
  </si>
  <si>
    <t>PFV CERRO DOMINADOR</t>
  </si>
  <si>
    <t>PFV_TamayaSolar</t>
  </si>
  <si>
    <t>PFV Tamaya Solar</t>
  </si>
  <si>
    <t>PFV_Finis_Terrae_I</t>
  </si>
  <si>
    <t>PFV Finis Terrae FIMER_PWM 74.52 MVA</t>
  </si>
  <si>
    <t>PFV_Finis_Terrae_II</t>
  </si>
  <si>
    <t>PFV Finis Terrae Sungrow 13.75 MVA_1</t>
  </si>
  <si>
    <t>PFV_Jama_I_II</t>
  </si>
  <si>
    <t>PFV JAMA U1</t>
  </si>
  <si>
    <t>PFV_Usya_AzaBache</t>
  </si>
  <si>
    <t>PFV USYA</t>
  </si>
  <si>
    <t>PFV_LCruz_Solar</t>
  </si>
  <si>
    <t>PFV La Cruz Solar</t>
  </si>
  <si>
    <t>PFV_Sol_del_Desierto_II</t>
  </si>
  <si>
    <t>PFV_Maria_Elena</t>
  </si>
  <si>
    <t>PFV MARIA ELENA</t>
  </si>
  <si>
    <t>PFV_Granja_Solar</t>
  </si>
  <si>
    <t>PFV GRANJA SOLAR</t>
  </si>
  <si>
    <t>PFV_Huatacondo</t>
  </si>
  <si>
    <t>PFV HUATACONDO</t>
  </si>
  <si>
    <t>PFV_Atacama_Solar_II</t>
  </si>
  <si>
    <t>PFV Atacama Solar II</t>
  </si>
  <si>
    <t>PFV_Nuevo_Quillahua</t>
  </si>
  <si>
    <t>PFV NUEVO QUILLAGUA</t>
  </si>
  <si>
    <t>PFV_PALM_HUAYCA</t>
  </si>
  <si>
    <t>PFV LA HUAYCA II (U1-U3)</t>
  </si>
  <si>
    <t>PFV_San_Pedro</t>
  </si>
  <si>
    <t>PFV SAN PEDRO_A</t>
  </si>
  <si>
    <t>PFV_Andes_Solar_II</t>
  </si>
  <si>
    <t>PFV_Andes_Solar_IIA</t>
  </si>
  <si>
    <t>PFV ANDES SOLAR IIA</t>
  </si>
  <si>
    <t>PFV_Coya</t>
  </si>
  <si>
    <t>PFV Coya_A</t>
  </si>
  <si>
    <t>PFV_Elena_Kimal</t>
  </si>
  <si>
    <t>PFV Elena Etapa 1</t>
  </si>
  <si>
    <t>PFV_Las_Salinas</t>
  </si>
  <si>
    <t>PFV_LasSalinas_01</t>
  </si>
  <si>
    <t>PFV_Pedro_de_Valdivia</t>
  </si>
  <si>
    <t>#----------------</t>
  </si>
  <si>
    <t>PFV_Lalackama_Parinas</t>
  </si>
  <si>
    <t>PFV_Willka2</t>
  </si>
  <si>
    <t>PFV_Nuevo_Futuro</t>
  </si>
  <si>
    <t>PFV_Punta_del_Viento</t>
  </si>
  <si>
    <t>PFV_Libelula_Gen</t>
  </si>
  <si>
    <t>04-Enel Distribución</t>
  </si>
  <si>
    <t>PFV_Meseta_de_los_Andes</t>
  </si>
  <si>
    <t>PFV Meseta de los Andes</t>
  </si>
  <si>
    <t>PFV_COCHRANE</t>
  </si>
  <si>
    <t>PFV_KAPATUIR</t>
  </si>
  <si>
    <t>PFV_QUILLOTA</t>
  </si>
  <si>
    <t>PFV_LAMPA</t>
  </si>
  <si>
    <t>PFV_IEM_TEN</t>
  </si>
  <si>
    <t>PFV_RIO_ESCONDIDO</t>
  </si>
  <si>
    <t>PFV Rio Escondido</t>
  </si>
  <si>
    <t>PFV_Sol_del_Lila</t>
  </si>
  <si>
    <t>PFV SOL DE LILA_A (B1)</t>
  </si>
  <si>
    <t>PFV_STA_ISABEL</t>
  </si>
  <si>
    <t>PFV SANTA ISABEL</t>
  </si>
  <si>
    <t>PFV_Sol_de_Varas</t>
  </si>
  <si>
    <t>PFV_IEM_TEN_old</t>
  </si>
  <si>
    <t>PFV_iem_ten</t>
  </si>
  <si>
    <t>PFV_NCHUQUI</t>
  </si>
  <si>
    <t>PE_Aurora</t>
  </si>
  <si>
    <t>-</t>
  </si>
  <si>
    <t>PE AURORA (U1-U43)</t>
  </si>
  <si>
    <t>Parque Eólico</t>
  </si>
  <si>
    <t>10-Araucanía</t>
  </si>
  <si>
    <t>PE_SanGabriel</t>
  </si>
  <si>
    <t>PE SAN GABRIEL (U1-U61)</t>
  </si>
  <si>
    <t>PE_MallecoNorte</t>
  </si>
  <si>
    <t>PE Malleco Norte</t>
  </si>
  <si>
    <t>PE_MallecoSur</t>
  </si>
  <si>
    <t>PE Malleco Sur</t>
  </si>
  <si>
    <t>PE_Renaico_I</t>
  </si>
  <si>
    <t>PE RENAICO I (U1-U44)</t>
  </si>
  <si>
    <t>PE_Los_Olmos</t>
  </si>
  <si>
    <t>PE LOS OLMOS</t>
  </si>
  <si>
    <t>PE_Tolpan_Sur</t>
  </si>
  <si>
    <t>PE Tolpan Sur</t>
  </si>
  <si>
    <t>PE_Lomas_de_Duqueco</t>
  </si>
  <si>
    <t>PE LOMAS DE DUQUECO</t>
  </si>
  <si>
    <t>08-Charrúa</t>
  </si>
  <si>
    <t>PE_El_Arrayan</t>
  </si>
  <si>
    <t>PE EL ARRAYAN (U1-U50)</t>
  </si>
  <si>
    <t>PE_Pta_Palmeras</t>
  </si>
  <si>
    <t>PE PUNTA PALMERAS (U1-U15)</t>
  </si>
  <si>
    <t>PE_Talinay_O_P</t>
  </si>
  <si>
    <t>PE TALINAY ORIENTE (U1-U30)</t>
  </si>
  <si>
    <t>PE_Monte_Redondo</t>
  </si>
  <si>
    <t>PE MONTE REDONDO (U1-U24)</t>
  </si>
  <si>
    <t>PE_CANELA_II</t>
  </si>
  <si>
    <t>PE CANELA II (U1-U40)</t>
  </si>
  <si>
    <t>PE_LOS_CURUROS</t>
  </si>
  <si>
    <t>PE LOS CURUROS (U1-U57)</t>
  </si>
  <si>
    <t>PE_PUNTA_SIERRA</t>
  </si>
  <si>
    <t>PE PUNTA SIERRA (U1-U32)</t>
  </si>
  <si>
    <t>PE_Cerro_Pampa_Tigre</t>
  </si>
  <si>
    <t>PE_Sierra_Gorda</t>
  </si>
  <si>
    <t>PE SIERRA GORDA ESTE (U1-U56)</t>
  </si>
  <si>
    <t>PE_Tchamma</t>
  </si>
  <si>
    <t>PE TCHAMMA</t>
  </si>
  <si>
    <t>PE_Calama34</t>
  </si>
  <si>
    <t>PE CALAMA</t>
  </si>
  <si>
    <t>PE_Cabo_Leones_I</t>
  </si>
  <si>
    <t>PE CABO LEONES I TIPO 1 (2 [MW])_A</t>
  </si>
  <si>
    <t>PE_Valle_de_los_Vientos</t>
  </si>
  <si>
    <t>PE VALLE DE LOS VIENTOS (U1-U45)_A</t>
  </si>
  <si>
    <t>PE_Taltal_Parinas</t>
  </si>
  <si>
    <t>PE TALTAL (U1-U33)</t>
  </si>
  <si>
    <t>PE_Llanos_del_Viento</t>
  </si>
  <si>
    <t>PE LLANOS DEL VIENTO (U1-U32)</t>
  </si>
  <si>
    <t>PE_La_Estrella</t>
  </si>
  <si>
    <t>PE LA ESTRELLA</t>
  </si>
  <si>
    <t>06-Troncal_Qui-Cha</t>
  </si>
  <si>
    <t>PE_San_Juan_I_II</t>
  </si>
  <si>
    <t>PE SAN JUAN (U1-U56)_A</t>
  </si>
  <si>
    <t>PE_Ca_Man_Lce</t>
  </si>
  <si>
    <t>#----</t>
  </si>
  <si>
    <t>PE_Ckani_new</t>
  </si>
  <si>
    <t>PE_SUR_1</t>
  </si>
  <si>
    <t>PE_SUR_2</t>
  </si>
  <si>
    <t>PE_SUR_3</t>
  </si>
  <si>
    <t>PE_SUR_4</t>
  </si>
  <si>
    <t>PE_Sarco220</t>
  </si>
  <si>
    <t>PE SARCO (U1-U50)</t>
  </si>
  <si>
    <t>PE_Taltal</t>
  </si>
  <si>
    <t>PE_Cabo_Leones_II</t>
  </si>
  <si>
    <t>PE CABO LEONES II_A</t>
  </si>
  <si>
    <t>PE_Sarco220_old</t>
  </si>
  <si>
    <t>PE_San_Pedro_II</t>
  </si>
  <si>
    <t>PE SAN PEDRO II (U1-U13)</t>
  </si>
  <si>
    <t>PE_Ckani</t>
  </si>
  <si>
    <t>Central_Colbun</t>
  </si>
  <si>
    <t>Colbun_U1</t>
  </si>
  <si>
    <t>HE COLBUN U1</t>
  </si>
  <si>
    <t>Generador Sincrónico</t>
  </si>
  <si>
    <t>LF_COLB_U1</t>
  </si>
  <si>
    <t>05-Colbún</t>
  </si>
  <si>
    <t>Colbun_U2</t>
  </si>
  <si>
    <t>HE COLBUN U2</t>
  </si>
  <si>
    <t>LF_COLB_U2</t>
  </si>
  <si>
    <t>Central_Canutillar</t>
  </si>
  <si>
    <t>Canutillar_U1</t>
  </si>
  <si>
    <t>HE CANUTILLAR U1</t>
  </si>
  <si>
    <t>LF_CANU_U1</t>
  </si>
  <si>
    <t>Canutillar_U2</t>
  </si>
  <si>
    <t>HE CANUTILLAR U21</t>
  </si>
  <si>
    <t>LF_CANU_U2</t>
  </si>
  <si>
    <t>Central_Pangue</t>
  </si>
  <si>
    <t>Pangue_U1</t>
  </si>
  <si>
    <t>HE PANGUE U1</t>
  </si>
  <si>
    <t>LF_PANG_U1</t>
  </si>
  <si>
    <t>Pangue_U2</t>
  </si>
  <si>
    <t>HE PANGUE U2</t>
  </si>
  <si>
    <t>LF_PANG_U2</t>
  </si>
  <si>
    <t>Central_Antuco</t>
  </si>
  <si>
    <t>Antuco_U2</t>
  </si>
  <si>
    <t>HE_Antuco_U1</t>
  </si>
  <si>
    <t>LF_ANTU_U2</t>
  </si>
  <si>
    <t>Antuco_U1</t>
  </si>
  <si>
    <t>HE ANTUCO U1</t>
  </si>
  <si>
    <t>LF_ANTU_U1</t>
  </si>
  <si>
    <t>Central_Ralco</t>
  </si>
  <si>
    <t>Ralco_U1</t>
  </si>
  <si>
    <t>HE RALCO U1</t>
  </si>
  <si>
    <t>LF_RALC_U1</t>
  </si>
  <si>
    <t>Ralco_U2</t>
  </si>
  <si>
    <t>HE RALCO U2</t>
  </si>
  <si>
    <t>LF_RALC_U2</t>
  </si>
  <si>
    <t>Central_LomaAlta_RioColorado</t>
  </si>
  <si>
    <t>La_Mina_RColorado</t>
  </si>
  <si>
    <t>HP LA MINA U1-U2  y HP RIO COLORADO U1-U2</t>
  </si>
  <si>
    <t>LomaALta</t>
  </si>
  <si>
    <t>C_LomaAlta</t>
  </si>
  <si>
    <t>HP LOMA ALTA U1</t>
  </si>
  <si>
    <t>LF_LomaAlta</t>
  </si>
  <si>
    <t>Central_Digua</t>
  </si>
  <si>
    <t>Digua_U1</t>
  </si>
  <si>
    <t>LFS_DIGUA_U1</t>
  </si>
  <si>
    <t>HP DIGUA U1</t>
  </si>
  <si>
    <t>LF_DIGUA_U1</t>
  </si>
  <si>
    <t>Niuble_U1</t>
  </si>
  <si>
    <t>LF_NIUBLE_U1</t>
  </si>
  <si>
    <t>Central_LosHierros</t>
  </si>
  <si>
    <t>Loma_LHierros</t>
  </si>
  <si>
    <t>Loma_Alta_LHierros</t>
  </si>
  <si>
    <t>HP LOS HIERROS II U1 y HP LOS HIERROS U1-U2</t>
  </si>
  <si>
    <t>Central_Peuchen</t>
  </si>
  <si>
    <t>Peuchen_U1</t>
  </si>
  <si>
    <t>HP PEUCHEN U1</t>
  </si>
  <si>
    <t>LF_PEUCH_U1</t>
  </si>
  <si>
    <t>Peuchen_U2</t>
  </si>
  <si>
    <t>HP PEUCHEN U2</t>
  </si>
  <si>
    <t>LF_PEUCH_U2</t>
  </si>
  <si>
    <t>Central_Machicura</t>
  </si>
  <si>
    <t>Machicura_U1</t>
  </si>
  <si>
    <t>HE MACHICURA U1</t>
  </si>
  <si>
    <t>LF_MACHI_U1</t>
  </si>
  <si>
    <t>Machicura_U2</t>
  </si>
  <si>
    <t>HE MACHICURA U2</t>
  </si>
  <si>
    <t>LF_MACHI_U2</t>
  </si>
  <si>
    <t>Central_Pehuenche</t>
  </si>
  <si>
    <t>Pehuenche_U1</t>
  </si>
  <si>
    <t>HE PEHUENCHE U1</t>
  </si>
  <si>
    <t>Pehuenche_U1_lf</t>
  </si>
  <si>
    <t>Pehuenche_U2</t>
  </si>
  <si>
    <t>HE PEHUENCHE U2</t>
  </si>
  <si>
    <t>Pehuenche_U2_LF</t>
  </si>
  <si>
    <t>Central_LaHiguera</t>
  </si>
  <si>
    <t>LaHiguera_U1</t>
  </si>
  <si>
    <t>HP LA HIGUERA U1</t>
  </si>
  <si>
    <t>LF_LHIGUER_U1</t>
  </si>
  <si>
    <t>07-Sistema154 - 66 kV (Centro)</t>
  </si>
  <si>
    <t>LaHuiguera_U2</t>
  </si>
  <si>
    <t>LaHiguera_U2</t>
  </si>
  <si>
    <t>HP LA HIGUERA U2</t>
  </si>
  <si>
    <t>LF_LHIGUER_U2</t>
  </si>
  <si>
    <t>Central_ElPaso</t>
  </si>
  <si>
    <t>ElPaso_U1</t>
  </si>
  <si>
    <t>HP EL PASO U1</t>
  </si>
  <si>
    <t>LF_EPASO_U1</t>
  </si>
  <si>
    <t>ElPaso_U2</t>
  </si>
  <si>
    <t>HP EL PASO U2</t>
  </si>
  <si>
    <t>LF_EPASO_U2</t>
  </si>
  <si>
    <t>ElPaso_U3</t>
  </si>
  <si>
    <t>HP EL PASO U3</t>
  </si>
  <si>
    <t>LF_EPASO_U3</t>
  </si>
  <si>
    <t>Central_SanAndres</t>
  </si>
  <si>
    <t>SanAndres_U2</t>
  </si>
  <si>
    <t>HP SAN ANDRES U1</t>
  </si>
  <si>
    <t>LF_SANDRES_U2</t>
  </si>
  <si>
    <t>SanAndres_U1</t>
  </si>
  <si>
    <t>HP SAN ANDRES U2</t>
  </si>
  <si>
    <t>LF_SANDRES_U1</t>
  </si>
  <si>
    <t>Central_LaConfluencia</t>
  </si>
  <si>
    <t>LaConfluencia_U1</t>
  </si>
  <si>
    <t>HP LA CONFLUENCIA U1</t>
  </si>
  <si>
    <t>LF_LCONFLUE_U1</t>
  </si>
  <si>
    <t>LaConfluencia_U2</t>
  </si>
  <si>
    <t>HP LA CONFLUENCIA U2</t>
  </si>
  <si>
    <t>LF_LCONFLUE_U2</t>
  </si>
  <si>
    <t>Central_Hornitos</t>
  </si>
  <si>
    <t>Hornitos_U1</t>
  </si>
  <si>
    <t>HP HORNITOS U1</t>
  </si>
  <si>
    <t>LF_HORNIT_U1</t>
  </si>
  <si>
    <t>Los_Quilos_Juncal</t>
  </si>
  <si>
    <t>Los_Quillos</t>
  </si>
  <si>
    <t>LosQuilos</t>
  </si>
  <si>
    <t>HP LOS QUILOS U1-U3</t>
  </si>
  <si>
    <t>LF_quilos</t>
  </si>
  <si>
    <t>Blanco</t>
  </si>
  <si>
    <t>HP BLANCO U1</t>
  </si>
  <si>
    <t>LF_BLANCO</t>
  </si>
  <si>
    <t>Juncal</t>
  </si>
  <si>
    <t>HP JUNCAL U1</t>
  </si>
  <si>
    <t>LF_JUNCAL</t>
  </si>
  <si>
    <t>Central_Mejillones</t>
  </si>
  <si>
    <t>CTH</t>
  </si>
  <si>
    <t>TER HORNITOS U1</t>
  </si>
  <si>
    <t>LF_CTH</t>
  </si>
  <si>
    <t>CTA</t>
  </si>
  <si>
    <t>TER ANDINA U1</t>
  </si>
  <si>
    <t>LF_CTA</t>
  </si>
  <si>
    <t>CTM2</t>
  </si>
  <si>
    <t>TER MEJILLONES CTM2</t>
  </si>
  <si>
    <t>LF_CTM2</t>
  </si>
  <si>
    <t>CTM1</t>
  </si>
  <si>
    <t>TER MEJILLONES CTM1</t>
  </si>
  <si>
    <t>LF_CTM1</t>
  </si>
  <si>
    <t>Central_Angamos</t>
  </si>
  <si>
    <t>Angamos_U2</t>
  </si>
  <si>
    <t>TER ANGAMOS U2</t>
  </si>
  <si>
    <t>LF_ANG_U2</t>
  </si>
  <si>
    <t>Angamos_U1</t>
  </si>
  <si>
    <t>TER ANGAMOS U1</t>
  </si>
  <si>
    <t>LF_ANG_U1</t>
  </si>
  <si>
    <t>Central_CDominador</t>
  </si>
  <si>
    <t>CDominador_U1</t>
  </si>
  <si>
    <t>CDOM_U1</t>
  </si>
  <si>
    <t>TSOL CSP Cerro Dominador</t>
  </si>
  <si>
    <t>LF_CDOM_U1</t>
  </si>
  <si>
    <t>Central_Cochrane</t>
  </si>
  <si>
    <t>COCHRANE</t>
  </si>
  <si>
    <t>Cochrane_U1</t>
  </si>
  <si>
    <t>TER COCHRANE U1</t>
  </si>
  <si>
    <t>LF_CCH_U1</t>
  </si>
  <si>
    <t>Central_Norgener_NO_HOMOL</t>
  </si>
  <si>
    <t>NTO_U1</t>
  </si>
  <si>
    <t>TER NORGENER U1</t>
  </si>
  <si>
    <t>LF_NTO_U1</t>
  </si>
  <si>
    <t>NTO_U2</t>
  </si>
  <si>
    <t>TER NORGENER U2</t>
  </si>
  <si>
    <t>LF_NTO_U2</t>
  </si>
  <si>
    <t>C_ANGOSTURA</t>
  </si>
  <si>
    <t>Angostura_U1</t>
  </si>
  <si>
    <t>HE ANGOSTURA U1</t>
  </si>
  <si>
    <t>LF2</t>
  </si>
  <si>
    <t>Angostura_U2</t>
  </si>
  <si>
    <t>HE ANGOSTURA U2</t>
  </si>
  <si>
    <t>Angostura_U3</t>
  </si>
  <si>
    <t>HE ANGOSTURA U3</t>
  </si>
  <si>
    <t>LF_ANG_U3</t>
  </si>
  <si>
    <t>Central_Alfalfal</t>
  </si>
  <si>
    <t>Alfalfal_U1</t>
  </si>
  <si>
    <t>HP ALFALFAL U1</t>
  </si>
  <si>
    <t>LF_ALFAL_U1</t>
  </si>
  <si>
    <t>Alfalfal_U2</t>
  </si>
  <si>
    <t>HP ALFALFAL U2</t>
  </si>
  <si>
    <t>LF_ALFAL_U2</t>
  </si>
  <si>
    <t>Central_Alfalfal_II</t>
  </si>
  <si>
    <t>Alfalfal_II_U1</t>
  </si>
  <si>
    <t>HP ALFALFAL II U1</t>
  </si>
  <si>
    <t>LF_ALFAL_II_U1</t>
  </si>
  <si>
    <t>Alfalfal_II_U2</t>
  </si>
  <si>
    <t>HP ALFALFAL II U2</t>
  </si>
  <si>
    <t>LF_ALFAL_II_U2</t>
  </si>
  <si>
    <t>Central_LosGuindos</t>
  </si>
  <si>
    <t>LosGuindos_U1</t>
  </si>
  <si>
    <t>TER LOS GUINDOS U1</t>
  </si>
  <si>
    <t>LF_LGUINDOS_U1</t>
  </si>
  <si>
    <t>LosGuindos_U2</t>
  </si>
  <si>
    <t>TER LOS GUINDOS U2</t>
  </si>
  <si>
    <t>LF_LGUINDOS_U2</t>
  </si>
  <si>
    <t>Central_StaMaria</t>
  </si>
  <si>
    <t>StaMaria_U1</t>
  </si>
  <si>
    <t>TER SANTA MARIA U1</t>
  </si>
  <si>
    <t>LF_SMARI_U1</t>
  </si>
  <si>
    <t>Central_SantaFeEnergia</t>
  </si>
  <si>
    <t>SantaFeEnergia_U1</t>
  </si>
  <si>
    <t>TER CMPC SANTA FE U1</t>
  </si>
  <si>
    <t>LF_SFeE_U1_U1</t>
  </si>
  <si>
    <t>Central_StaFe</t>
  </si>
  <si>
    <t>SantaFe_U1_U2</t>
  </si>
  <si>
    <t>SantaFe_U2</t>
  </si>
  <si>
    <t>TER CMPC SANTA FE U2</t>
  </si>
  <si>
    <t>LF_SFe_U2</t>
  </si>
  <si>
    <t>SantaFe_U3</t>
  </si>
  <si>
    <t>TER CMPC SANTA FE U3</t>
  </si>
  <si>
    <t>Central_Pacifico</t>
  </si>
  <si>
    <t>Pacifico_U1_U2_U3</t>
  </si>
  <si>
    <t>Pacifico_U1</t>
  </si>
  <si>
    <t>TER CMPC PACIFICO U1</t>
  </si>
  <si>
    <t>LF_PACIFIC_U1</t>
  </si>
  <si>
    <t>Pacifico_U2</t>
  </si>
  <si>
    <t>TER CMPC PACIFICO U2</t>
  </si>
  <si>
    <t>Pacifico_U3</t>
  </si>
  <si>
    <t>TER CMPC PACIFICO U3</t>
  </si>
  <si>
    <t>Central_El_Toro</t>
  </si>
  <si>
    <t>El_Toro_U1</t>
  </si>
  <si>
    <t>HE EL TORO U1</t>
  </si>
  <si>
    <t>LF_TORO_U1</t>
  </si>
  <si>
    <t>El_Toro_U3</t>
  </si>
  <si>
    <t>HE EL TORO U2</t>
  </si>
  <si>
    <t>LF_TORO_U3</t>
  </si>
  <si>
    <t>El_Toro_U2</t>
  </si>
  <si>
    <t>HE EL TORO U3</t>
  </si>
  <si>
    <t>LF_TORO_U2</t>
  </si>
  <si>
    <t>El_Toro_U4</t>
  </si>
  <si>
    <t>HE EL TORO U4</t>
  </si>
  <si>
    <t>LF_TORO_U4</t>
  </si>
  <si>
    <t>Central_Nueva_Ventanas</t>
  </si>
  <si>
    <t>Nueva_Ventanas</t>
  </si>
  <si>
    <t>TER NUEVA VENTANAS U1</t>
  </si>
  <si>
    <t>LF_NVENTA</t>
  </si>
  <si>
    <t>Campiche</t>
  </si>
  <si>
    <t>TER CAMPICHE U1</t>
  </si>
  <si>
    <t>LF_CAMPI</t>
  </si>
  <si>
    <t>Central_Ventanas</t>
  </si>
  <si>
    <t>Ventanas_U1</t>
  </si>
  <si>
    <t>TER VENTANAS U1</t>
  </si>
  <si>
    <t>LF_VENTA_U1</t>
  </si>
  <si>
    <t>Ventanas_U2</t>
  </si>
  <si>
    <t>TER VENTANAS U2</t>
  </si>
  <si>
    <t>LF_VENTA_U2</t>
  </si>
  <si>
    <t>Central_Cardones</t>
  </si>
  <si>
    <t>Cardones_U1</t>
  </si>
  <si>
    <t>TER TERMOPACIFICO (U1-U60)_(N1-N4)</t>
  </si>
  <si>
    <t>LF_CARDO_U1</t>
  </si>
  <si>
    <t>Central_TPacifico</t>
  </si>
  <si>
    <t>Central_Taltal</t>
  </si>
  <si>
    <t>Taltal_U1</t>
  </si>
  <si>
    <t>TER TALTAL U1</t>
  </si>
  <si>
    <t>LF_TALT_U1</t>
  </si>
  <si>
    <t>Taltal_U2</t>
  </si>
  <si>
    <t>TER TALTAL U2</t>
  </si>
  <si>
    <t>LF_TALT_U2</t>
  </si>
  <si>
    <t>Central_Sn_Lorenzo</t>
  </si>
  <si>
    <t>San_Lorenzo_U1</t>
  </si>
  <si>
    <t>San_Isidro_U1_TV</t>
  </si>
  <si>
    <t>TER SAN ISIDRO CC1-TV</t>
  </si>
  <si>
    <t>LF_SISIDRO_U1_TV</t>
  </si>
  <si>
    <t>Central_Tocopilla_220</t>
  </si>
  <si>
    <t>Tocopilla_U14</t>
  </si>
  <si>
    <t>LF_Tocopilla_U14</t>
  </si>
  <si>
    <t>Tocopilla_U15</t>
  </si>
  <si>
    <t>LF_Tocopilla_U15</t>
  </si>
  <si>
    <t>Tocopilla_U16</t>
  </si>
  <si>
    <t>TER TOCOPILLA U16-TG-TV</t>
  </si>
  <si>
    <t>LF_Tocopilla_U16</t>
  </si>
  <si>
    <t>Central_Tocopilla_100</t>
  </si>
  <si>
    <t>Tocopilla_U12</t>
  </si>
  <si>
    <t>LF_TOCOPI_U12</t>
  </si>
  <si>
    <t>Tocopilla_U13</t>
  </si>
  <si>
    <t>LF_TOCOPI_U13</t>
  </si>
  <si>
    <t>Central_Cochrane_no_homol</t>
  </si>
  <si>
    <t>CCH_U1</t>
  </si>
  <si>
    <t>CCH_U2</t>
  </si>
  <si>
    <t>TER COCHRANE U2</t>
  </si>
  <si>
    <t>LF_CCH_U2</t>
  </si>
  <si>
    <t>Central_Kelar</t>
  </si>
  <si>
    <t>Kelar_TG1</t>
  </si>
  <si>
    <t>TER KELAR CC1-TG1</t>
  </si>
  <si>
    <t>LF_KELAR_TG1</t>
  </si>
  <si>
    <t>Kelar_TG2</t>
  </si>
  <si>
    <t>TER KELAR CC1-TG2</t>
  </si>
  <si>
    <t>LF_KELAR_TG2</t>
  </si>
  <si>
    <t>Kelar_TV</t>
  </si>
  <si>
    <t>TER KELAR CC1-TV</t>
  </si>
  <si>
    <t>LF_KELAR_TV</t>
  </si>
  <si>
    <t>Central_Atacama</t>
  </si>
  <si>
    <t>TG1A</t>
  </si>
  <si>
    <t>TER ATACAMA CC1-TG1</t>
  </si>
  <si>
    <t>LF_TG1A</t>
  </si>
  <si>
    <t>TG1B</t>
  </si>
  <si>
    <t>TER ATACAMA CC1-TG2</t>
  </si>
  <si>
    <t>LF_TG1B</t>
  </si>
  <si>
    <t>TV1C</t>
  </si>
  <si>
    <t>TER ATACAMA CC1-TV</t>
  </si>
  <si>
    <t>LF_TV1C</t>
  </si>
  <si>
    <t>TG2A</t>
  </si>
  <si>
    <t>TER ATACAMA CC2-TG1</t>
  </si>
  <si>
    <t>LF_TG2A</t>
  </si>
  <si>
    <t>TG2B</t>
  </si>
  <si>
    <t>TER ATACAMA CC2-TG2</t>
  </si>
  <si>
    <t>LF_TG2B</t>
  </si>
  <si>
    <t>TV2C</t>
  </si>
  <si>
    <t>TER ATACAMA CC2-TV</t>
  </si>
  <si>
    <t>LF_TV2C</t>
  </si>
  <si>
    <t>Central_IEM_CTM3</t>
  </si>
  <si>
    <t>IEM</t>
  </si>
  <si>
    <t>TER IEM U1</t>
  </si>
  <si>
    <t>LF_IEM</t>
  </si>
  <si>
    <t>CTM3_TG</t>
  </si>
  <si>
    <t>TER MEJILLONES CTM3-TG</t>
  </si>
  <si>
    <t>LF_CTM3_TG</t>
  </si>
  <si>
    <t>CTM3_TV</t>
  </si>
  <si>
    <t>TER MEJILLONES CTM3-TV</t>
  </si>
  <si>
    <t>LF_CTM3_TV</t>
  </si>
  <si>
    <t>Central_Sta_Lidia</t>
  </si>
  <si>
    <t>StaLidia_U1</t>
  </si>
  <si>
    <t>TER SANTA LIDIA U1</t>
  </si>
  <si>
    <t>LF_SLIDIA_U1</t>
  </si>
  <si>
    <t>Central_Los_Pinos</t>
  </si>
  <si>
    <t>Los_Pinos_U1</t>
  </si>
  <si>
    <t>LosPinos_U1</t>
  </si>
  <si>
    <t>TER LOS PINOS U1</t>
  </si>
  <si>
    <t>LF_LPINOS_U1</t>
  </si>
  <si>
    <t>Central_Mampil</t>
  </si>
  <si>
    <t>Mampil_U1</t>
  </si>
  <si>
    <t>HP MAMPIL U1</t>
  </si>
  <si>
    <t>LF_MAMP_U1</t>
  </si>
  <si>
    <t>Mampil_U2</t>
  </si>
  <si>
    <t>HP MAMPIL U2</t>
  </si>
  <si>
    <t>LF_MAMP_U2</t>
  </si>
  <si>
    <t>Central_Rapel</t>
  </si>
  <si>
    <t>Rapel_U1</t>
  </si>
  <si>
    <t>HE RAPEL U1</t>
  </si>
  <si>
    <t>LF_RAPEL_U1</t>
  </si>
  <si>
    <t>Rapel_U2</t>
  </si>
  <si>
    <t>HE RAPEL U2</t>
  </si>
  <si>
    <t>LF_RAPEL_U2</t>
  </si>
  <si>
    <t>Rapel_U3</t>
  </si>
  <si>
    <t>HE RAPEL U3</t>
  </si>
  <si>
    <t>LF_RAPEL_U3</t>
  </si>
  <si>
    <t>Rapel_U4</t>
  </si>
  <si>
    <t>HE RAPEL U4</t>
  </si>
  <si>
    <t>LF_RAPEL_U4</t>
  </si>
  <si>
    <t>Rapel_U5</t>
  </si>
  <si>
    <t>HE RAPEL U5</t>
  </si>
  <si>
    <t>LF_RAPEL_U5</t>
  </si>
  <si>
    <t>Central_Petropower</t>
  </si>
  <si>
    <t>Petropower_U1</t>
  </si>
  <si>
    <t>TER PETROPOWER U1</t>
  </si>
  <si>
    <t>LF_PETPOWER_U1</t>
  </si>
  <si>
    <t>09-Concepción</t>
  </si>
  <si>
    <t>Central_Antilhue</t>
  </si>
  <si>
    <t>Antilhue_U1</t>
  </si>
  <si>
    <t>TER ANTILHUE U1</t>
  </si>
  <si>
    <t>LF_ANTILH_U1</t>
  </si>
  <si>
    <t>Antilhue_U2</t>
  </si>
  <si>
    <t>TER ANTILHUE U2</t>
  </si>
  <si>
    <t>LF_ANTILH_U2</t>
  </si>
  <si>
    <t>Central_Bocamina_II</t>
  </si>
  <si>
    <t>Bocamina_II</t>
  </si>
  <si>
    <t>LF_BOCA_II</t>
  </si>
  <si>
    <t>Central_San_Isidro</t>
  </si>
  <si>
    <t>San_Isidro_U2_TV</t>
  </si>
  <si>
    <t>TER SAN ISIDRO II CC1-TV</t>
  </si>
  <si>
    <t>LF_SISIDRO_U2_TV</t>
  </si>
  <si>
    <t>San_Isidro_U2_TG</t>
  </si>
  <si>
    <t>TER SAN ISIDRO II CC1-TG</t>
  </si>
  <si>
    <t>LF_SISIDRO_U2_TG</t>
  </si>
  <si>
    <t>San_Isidro_U1_TG</t>
  </si>
  <si>
    <t>TER SAN ISIDRO CC1-TG</t>
  </si>
  <si>
    <t>LF_SISIDRO_U1_TG</t>
  </si>
  <si>
    <t>C_Laja</t>
  </si>
  <si>
    <t>c_laja</t>
  </si>
  <si>
    <t>HP LAJA I U1-U2</t>
  </si>
  <si>
    <t>C_Maipo_PA</t>
  </si>
  <si>
    <t>Central_Guacolda_Hom</t>
  </si>
  <si>
    <t>GUACOLDA_U3</t>
  </si>
  <si>
    <t>TER GUACOLDA U3</t>
  </si>
  <si>
    <t>LF_GUACOLDA_U3</t>
  </si>
  <si>
    <t>GUACOLDA_U4</t>
  </si>
  <si>
    <t>TER GUACOLDA U4</t>
  </si>
  <si>
    <t>LF_GUACOLDA_U4</t>
  </si>
  <si>
    <t>GUACOLDA_U5</t>
  </si>
  <si>
    <t>TER GUACOLDA U5</t>
  </si>
  <si>
    <t>LF_GUACOLDA_U5</t>
  </si>
  <si>
    <t>GUACOLDA_U1</t>
  </si>
  <si>
    <t>TER GUACOLDA U1</t>
  </si>
  <si>
    <t>LF_GUACOLDA_U1_R</t>
  </si>
  <si>
    <t>GUACOLDA_U2</t>
  </si>
  <si>
    <t>GUADOLDA_U2</t>
  </si>
  <si>
    <t>TER GUACOLDA U2</t>
  </si>
  <si>
    <t>LF_GUADOLDA_U2</t>
  </si>
  <si>
    <t>Central_Rucatayo</t>
  </si>
  <si>
    <t>Rucatayo_U1</t>
  </si>
  <si>
    <t>HP RUCATAYO U1</t>
  </si>
  <si>
    <t>C_ANTILLANCA</t>
  </si>
  <si>
    <t>Central_Valdivia</t>
  </si>
  <si>
    <t>Valdivia_U1</t>
  </si>
  <si>
    <t>TER VALDIVIA U1</t>
  </si>
  <si>
    <t>LF_VALD_U1</t>
  </si>
  <si>
    <t>C_CARILAF_MALAL</t>
  </si>
  <si>
    <t>C_CARILAF</t>
  </si>
  <si>
    <t>HP CARILAFQUEN (U1-U2) y HP MALALCAHUELLO (U1-U2)</t>
  </si>
  <si>
    <t>LF_CARILAF</t>
  </si>
  <si>
    <t>C_Palmucho</t>
  </si>
  <si>
    <t>C_Palmucho_U1</t>
  </si>
  <si>
    <t>c_palmucho</t>
  </si>
  <si>
    <t>HP PALMUCHO U1</t>
  </si>
  <si>
    <t>Central_Rucue</t>
  </si>
  <si>
    <t>Rucue_U1</t>
  </si>
  <si>
    <t>HP RUCUE U1</t>
  </si>
  <si>
    <t>LF_RUCUE_U1</t>
  </si>
  <si>
    <t>Rucue_U2</t>
  </si>
  <si>
    <t>HP RUCUE U2</t>
  </si>
  <si>
    <t>LF_RUCUE_U2</t>
  </si>
  <si>
    <t>Central_Quilleco</t>
  </si>
  <si>
    <t>Quilleco_U1</t>
  </si>
  <si>
    <t>HP QUILLECO U1</t>
  </si>
  <si>
    <t>LF_QUILLEC_U1</t>
  </si>
  <si>
    <t>Quilleco_U2</t>
  </si>
  <si>
    <t>HP QUILLECO U2</t>
  </si>
  <si>
    <t>LF_QUILLEC_U2</t>
  </si>
  <si>
    <t>Central_Candelaria</t>
  </si>
  <si>
    <t>Candelaria_U1</t>
  </si>
  <si>
    <t>Candelar_U1</t>
  </si>
  <si>
    <t>TER CANDELARIA U1</t>
  </si>
  <si>
    <t>LF_Candelar_U1</t>
  </si>
  <si>
    <t>Candelaria_U2</t>
  </si>
  <si>
    <t>Central_Quintero</t>
  </si>
  <si>
    <t>Quintero_TG1A</t>
  </si>
  <si>
    <t>TER QUINTERO U1</t>
  </si>
  <si>
    <t>LF_QUINT_TG1A</t>
  </si>
  <si>
    <t>Quintero_TG1B</t>
  </si>
  <si>
    <t>TER QUINTERO U2</t>
  </si>
  <si>
    <t>LF_QUINT_TG1B</t>
  </si>
  <si>
    <t>Central_Nehuenco</t>
  </si>
  <si>
    <t>Nehuenco_U1_TV</t>
  </si>
  <si>
    <t>TER NEHUENCO CC1-TV</t>
  </si>
  <si>
    <t>LF_NEHU_U1_TV</t>
  </si>
  <si>
    <t>Nehuenco_U1_TG</t>
  </si>
  <si>
    <t>TER NEHUENCO CC1-TG</t>
  </si>
  <si>
    <t>LF_NEHU_U1_TG</t>
  </si>
  <si>
    <t>Nehuenco_U2_TG</t>
  </si>
  <si>
    <t>TER NEHUENCO II CC1-TG</t>
  </si>
  <si>
    <t>LF_NEHU_U2_TG</t>
  </si>
  <si>
    <t>Nehuenco_U2_TV</t>
  </si>
  <si>
    <t>TER NEHUENCO II CC1-TV</t>
  </si>
  <si>
    <t>LF_NEHU_U2_TV</t>
  </si>
  <si>
    <t>Nehuenco_U3</t>
  </si>
  <si>
    <t>TER NEHUENCO 9B U1</t>
  </si>
  <si>
    <t>LF_NEHU_U3</t>
  </si>
  <si>
    <t>Central_Cerro_Pabellon</t>
  </si>
  <si>
    <t>Cerro_Pabellon_U1</t>
  </si>
  <si>
    <t>C_Pabellon_U1</t>
  </si>
  <si>
    <t>GEO CERRO PABELLON U1</t>
  </si>
  <si>
    <t>LF_CPABE_U1</t>
  </si>
  <si>
    <t>Cerro_Pabellon_U2</t>
  </si>
  <si>
    <t>C_Pabellon_U2</t>
  </si>
  <si>
    <t>GEO CERRO PABELLON U2</t>
  </si>
  <si>
    <t>LF_CPABE_U2</t>
  </si>
  <si>
    <t>Cerro_Pabellon_U3</t>
  </si>
  <si>
    <t>C_Pabellon_U3</t>
  </si>
  <si>
    <t>GEO CERRO PABELLON U3</t>
  </si>
  <si>
    <t>LF_CPABE_U3</t>
  </si>
  <si>
    <t>Central_MAPA</t>
  </si>
  <si>
    <t>MAPA_TG7</t>
  </si>
  <si>
    <t>TER MAPA TG7</t>
  </si>
  <si>
    <t>LF_MAPA_TG7</t>
  </si>
  <si>
    <t>MAPA_TG8</t>
  </si>
  <si>
    <t>TER MAPA TG8</t>
  </si>
  <si>
    <t>LF_MAPA_TG8</t>
  </si>
  <si>
    <t>Central_Guacolda</t>
  </si>
  <si>
    <t>Guacolda_U1</t>
  </si>
  <si>
    <t>LF_GUACOLDA_U1</t>
  </si>
  <si>
    <t>Guacolda_U2</t>
  </si>
  <si>
    <t>LF_GUACOLDA_U2</t>
  </si>
  <si>
    <t>Guacolda_U3</t>
  </si>
  <si>
    <t>Guacolda_U4</t>
  </si>
  <si>
    <t>Guacolda_U5</t>
  </si>
  <si>
    <t>STAT_PAZUCAR</t>
  </si>
  <si>
    <t>STATCOM</t>
  </si>
  <si>
    <t>STAT_POLPAICO</t>
  </si>
  <si>
    <t>ILLAPA_GFM</t>
  </si>
  <si>
    <t>Grid Forming</t>
  </si>
  <si>
    <t>LIKANA_GFM</t>
  </si>
  <si>
    <t>NCHUQUI_GFM</t>
  </si>
  <si>
    <t>AMARIA_GFM</t>
  </si>
  <si>
    <t>STAT_CNAVIA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</si>
</sst>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8A5128-5DC2-4996-B571-DA2EEABD27FA}" name="Tabla1" displayName="Tabla1" ref="A1:Q252" totalsRowShown="0" headerRowDxfId="0" headerRowBorderDxfId="1" tableBorderDxfId="2">
  <autoFilter ref="A1:Q252" xr:uid="{168A5128-5DC2-4996-B571-DA2EEABD27FA}">
    <filterColumn colId="4">
      <filters>
        <filter val="Parque Eólico"/>
      </filters>
    </filterColumn>
    <filterColumn colId="5">
      <filters>
        <filter val="1"/>
      </filters>
    </filterColumn>
  </autoFilter>
  <tableColumns count="17">
    <tableColumn id="1" xr3:uid="{65AE4FCE-29E3-453F-B858-39975DBC76F4}" name="Name1"/>
    <tableColumn id="2" xr3:uid="{AAF270F5-7840-4287-94DC-4DD466F1E43B}" name="Name2"/>
    <tableColumn id="3" xr3:uid="{D3122B90-316C-49CA-89FF-AEAE00A6A43A}" name="Name3"/>
    <tableColumn id="4" xr3:uid="{F5355AC0-2173-47AE-9F8D-76DBF8EE5A8C}" name="Nombre PowerFactory"/>
    <tableColumn id="5" xr3:uid="{63C74A89-7F79-4245-A6AC-9AE266FA6669}" name="Type"/>
    <tableColumn id="6" xr3:uid="{37C42980-8B97-423B-B340-63AE2766BB64}" name="EMTP Status"/>
    <tableColumn id="7" xr3:uid="{5EEDE528-1126-4FD8-B1C3-6BDE5D31C886}" name="EMTP Load Flow Component"/>
    <tableColumn id="8" xr3:uid="{075F575E-27C6-4D46-991C-B91870FC1C26}" name="Página PowerFactory"/>
    <tableColumn id="13" xr3:uid="{327B7427-BF80-45B4-A776-6B8588B8B949}" name="Sbase [MVA]"/>
    <tableColumn id="14" xr3:uid="{E08C99BC-143B-4EA9-A50C-1AB8FD39E226}" name="P_set [MW]"/>
    <tableColumn id="15" xr3:uid="{B2B12E19-2B04-49A5-8830-8487D9D0F15C}" name="Q_set [Mvar]"/>
    <tableColumn id="16" xr3:uid="{63AD7E9D-DA9F-47C1-BAE8-6C774991B008}" name="V_set [kV]"/>
    <tableColumn id="17" xr3:uid="{278BA598-7EAB-499A-95F1-7375CC12C21F}" name="Tensión Nominal [kV]"/>
    <tableColumn id="18" xr3:uid="{42974E79-5355-43DC-B846-67E1A51AA694}" name="Potencia Nominal [MVA]"/>
    <tableColumn id="19" xr3:uid="{1F72597B-CA34-4E28-BE46-9FF5AC96D12F}" name="Nº_unid_serv"/>
    <tableColumn id="20" xr3:uid="{D7E3AC48-C95F-4FF2-8F96-3B03093D1E77}" name="Nº_unid"/>
    <tableColumn id="21" xr3:uid="{CA6B58B3-D6EE-4662-98A9-A6CCAB6EF013}" name="Prorratea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2"/>
  <sheetViews>
    <sheetView tabSelected="1" topLeftCell="B1" workbookViewId="0">
      <selection activeCell="Y89" sqref="Y89"/>
    </sheetView>
  </sheetViews>
  <sheetFormatPr baseColWidth="10" defaultColWidth="8.88671875" defaultRowHeight="14.4" x14ac:dyDescent="0.3"/>
  <cols>
    <col min="4" max="4" width="6.6640625" customWidth="1"/>
    <col min="6" max="6" width="13.44140625" customWidth="1"/>
    <col min="7" max="7" width="7" customWidth="1"/>
    <col min="8" max="8" width="20.5546875" customWidth="1"/>
    <col min="9" max="9" width="13.77734375" customWidth="1"/>
    <col min="10" max="10" width="12.77734375" customWidth="1"/>
    <col min="11" max="11" width="13.88671875" customWidth="1"/>
    <col min="12" max="12" width="11.5546875" customWidth="1"/>
    <col min="13" max="13" width="21" customWidth="1"/>
    <col min="14" max="14" width="23.77734375" customWidth="1"/>
    <col min="15" max="15" width="14.33203125" customWidth="1"/>
    <col min="16" max="16" width="9.88671875" customWidth="1"/>
    <col min="17" max="17" width="12.88671875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24" hidden="1" x14ac:dyDescent="0.3">
      <c r="A2" t="s">
        <v>17</v>
      </c>
      <c r="B2" t="s">
        <v>18</v>
      </c>
      <c r="D2" t="s">
        <v>19</v>
      </c>
      <c r="E2" t="s">
        <v>20</v>
      </c>
      <c r="F2">
        <v>1</v>
      </c>
      <c r="H2" t="s">
        <v>21</v>
      </c>
      <c r="I2">
        <v>95.019000000000005</v>
      </c>
      <c r="J2">
        <v>0.63160000000000005</v>
      </c>
      <c r="K2">
        <v>-0.2281</v>
      </c>
      <c r="M2">
        <v>110</v>
      </c>
      <c r="N2">
        <v>95.019000000000005</v>
      </c>
      <c r="O2">
        <v>57</v>
      </c>
      <c r="P2">
        <v>57</v>
      </c>
      <c r="Q2">
        <v>1</v>
      </c>
      <c r="S2">
        <v>0.63160000000000005</v>
      </c>
      <c r="T2">
        <v>-0.2281</v>
      </c>
      <c r="U2">
        <v>57</v>
      </c>
      <c r="V2">
        <f>ABS(Tabla1[[#This Row],[P_set '[MW']]]-S2)</f>
        <v>0</v>
      </c>
      <c r="W2">
        <f>ABS(Tabla1[[#This Row],[Q_set '[Mvar']]]-T2)</f>
        <v>0</v>
      </c>
      <c r="X2">
        <f>Tabla1[[#This Row],[Nº_unid]]-U2</f>
        <v>0</v>
      </c>
    </row>
    <row r="3" spans="1:24" hidden="1" x14ac:dyDescent="0.3">
      <c r="A3" t="s">
        <v>22</v>
      </c>
      <c r="B3" t="s">
        <v>22</v>
      </c>
      <c r="D3" t="s">
        <v>23</v>
      </c>
      <c r="E3" t="s">
        <v>20</v>
      </c>
      <c r="F3">
        <v>1</v>
      </c>
      <c r="H3" t="s">
        <v>24</v>
      </c>
      <c r="I3">
        <v>110.02200000000001</v>
      </c>
      <c r="J3">
        <v>0.90180000000000005</v>
      </c>
      <c r="K3">
        <v>-1.3599999999999999E-2</v>
      </c>
      <c r="M3">
        <v>220</v>
      </c>
      <c r="N3">
        <v>110.02200000000001</v>
      </c>
      <c r="O3">
        <v>66</v>
      </c>
      <c r="P3">
        <v>66</v>
      </c>
      <c r="Q3">
        <v>0</v>
      </c>
      <c r="S3">
        <v>0.90180000000000005</v>
      </c>
      <c r="T3">
        <v>-1.3599999999999999E-2</v>
      </c>
      <c r="U3">
        <v>66</v>
      </c>
      <c r="V3">
        <f>ABS(Tabla1[[#This Row],[P_set '[MW']]]-S3)</f>
        <v>0</v>
      </c>
      <c r="W3">
        <f>ABS(Tabla1[[#This Row],[Q_set '[Mvar']]]-T3)</f>
        <v>0</v>
      </c>
      <c r="X3">
        <f>Tabla1[[#This Row],[Nº_unid]]-U3</f>
        <v>0</v>
      </c>
    </row>
    <row r="4" spans="1:24" hidden="1" x14ac:dyDescent="0.3">
      <c r="A4" t="s">
        <v>25</v>
      </c>
      <c r="B4" t="s">
        <v>25</v>
      </c>
      <c r="D4" t="s">
        <v>26</v>
      </c>
      <c r="E4" t="s">
        <v>20</v>
      </c>
      <c r="F4">
        <v>1</v>
      </c>
      <c r="H4" t="s">
        <v>27</v>
      </c>
      <c r="I4">
        <v>35.006999999999998</v>
      </c>
      <c r="J4">
        <v>0.79810000000000003</v>
      </c>
      <c r="K4">
        <v>0</v>
      </c>
      <c r="M4">
        <v>220</v>
      </c>
      <c r="N4">
        <v>35.006999999999998</v>
      </c>
      <c r="O4">
        <v>21</v>
      </c>
      <c r="P4">
        <v>21</v>
      </c>
      <c r="Q4">
        <v>0</v>
      </c>
      <c r="S4">
        <v>0.79810000000000003</v>
      </c>
      <c r="T4">
        <v>0</v>
      </c>
      <c r="U4">
        <v>21</v>
      </c>
      <c r="V4">
        <f>ABS(Tabla1[[#This Row],[P_set '[MW']]]-S4)</f>
        <v>0</v>
      </c>
      <c r="W4">
        <f>ABS(Tabla1[[#This Row],[Q_set '[Mvar']]]-T4)</f>
        <v>0</v>
      </c>
      <c r="X4">
        <f>Tabla1[[#This Row],[Nº_unid]]-U4</f>
        <v>0</v>
      </c>
    </row>
    <row r="5" spans="1:24" hidden="1" x14ac:dyDescent="0.3">
      <c r="A5" t="s">
        <v>28</v>
      </c>
      <c r="B5" t="s">
        <v>28</v>
      </c>
      <c r="D5" t="s">
        <v>29</v>
      </c>
      <c r="E5" t="s">
        <v>20</v>
      </c>
      <c r="F5">
        <v>1</v>
      </c>
      <c r="H5" t="s">
        <v>27</v>
      </c>
      <c r="I5">
        <v>110.0022</v>
      </c>
      <c r="J5">
        <v>0.85909999999999997</v>
      </c>
      <c r="K5">
        <v>-0.1464</v>
      </c>
      <c r="M5">
        <v>220</v>
      </c>
      <c r="N5">
        <v>110.0022</v>
      </c>
      <c r="O5">
        <v>66</v>
      </c>
      <c r="P5">
        <v>66</v>
      </c>
      <c r="Q5">
        <v>1</v>
      </c>
      <c r="S5">
        <v>0.85909999999999997</v>
      </c>
      <c r="T5">
        <v>-0.1464</v>
      </c>
      <c r="U5">
        <v>66</v>
      </c>
      <c r="V5">
        <f>ABS(Tabla1[[#This Row],[P_set '[MW']]]-S5)</f>
        <v>0</v>
      </c>
      <c r="W5">
        <f>ABS(Tabla1[[#This Row],[Q_set '[Mvar']]]-T5)</f>
        <v>0</v>
      </c>
      <c r="X5">
        <f>Tabla1[[#This Row],[Nº_unid]]-U5</f>
        <v>0</v>
      </c>
    </row>
    <row r="6" spans="1:24" hidden="1" x14ac:dyDescent="0.3">
      <c r="A6" t="s">
        <v>30</v>
      </c>
      <c r="B6" t="s">
        <v>30</v>
      </c>
      <c r="D6" t="s">
        <v>31</v>
      </c>
      <c r="E6" t="s">
        <v>20</v>
      </c>
      <c r="F6">
        <v>1</v>
      </c>
      <c r="H6" t="s">
        <v>27</v>
      </c>
      <c r="I6">
        <v>94.38</v>
      </c>
      <c r="J6">
        <v>0.84099999999999997</v>
      </c>
      <c r="K6">
        <v>-0.255</v>
      </c>
      <c r="M6">
        <v>220</v>
      </c>
      <c r="N6">
        <v>94.38</v>
      </c>
      <c r="O6">
        <v>26</v>
      </c>
      <c r="P6">
        <v>26</v>
      </c>
      <c r="Q6">
        <v>1</v>
      </c>
      <c r="S6">
        <v>0.84099999999999997</v>
      </c>
      <c r="T6">
        <v>-0.255</v>
      </c>
      <c r="U6">
        <v>26</v>
      </c>
      <c r="V6">
        <f>ABS(Tabla1[[#This Row],[P_set '[MW']]]-S6)</f>
        <v>0</v>
      </c>
      <c r="W6">
        <f>ABS(Tabla1[[#This Row],[Q_set '[Mvar']]]-T6)</f>
        <v>0</v>
      </c>
      <c r="X6">
        <f>Tabla1[[#This Row],[Nº_unid]]-U6</f>
        <v>0</v>
      </c>
    </row>
    <row r="7" spans="1:24" hidden="1" x14ac:dyDescent="0.3">
      <c r="A7" t="s">
        <v>32</v>
      </c>
      <c r="B7" t="s">
        <v>32</v>
      </c>
      <c r="D7" t="s">
        <v>33</v>
      </c>
      <c r="E7" t="s">
        <v>20</v>
      </c>
      <c r="F7">
        <v>1</v>
      </c>
      <c r="H7" t="s">
        <v>27</v>
      </c>
      <c r="I7">
        <v>206.88910000000001</v>
      </c>
      <c r="J7">
        <v>0.93769999999999998</v>
      </c>
      <c r="K7">
        <v>-0.35920000000000002</v>
      </c>
      <c r="M7">
        <v>220</v>
      </c>
      <c r="N7">
        <v>206.88910000000001</v>
      </c>
      <c r="O7">
        <v>190</v>
      </c>
      <c r="P7">
        <v>190</v>
      </c>
      <c r="Q7">
        <v>1</v>
      </c>
      <c r="S7">
        <v>0.93769999999999998</v>
      </c>
      <c r="T7">
        <v>-0.35920000000000002</v>
      </c>
      <c r="U7">
        <v>190</v>
      </c>
      <c r="V7">
        <f>ABS(Tabla1[[#This Row],[P_set '[MW']]]-S7)</f>
        <v>0</v>
      </c>
      <c r="W7">
        <f>ABS(Tabla1[[#This Row],[Q_set '[Mvar']]]-T7)</f>
        <v>0</v>
      </c>
      <c r="X7">
        <f>Tabla1[[#This Row],[Nº_unid]]-U7</f>
        <v>0</v>
      </c>
    </row>
    <row r="8" spans="1:24" hidden="1" x14ac:dyDescent="0.3">
      <c r="A8" t="s">
        <v>34</v>
      </c>
      <c r="B8" t="s">
        <v>34</v>
      </c>
      <c r="D8" t="s">
        <v>35</v>
      </c>
      <c r="E8" t="s">
        <v>20</v>
      </c>
      <c r="F8">
        <v>1</v>
      </c>
      <c r="H8" t="s">
        <v>36</v>
      </c>
      <c r="I8">
        <v>106.688</v>
      </c>
      <c r="J8">
        <v>0.97499999999999998</v>
      </c>
      <c r="K8">
        <v>-0.2044</v>
      </c>
      <c r="M8">
        <v>220</v>
      </c>
      <c r="N8">
        <v>106.688</v>
      </c>
      <c r="O8">
        <v>64</v>
      </c>
      <c r="P8">
        <v>64</v>
      </c>
      <c r="Q8">
        <v>1</v>
      </c>
      <c r="S8">
        <v>0.97499999999999998</v>
      </c>
      <c r="T8">
        <v>-0.2044</v>
      </c>
      <c r="U8">
        <v>64</v>
      </c>
      <c r="V8">
        <f>ABS(Tabla1[[#This Row],[P_set '[MW']]]-S8)</f>
        <v>0</v>
      </c>
      <c r="W8">
        <f>ABS(Tabla1[[#This Row],[Q_set '[Mvar']]]-T8)</f>
        <v>0</v>
      </c>
      <c r="X8">
        <f>Tabla1[[#This Row],[Nº_unid]]-U8</f>
        <v>0</v>
      </c>
    </row>
    <row r="9" spans="1:24" hidden="1" x14ac:dyDescent="0.3">
      <c r="A9" t="s">
        <v>37</v>
      </c>
      <c r="B9" t="s">
        <v>37</v>
      </c>
      <c r="D9" t="s">
        <v>38</v>
      </c>
      <c r="E9" t="s">
        <v>20</v>
      </c>
      <c r="F9">
        <v>1</v>
      </c>
      <c r="H9" t="s">
        <v>36</v>
      </c>
      <c r="I9">
        <v>50.575000000000003</v>
      </c>
      <c r="J9">
        <v>0.79110000000000003</v>
      </c>
      <c r="K9">
        <v>-0.1226</v>
      </c>
      <c r="M9">
        <v>220</v>
      </c>
      <c r="N9">
        <v>50.575000000000003</v>
      </c>
      <c r="O9">
        <v>35</v>
      </c>
      <c r="P9">
        <v>35</v>
      </c>
      <c r="Q9">
        <v>1</v>
      </c>
      <c r="S9">
        <v>0.79110000000000003</v>
      </c>
      <c r="T9">
        <v>-0.1226</v>
      </c>
      <c r="U9">
        <v>35</v>
      </c>
      <c r="V9">
        <f>ABS(Tabla1[[#This Row],[P_set '[MW']]]-S9)</f>
        <v>0</v>
      </c>
      <c r="W9">
        <f>ABS(Tabla1[[#This Row],[Q_set '[Mvar']]]-T9)</f>
        <v>0</v>
      </c>
      <c r="X9">
        <f>Tabla1[[#This Row],[Nº_unid]]-U9</f>
        <v>0</v>
      </c>
    </row>
    <row r="10" spans="1:24" hidden="1" x14ac:dyDescent="0.3">
      <c r="A10" t="s">
        <v>39</v>
      </c>
      <c r="B10" t="s">
        <v>39</v>
      </c>
      <c r="D10" t="s">
        <v>40</v>
      </c>
      <c r="E10" t="s">
        <v>20</v>
      </c>
      <c r="F10">
        <v>1</v>
      </c>
      <c r="H10" t="s">
        <v>36</v>
      </c>
      <c r="I10">
        <v>110.02200000000001</v>
      </c>
      <c r="J10">
        <v>0.79090000000000005</v>
      </c>
      <c r="K10">
        <v>-0.31719999999999998</v>
      </c>
      <c r="M10">
        <v>220</v>
      </c>
      <c r="N10">
        <v>110.02200000000001</v>
      </c>
      <c r="O10">
        <v>66</v>
      </c>
      <c r="P10">
        <v>66</v>
      </c>
      <c r="Q10">
        <v>1</v>
      </c>
      <c r="S10">
        <v>0.79090000000000005</v>
      </c>
      <c r="T10">
        <v>-0.31719999999999998</v>
      </c>
      <c r="U10">
        <v>66</v>
      </c>
      <c r="V10">
        <f>ABS(Tabla1[[#This Row],[P_set '[MW']]]-S10)</f>
        <v>0</v>
      </c>
      <c r="W10">
        <f>ABS(Tabla1[[#This Row],[Q_set '[Mvar']]]-T10)</f>
        <v>0</v>
      </c>
      <c r="X10">
        <f>Tabla1[[#This Row],[Nº_unid]]-U10</f>
        <v>0</v>
      </c>
    </row>
    <row r="11" spans="1:24" hidden="1" x14ac:dyDescent="0.3">
      <c r="A11" t="s">
        <v>41</v>
      </c>
      <c r="B11" t="s">
        <v>41</v>
      </c>
      <c r="D11" t="s">
        <v>42</v>
      </c>
      <c r="E11" t="s">
        <v>20</v>
      </c>
      <c r="F11">
        <v>1</v>
      </c>
      <c r="H11" t="s">
        <v>36</v>
      </c>
      <c r="I11">
        <v>70.013999999999996</v>
      </c>
      <c r="J11">
        <v>0.92</v>
      </c>
      <c r="K11">
        <v>-0.09</v>
      </c>
      <c r="M11">
        <v>220</v>
      </c>
      <c r="N11">
        <v>70.013999999999996</v>
      </c>
      <c r="O11">
        <v>42</v>
      </c>
      <c r="P11">
        <v>42</v>
      </c>
      <c r="Q11">
        <v>1</v>
      </c>
      <c r="S11">
        <v>0.92</v>
      </c>
      <c r="T11">
        <v>-0.09</v>
      </c>
      <c r="U11">
        <v>42</v>
      </c>
      <c r="V11">
        <f>ABS(Tabla1[[#This Row],[P_set '[MW']]]-S11)</f>
        <v>0</v>
      </c>
      <c r="W11">
        <f>ABS(Tabla1[[#This Row],[Q_set '[Mvar']]]-T11)</f>
        <v>0</v>
      </c>
      <c r="X11">
        <f>Tabla1[[#This Row],[Nº_unid]]-U11</f>
        <v>0</v>
      </c>
    </row>
    <row r="12" spans="1:24" hidden="1" x14ac:dyDescent="0.3">
      <c r="A12" t="s">
        <v>43</v>
      </c>
      <c r="B12" t="s">
        <v>43</v>
      </c>
      <c r="D12" t="s">
        <v>44</v>
      </c>
      <c r="E12" t="s">
        <v>20</v>
      </c>
      <c r="F12">
        <v>1</v>
      </c>
      <c r="H12" t="s">
        <v>36</v>
      </c>
      <c r="I12">
        <v>50.01</v>
      </c>
      <c r="J12">
        <v>0.17799999999999999</v>
      </c>
      <c r="K12">
        <v>0.14599999999999999</v>
      </c>
      <c r="M12">
        <v>220</v>
      </c>
      <c r="N12">
        <v>50.01</v>
      </c>
      <c r="O12">
        <v>30</v>
      </c>
      <c r="P12">
        <v>30</v>
      </c>
      <c r="Q12">
        <v>1</v>
      </c>
      <c r="S12">
        <v>0.17799999999999999</v>
      </c>
      <c r="T12">
        <v>0.14599999999999999</v>
      </c>
      <c r="U12">
        <v>30</v>
      </c>
      <c r="V12">
        <f>ABS(Tabla1[[#This Row],[P_set '[MW']]]-S12)</f>
        <v>0</v>
      </c>
      <c r="W12">
        <f>ABS(Tabla1[[#This Row],[Q_set '[Mvar']]]-T12)</f>
        <v>0</v>
      </c>
      <c r="X12">
        <f>Tabla1[[#This Row],[Nº_unid]]-U12</f>
        <v>0</v>
      </c>
    </row>
    <row r="13" spans="1:24" hidden="1" x14ac:dyDescent="0.3">
      <c r="A13" t="s">
        <v>45</v>
      </c>
      <c r="B13" t="s">
        <v>46</v>
      </c>
      <c r="D13" t="s">
        <v>47</v>
      </c>
      <c r="E13" t="s">
        <v>20</v>
      </c>
      <c r="F13">
        <v>1</v>
      </c>
      <c r="H13" t="s">
        <v>36</v>
      </c>
      <c r="I13">
        <v>211.6</v>
      </c>
      <c r="J13">
        <v>0.36520000000000002</v>
      </c>
      <c r="K13">
        <v>6.5199999999999994E-2</v>
      </c>
      <c r="M13">
        <v>220</v>
      </c>
      <c r="N13">
        <v>211.6</v>
      </c>
      <c r="O13">
        <v>46</v>
      </c>
      <c r="P13">
        <v>46</v>
      </c>
      <c r="Q13">
        <v>1</v>
      </c>
      <c r="S13">
        <v>0.36520000000000002</v>
      </c>
      <c r="T13">
        <v>6.5199999999999994E-2</v>
      </c>
      <c r="U13">
        <v>46</v>
      </c>
      <c r="V13">
        <f>ABS(Tabla1[[#This Row],[P_set '[MW']]]-S13)</f>
        <v>0</v>
      </c>
      <c r="W13">
        <f>ABS(Tabla1[[#This Row],[Q_set '[Mvar']]]-T13)</f>
        <v>0</v>
      </c>
      <c r="X13">
        <f>Tabla1[[#This Row],[Nº_unid]]-U13</f>
        <v>0</v>
      </c>
    </row>
    <row r="14" spans="1:24" hidden="1" x14ac:dyDescent="0.3">
      <c r="A14" t="s">
        <v>48</v>
      </c>
      <c r="B14" t="s">
        <v>48</v>
      </c>
      <c r="D14" t="s">
        <v>49</v>
      </c>
      <c r="E14" t="s">
        <v>20</v>
      </c>
      <c r="F14">
        <v>1</v>
      </c>
      <c r="H14" t="s">
        <v>36</v>
      </c>
      <c r="I14">
        <v>408.41500000000002</v>
      </c>
      <c r="J14">
        <v>0.56699999999999995</v>
      </c>
      <c r="K14">
        <v>-0.12189999999999999</v>
      </c>
      <c r="M14">
        <v>220</v>
      </c>
      <c r="N14">
        <v>408.41500000000002</v>
      </c>
      <c r="O14">
        <v>245</v>
      </c>
      <c r="P14">
        <v>245</v>
      </c>
      <c r="Q14">
        <v>1</v>
      </c>
      <c r="S14">
        <v>0.56699999999999995</v>
      </c>
      <c r="T14">
        <v>-0.12189999999999999</v>
      </c>
      <c r="U14">
        <v>245</v>
      </c>
      <c r="V14">
        <f>ABS(Tabla1[[#This Row],[P_set '[MW']]]-S14)</f>
        <v>0</v>
      </c>
      <c r="W14">
        <f>ABS(Tabla1[[#This Row],[Q_set '[Mvar']]]-T14)</f>
        <v>0</v>
      </c>
      <c r="X14">
        <f>Tabla1[[#This Row],[Nº_unid]]-U14</f>
        <v>0</v>
      </c>
    </row>
    <row r="15" spans="1:24" hidden="1" x14ac:dyDescent="0.3">
      <c r="A15" t="s">
        <v>50</v>
      </c>
      <c r="B15" t="s">
        <v>50</v>
      </c>
      <c r="D15" t="s">
        <v>51</v>
      </c>
      <c r="E15" t="s">
        <v>20</v>
      </c>
      <c r="F15">
        <v>1</v>
      </c>
      <c r="H15" t="s">
        <v>36</v>
      </c>
      <c r="I15">
        <v>151.36000000000001</v>
      </c>
      <c r="J15">
        <v>0.85499999999999998</v>
      </c>
      <c r="K15">
        <v>0</v>
      </c>
      <c r="M15">
        <v>220</v>
      </c>
      <c r="N15">
        <v>151.36000000000001</v>
      </c>
      <c r="O15">
        <v>172</v>
      </c>
      <c r="P15">
        <v>172</v>
      </c>
      <c r="Q15">
        <v>1</v>
      </c>
      <c r="S15">
        <v>0.85499999999999998</v>
      </c>
      <c r="T15">
        <v>0</v>
      </c>
      <c r="U15">
        <v>172</v>
      </c>
      <c r="V15">
        <f>ABS(Tabla1[[#This Row],[P_set '[MW']]]-S15)</f>
        <v>0</v>
      </c>
      <c r="W15">
        <f>ABS(Tabla1[[#This Row],[Q_set '[Mvar']]]-T15)</f>
        <v>0</v>
      </c>
      <c r="X15">
        <f>Tabla1[[#This Row],[Nº_unid]]-U15</f>
        <v>0</v>
      </c>
    </row>
    <row r="16" spans="1:24" hidden="1" x14ac:dyDescent="0.3">
      <c r="A16" t="s">
        <v>52</v>
      </c>
      <c r="B16" t="s">
        <v>52</v>
      </c>
      <c r="D16" t="s">
        <v>53</v>
      </c>
      <c r="E16" t="s">
        <v>20</v>
      </c>
      <c r="F16">
        <v>1</v>
      </c>
      <c r="H16" t="s">
        <v>36</v>
      </c>
      <c r="I16">
        <v>103.354</v>
      </c>
      <c r="J16">
        <v>0.75770000000000004</v>
      </c>
      <c r="K16">
        <v>0</v>
      </c>
      <c r="M16">
        <v>220</v>
      </c>
      <c r="N16">
        <v>103.354</v>
      </c>
      <c r="O16">
        <v>62</v>
      </c>
      <c r="P16">
        <v>62</v>
      </c>
      <c r="Q16">
        <v>1</v>
      </c>
      <c r="S16">
        <v>0.75770000000000004</v>
      </c>
      <c r="T16">
        <v>0</v>
      </c>
      <c r="U16">
        <v>62</v>
      </c>
      <c r="V16">
        <f>ABS(Tabla1[[#This Row],[P_set '[MW']]]-S16)</f>
        <v>0</v>
      </c>
      <c r="W16">
        <f>ABS(Tabla1[[#This Row],[Q_set '[Mvar']]]-T16)</f>
        <v>0</v>
      </c>
      <c r="X16">
        <f>Tabla1[[#This Row],[Nº_unid]]-U16</f>
        <v>0</v>
      </c>
    </row>
    <row r="17" spans="1:24" hidden="1" x14ac:dyDescent="0.3">
      <c r="A17" t="s">
        <v>54</v>
      </c>
      <c r="B17" t="s">
        <v>54</v>
      </c>
      <c r="D17" t="s">
        <v>55</v>
      </c>
      <c r="E17" t="s">
        <v>20</v>
      </c>
      <c r="F17">
        <v>1</v>
      </c>
      <c r="H17" t="s">
        <v>36</v>
      </c>
      <c r="I17">
        <v>358.40499999999997</v>
      </c>
      <c r="J17">
        <v>0.53639999999999999</v>
      </c>
      <c r="K17">
        <v>1.6999999999999999E-3</v>
      </c>
      <c r="M17">
        <v>110</v>
      </c>
      <c r="N17">
        <v>358.40499999999997</v>
      </c>
      <c r="O17">
        <v>215</v>
      </c>
      <c r="P17">
        <v>215</v>
      </c>
      <c r="Q17">
        <v>1</v>
      </c>
      <c r="S17">
        <v>0.53639999999999999</v>
      </c>
      <c r="T17">
        <v>1.6999999999999999E-3</v>
      </c>
      <c r="U17">
        <v>215</v>
      </c>
      <c r="V17">
        <f>ABS(Tabla1[[#This Row],[P_set '[MW']]]-S17)</f>
        <v>0</v>
      </c>
      <c r="W17">
        <f>ABS(Tabla1[[#This Row],[Q_set '[Mvar']]]-T17)</f>
        <v>0</v>
      </c>
      <c r="X17">
        <f>Tabla1[[#This Row],[Nº_unid]]-U17</f>
        <v>0</v>
      </c>
    </row>
    <row r="18" spans="1:24" hidden="1" x14ac:dyDescent="0.3">
      <c r="A18" t="s">
        <v>56</v>
      </c>
      <c r="B18" t="s">
        <v>56</v>
      </c>
      <c r="D18" t="s">
        <v>57</v>
      </c>
      <c r="E18" t="s">
        <v>20</v>
      </c>
      <c r="F18">
        <v>1</v>
      </c>
      <c r="H18" t="s">
        <v>36</v>
      </c>
      <c r="I18">
        <v>105.021</v>
      </c>
      <c r="J18">
        <v>0.97430000000000005</v>
      </c>
      <c r="K18">
        <v>-0.1028</v>
      </c>
      <c r="M18">
        <v>220</v>
      </c>
      <c r="N18">
        <v>105.021</v>
      </c>
      <c r="O18">
        <v>63</v>
      </c>
      <c r="P18">
        <v>63</v>
      </c>
      <c r="Q18">
        <v>1</v>
      </c>
      <c r="S18">
        <v>0.97430000000000005</v>
      </c>
      <c r="T18">
        <v>-0.1028</v>
      </c>
      <c r="U18">
        <v>63</v>
      </c>
      <c r="V18">
        <f>ABS(Tabla1[[#This Row],[P_set '[MW']]]-S18)</f>
        <v>0</v>
      </c>
      <c r="W18">
        <f>ABS(Tabla1[[#This Row],[Q_set '[Mvar']]]-T18)</f>
        <v>0</v>
      </c>
      <c r="X18">
        <f>Tabla1[[#This Row],[Nº_unid]]-U18</f>
        <v>0</v>
      </c>
    </row>
    <row r="19" spans="1:24" hidden="1" x14ac:dyDescent="0.3">
      <c r="A19" t="s">
        <v>58</v>
      </c>
      <c r="B19" t="s">
        <v>58</v>
      </c>
      <c r="D19" t="s">
        <v>59</v>
      </c>
      <c r="E19" t="s">
        <v>20</v>
      </c>
      <c r="F19">
        <v>1</v>
      </c>
      <c r="H19" t="s">
        <v>36</v>
      </c>
      <c r="I19">
        <v>75.015000000000001</v>
      </c>
      <c r="J19">
        <v>0.86670000000000003</v>
      </c>
      <c r="K19">
        <v>-0.20669999999999999</v>
      </c>
      <c r="M19">
        <v>220</v>
      </c>
      <c r="N19">
        <v>75.015000000000001</v>
      </c>
      <c r="O19">
        <v>45</v>
      </c>
      <c r="P19">
        <v>45</v>
      </c>
      <c r="Q19">
        <v>1</v>
      </c>
      <c r="S19">
        <v>0.86670000000000003</v>
      </c>
      <c r="T19">
        <v>-0.20669999999999999</v>
      </c>
      <c r="U19">
        <v>45</v>
      </c>
      <c r="V19">
        <f>ABS(Tabla1[[#This Row],[P_set '[MW']]]-S19)</f>
        <v>0</v>
      </c>
      <c r="W19">
        <f>ABS(Tabla1[[#This Row],[Q_set '[Mvar']]]-T19)</f>
        <v>0</v>
      </c>
      <c r="X19">
        <f>Tabla1[[#This Row],[Nº_unid]]-U19</f>
        <v>0</v>
      </c>
    </row>
    <row r="20" spans="1:24" hidden="1" x14ac:dyDescent="0.3">
      <c r="A20" t="s">
        <v>60</v>
      </c>
      <c r="B20" t="s">
        <v>60</v>
      </c>
      <c r="D20" t="s">
        <v>61</v>
      </c>
      <c r="E20" t="s">
        <v>20</v>
      </c>
      <c r="F20">
        <v>1</v>
      </c>
      <c r="H20" t="s">
        <v>36</v>
      </c>
      <c r="I20">
        <v>232.45400000000001</v>
      </c>
      <c r="J20">
        <v>0.84389999999999998</v>
      </c>
      <c r="K20">
        <v>-7.0999999999999994E-2</v>
      </c>
      <c r="M20">
        <v>220</v>
      </c>
      <c r="N20">
        <v>232.45400000000001</v>
      </c>
      <c r="O20">
        <v>142</v>
      </c>
      <c r="P20">
        <v>142</v>
      </c>
      <c r="Q20">
        <v>1</v>
      </c>
      <c r="S20">
        <v>0.84389999999999998</v>
      </c>
      <c r="T20">
        <v>-7.0999999999999994E-2</v>
      </c>
      <c r="U20">
        <v>142</v>
      </c>
      <c r="V20">
        <f>ABS(Tabla1[[#This Row],[P_set '[MW']]]-S20)</f>
        <v>0</v>
      </c>
      <c r="W20">
        <f>ABS(Tabla1[[#This Row],[Q_set '[Mvar']]]-T20)</f>
        <v>0</v>
      </c>
      <c r="X20">
        <f>Tabla1[[#This Row],[Nº_unid]]-U20</f>
        <v>0</v>
      </c>
    </row>
    <row r="21" spans="1:24" hidden="1" x14ac:dyDescent="0.3">
      <c r="A21" t="s">
        <v>62</v>
      </c>
      <c r="B21" t="s">
        <v>62</v>
      </c>
      <c r="D21" t="s">
        <v>63</v>
      </c>
      <c r="E21" t="s">
        <v>20</v>
      </c>
      <c r="F21">
        <v>1</v>
      </c>
      <c r="H21" t="s">
        <v>36</v>
      </c>
      <c r="I21">
        <v>60.5</v>
      </c>
      <c r="J21">
        <v>0.80500000000000005</v>
      </c>
      <c r="K21">
        <v>-6.9400000000000003E-2</v>
      </c>
      <c r="M21">
        <v>220</v>
      </c>
      <c r="N21">
        <v>60.5</v>
      </c>
      <c r="O21">
        <v>1</v>
      </c>
      <c r="P21">
        <v>1</v>
      </c>
      <c r="Q21">
        <v>1</v>
      </c>
      <c r="S21">
        <v>0.80500000000000005</v>
      </c>
      <c r="T21">
        <v>-6.9400000000000003E-2</v>
      </c>
      <c r="U21">
        <v>1</v>
      </c>
      <c r="V21">
        <f>ABS(Tabla1[[#This Row],[P_set '[MW']]]-S21)</f>
        <v>0</v>
      </c>
      <c r="W21">
        <f>ABS(Tabla1[[#This Row],[Q_set '[Mvar']]]-T21)</f>
        <v>0</v>
      </c>
      <c r="X21">
        <f>Tabla1[[#This Row],[Nº_unid]]-U21</f>
        <v>0</v>
      </c>
    </row>
    <row r="22" spans="1:24" hidden="1" x14ac:dyDescent="0.3">
      <c r="A22" t="s">
        <v>64</v>
      </c>
      <c r="B22" t="s">
        <v>65</v>
      </c>
      <c r="D22" t="s">
        <v>66</v>
      </c>
      <c r="E22" t="s">
        <v>20</v>
      </c>
      <c r="F22">
        <v>1</v>
      </c>
      <c r="H22" t="s">
        <v>21</v>
      </c>
      <c r="I22">
        <v>108.9</v>
      </c>
      <c r="J22">
        <v>0.66220000000000001</v>
      </c>
      <c r="K22">
        <v>-0.158</v>
      </c>
      <c r="M22">
        <v>220</v>
      </c>
      <c r="N22">
        <v>108.9</v>
      </c>
      <c r="O22">
        <v>100</v>
      </c>
      <c r="P22">
        <v>100</v>
      </c>
      <c r="Q22">
        <v>1</v>
      </c>
      <c r="S22">
        <v>0.66220000000000001</v>
      </c>
      <c r="T22">
        <v>-0.158</v>
      </c>
      <c r="U22">
        <v>100</v>
      </c>
      <c r="V22">
        <f>ABS(Tabla1[[#This Row],[P_set '[MW']]]-S22)</f>
        <v>0</v>
      </c>
      <c r="W22">
        <f>ABS(Tabla1[[#This Row],[Q_set '[Mvar']]]-T22)</f>
        <v>0</v>
      </c>
      <c r="X22">
        <f>Tabla1[[#This Row],[Nº_unid]]-U22</f>
        <v>0</v>
      </c>
    </row>
    <row r="23" spans="1:24" hidden="1" x14ac:dyDescent="0.3">
      <c r="A23" t="s">
        <v>67</v>
      </c>
      <c r="B23" t="s">
        <v>67</v>
      </c>
      <c r="D23" t="s">
        <v>68</v>
      </c>
      <c r="E23" t="s">
        <v>20</v>
      </c>
      <c r="F23">
        <v>1</v>
      </c>
      <c r="H23" t="s">
        <v>21</v>
      </c>
      <c r="I23">
        <v>200.04</v>
      </c>
      <c r="J23">
        <v>0.40329999999999999</v>
      </c>
      <c r="K23">
        <v>-0.159</v>
      </c>
      <c r="M23">
        <v>220</v>
      </c>
      <c r="N23">
        <v>200.04</v>
      </c>
      <c r="O23">
        <v>120</v>
      </c>
      <c r="P23">
        <v>120</v>
      </c>
      <c r="Q23">
        <v>1</v>
      </c>
      <c r="S23">
        <v>0.40329999999999999</v>
      </c>
      <c r="T23">
        <v>-0.159</v>
      </c>
      <c r="U23">
        <v>120</v>
      </c>
      <c r="V23">
        <f>ABS(Tabla1[[#This Row],[P_set '[MW']]]-S23)</f>
        <v>0</v>
      </c>
      <c r="W23">
        <f>ABS(Tabla1[[#This Row],[Q_set '[Mvar']]]-T23)</f>
        <v>0</v>
      </c>
      <c r="X23">
        <f>Tabla1[[#This Row],[Nº_unid]]-U23</f>
        <v>0</v>
      </c>
    </row>
    <row r="24" spans="1:24" hidden="1" x14ac:dyDescent="0.3">
      <c r="A24" t="s">
        <v>69</v>
      </c>
      <c r="B24" t="s">
        <v>70</v>
      </c>
      <c r="D24" t="s">
        <v>71</v>
      </c>
      <c r="E24" t="s">
        <v>20</v>
      </c>
      <c r="F24">
        <v>1</v>
      </c>
      <c r="H24" t="s">
        <v>21</v>
      </c>
      <c r="I24">
        <v>58.12</v>
      </c>
      <c r="J24">
        <v>0.6109</v>
      </c>
      <c r="K24">
        <v>-0.1069</v>
      </c>
      <c r="M24">
        <v>220</v>
      </c>
      <c r="N24">
        <v>58.12</v>
      </c>
      <c r="O24">
        <v>40</v>
      </c>
      <c r="P24">
        <v>40</v>
      </c>
      <c r="Q24">
        <v>1</v>
      </c>
      <c r="S24">
        <v>0.6109</v>
      </c>
      <c r="T24">
        <v>-0.1069</v>
      </c>
      <c r="U24">
        <v>40</v>
      </c>
      <c r="V24">
        <f>ABS(Tabla1[[#This Row],[P_set '[MW']]]-S24)</f>
        <v>0</v>
      </c>
      <c r="W24">
        <f>ABS(Tabla1[[#This Row],[Q_set '[Mvar']]]-T24)</f>
        <v>0</v>
      </c>
      <c r="X24">
        <f>Tabla1[[#This Row],[Nº_unid]]-U24</f>
        <v>0</v>
      </c>
    </row>
    <row r="25" spans="1:24" hidden="1" x14ac:dyDescent="0.3">
      <c r="A25" t="s">
        <v>72</v>
      </c>
      <c r="B25" t="s">
        <v>72</v>
      </c>
      <c r="D25" t="s">
        <v>73</v>
      </c>
      <c r="E25" t="s">
        <v>20</v>
      </c>
      <c r="F25">
        <v>1</v>
      </c>
      <c r="H25" t="s">
        <v>21</v>
      </c>
      <c r="I25">
        <v>53.344000000000001</v>
      </c>
      <c r="J25">
        <v>0.495</v>
      </c>
      <c r="K25">
        <v>-0.1013</v>
      </c>
      <c r="M25">
        <v>110</v>
      </c>
      <c r="N25">
        <v>53.344000000000001</v>
      </c>
      <c r="O25">
        <v>32</v>
      </c>
      <c r="P25">
        <v>32</v>
      </c>
      <c r="Q25">
        <v>1</v>
      </c>
      <c r="S25">
        <v>0.495</v>
      </c>
      <c r="T25">
        <v>-0.1013</v>
      </c>
      <c r="U25">
        <v>32</v>
      </c>
      <c r="V25">
        <f>ABS(Tabla1[[#This Row],[P_set '[MW']]]-S25)</f>
        <v>0</v>
      </c>
      <c r="W25">
        <f>ABS(Tabla1[[#This Row],[Q_set '[Mvar']]]-T25)</f>
        <v>0</v>
      </c>
      <c r="X25">
        <f>Tabla1[[#This Row],[Nº_unid]]-U25</f>
        <v>0</v>
      </c>
    </row>
    <row r="26" spans="1:24" hidden="1" x14ac:dyDescent="0.3">
      <c r="A26" t="s">
        <v>74</v>
      </c>
      <c r="B26" t="s">
        <v>74</v>
      </c>
      <c r="D26" t="s">
        <v>75</v>
      </c>
      <c r="E26" t="s">
        <v>20</v>
      </c>
      <c r="F26">
        <v>1</v>
      </c>
      <c r="H26" t="s">
        <v>21</v>
      </c>
      <c r="I26">
        <v>146.63999999999999</v>
      </c>
      <c r="J26">
        <v>0.8085</v>
      </c>
      <c r="K26">
        <v>-0.36759999999999998</v>
      </c>
      <c r="M26">
        <v>220</v>
      </c>
      <c r="N26">
        <v>146.63999999999999</v>
      </c>
      <c r="O26">
        <v>94</v>
      </c>
      <c r="P26">
        <v>94</v>
      </c>
      <c r="Q26">
        <v>1</v>
      </c>
      <c r="S26">
        <v>0.8085</v>
      </c>
      <c r="T26">
        <v>-0.36759999999999998</v>
      </c>
      <c r="U26">
        <v>94</v>
      </c>
      <c r="V26">
        <f>ABS(Tabla1[[#This Row],[P_set '[MW']]]-S26)</f>
        <v>0</v>
      </c>
      <c r="W26">
        <f>ABS(Tabla1[[#This Row],[Q_set '[Mvar']]]-T26)</f>
        <v>0</v>
      </c>
      <c r="X26">
        <f>Tabla1[[#This Row],[Nº_unid]]-U26</f>
        <v>0</v>
      </c>
    </row>
    <row r="27" spans="1:24" hidden="1" x14ac:dyDescent="0.3">
      <c r="A27" t="s">
        <v>76</v>
      </c>
      <c r="B27" t="s">
        <v>76</v>
      </c>
      <c r="D27" t="s">
        <v>77</v>
      </c>
      <c r="E27" t="s">
        <v>20</v>
      </c>
      <c r="F27">
        <v>1</v>
      </c>
      <c r="H27" t="s">
        <v>21</v>
      </c>
      <c r="I27">
        <v>158.36500000000001</v>
      </c>
      <c r="J27">
        <v>0.7</v>
      </c>
      <c r="K27">
        <v>4.4200000000000003E-2</v>
      </c>
      <c r="M27">
        <v>220</v>
      </c>
      <c r="N27">
        <v>158.36500000000001</v>
      </c>
      <c r="O27">
        <v>95</v>
      </c>
      <c r="P27">
        <v>95</v>
      </c>
      <c r="Q27">
        <v>1</v>
      </c>
      <c r="S27">
        <v>0.7</v>
      </c>
      <c r="T27">
        <v>4.4200000000000003E-2</v>
      </c>
      <c r="U27">
        <v>95</v>
      </c>
      <c r="V27">
        <f>ABS(Tabla1[[#This Row],[P_set '[MW']]]-S27)</f>
        <v>0</v>
      </c>
      <c r="W27">
        <f>ABS(Tabla1[[#This Row],[Q_set '[Mvar']]]-T27)</f>
        <v>0</v>
      </c>
      <c r="X27">
        <f>Tabla1[[#This Row],[Nº_unid]]-U27</f>
        <v>0</v>
      </c>
    </row>
    <row r="28" spans="1:24" hidden="1" x14ac:dyDescent="0.3">
      <c r="A28" t="s">
        <v>78</v>
      </c>
      <c r="B28" t="s">
        <v>78</v>
      </c>
      <c r="D28" t="s">
        <v>79</v>
      </c>
      <c r="E28" t="s">
        <v>20</v>
      </c>
      <c r="F28">
        <v>1</v>
      </c>
      <c r="H28" t="s">
        <v>21</v>
      </c>
      <c r="I28">
        <v>110.02200000000001</v>
      </c>
      <c r="J28">
        <v>0.82799999999999996</v>
      </c>
      <c r="K28">
        <v>3.1E-2</v>
      </c>
      <c r="M28">
        <v>220</v>
      </c>
      <c r="N28">
        <v>110.02200000000001</v>
      </c>
      <c r="O28">
        <v>66</v>
      </c>
      <c r="P28">
        <v>66</v>
      </c>
      <c r="Q28">
        <v>1</v>
      </c>
      <c r="S28">
        <v>0.82799999999999996</v>
      </c>
      <c r="T28">
        <v>3.1E-2</v>
      </c>
      <c r="U28">
        <v>66</v>
      </c>
      <c r="V28">
        <f>ABS(Tabla1[[#This Row],[P_set '[MW']]]-S28)</f>
        <v>0</v>
      </c>
      <c r="W28">
        <f>ABS(Tabla1[[#This Row],[Q_set '[Mvar']]]-T28)</f>
        <v>0</v>
      </c>
      <c r="X28">
        <f>Tabla1[[#This Row],[Nº_unid]]-U28</f>
        <v>0</v>
      </c>
    </row>
    <row r="29" spans="1:24" hidden="1" x14ac:dyDescent="0.3">
      <c r="A29" t="s">
        <v>80</v>
      </c>
      <c r="B29" t="s">
        <v>80</v>
      </c>
      <c r="D29" t="s">
        <v>81</v>
      </c>
      <c r="E29" t="s">
        <v>20</v>
      </c>
      <c r="F29">
        <v>1</v>
      </c>
      <c r="H29" t="s">
        <v>21</v>
      </c>
      <c r="I29">
        <v>115.023</v>
      </c>
      <c r="J29">
        <v>0.90300000000000002</v>
      </c>
      <c r="K29">
        <v>-0.20599999999999999</v>
      </c>
      <c r="M29">
        <v>110</v>
      </c>
      <c r="N29">
        <v>115.023</v>
      </c>
      <c r="O29">
        <v>69</v>
      </c>
      <c r="P29">
        <v>69</v>
      </c>
      <c r="Q29">
        <v>1</v>
      </c>
      <c r="S29">
        <v>0.90300000000000002</v>
      </c>
      <c r="T29">
        <v>-0.20599999999999999</v>
      </c>
      <c r="U29">
        <v>69</v>
      </c>
      <c r="V29">
        <f>ABS(Tabla1[[#This Row],[P_set '[MW']]]-S29)</f>
        <v>0</v>
      </c>
      <c r="W29">
        <f>ABS(Tabla1[[#This Row],[Q_set '[Mvar']]]-T29)</f>
        <v>0</v>
      </c>
      <c r="X29">
        <f>Tabla1[[#This Row],[Nº_unid]]-U29</f>
        <v>0</v>
      </c>
    </row>
    <row r="30" spans="1:24" hidden="1" x14ac:dyDescent="0.3">
      <c r="A30" t="s">
        <v>82</v>
      </c>
      <c r="B30" t="s">
        <v>82</v>
      </c>
      <c r="D30" t="s">
        <v>83</v>
      </c>
      <c r="E30" t="s">
        <v>20</v>
      </c>
      <c r="F30">
        <v>1</v>
      </c>
      <c r="H30" t="s">
        <v>21</v>
      </c>
      <c r="I30">
        <v>80.016000000000005</v>
      </c>
      <c r="J30">
        <v>0.97399999999999998</v>
      </c>
      <c r="K30">
        <v>-0.16</v>
      </c>
      <c r="M30">
        <v>220</v>
      </c>
      <c r="N30">
        <v>80.016000000000005</v>
      </c>
      <c r="O30">
        <v>48</v>
      </c>
      <c r="P30">
        <v>48</v>
      </c>
      <c r="Q30">
        <v>1</v>
      </c>
      <c r="S30">
        <v>0.97399999999999998</v>
      </c>
      <c r="T30">
        <v>-0.16</v>
      </c>
      <c r="U30">
        <v>48</v>
      </c>
      <c r="V30">
        <f>ABS(Tabla1[[#This Row],[P_set '[MW']]]-S30)</f>
        <v>0</v>
      </c>
      <c r="W30">
        <f>ABS(Tabla1[[#This Row],[Q_set '[Mvar']]]-T30)</f>
        <v>0</v>
      </c>
      <c r="X30">
        <f>Tabla1[[#This Row],[Nº_unid]]-U30</f>
        <v>0</v>
      </c>
    </row>
    <row r="31" spans="1:24" hidden="1" x14ac:dyDescent="0.3">
      <c r="A31" t="s">
        <v>84</v>
      </c>
      <c r="B31" t="s">
        <v>84</v>
      </c>
      <c r="D31" t="s">
        <v>85</v>
      </c>
      <c r="E31" t="s">
        <v>20</v>
      </c>
      <c r="F31">
        <v>1</v>
      </c>
      <c r="H31" t="s">
        <v>21</v>
      </c>
      <c r="I31">
        <v>80.016000000000005</v>
      </c>
      <c r="J31">
        <v>0.87</v>
      </c>
      <c r="K31">
        <v>-0.1406</v>
      </c>
      <c r="M31">
        <v>220</v>
      </c>
      <c r="N31">
        <v>80.016000000000005</v>
      </c>
      <c r="O31">
        <v>48</v>
      </c>
      <c r="P31">
        <v>48</v>
      </c>
      <c r="Q31">
        <v>1</v>
      </c>
      <c r="S31">
        <v>0.87</v>
      </c>
      <c r="T31">
        <v>-0.1406</v>
      </c>
      <c r="U31">
        <v>48</v>
      </c>
      <c r="V31">
        <f>ABS(Tabla1[[#This Row],[P_set '[MW']]]-S31)</f>
        <v>0</v>
      </c>
      <c r="W31">
        <f>ABS(Tabla1[[#This Row],[Q_set '[Mvar']]]-T31)</f>
        <v>0</v>
      </c>
      <c r="X31">
        <f>Tabla1[[#This Row],[Nº_unid]]-U31</f>
        <v>0</v>
      </c>
    </row>
    <row r="32" spans="1:24" hidden="1" x14ac:dyDescent="0.3">
      <c r="A32" t="s">
        <v>86</v>
      </c>
      <c r="B32" t="s">
        <v>86</v>
      </c>
      <c r="D32" t="s">
        <v>87</v>
      </c>
      <c r="E32" t="s">
        <v>20</v>
      </c>
      <c r="F32">
        <v>1</v>
      </c>
      <c r="H32" t="s">
        <v>21</v>
      </c>
      <c r="I32">
        <v>55.011000000000003</v>
      </c>
      <c r="J32">
        <v>0.16550000000000001</v>
      </c>
      <c r="K32">
        <v>7.3000000000000001E-3</v>
      </c>
      <c r="M32">
        <v>220</v>
      </c>
      <c r="N32">
        <v>55.011000000000003</v>
      </c>
      <c r="O32">
        <v>33</v>
      </c>
      <c r="P32">
        <v>33</v>
      </c>
      <c r="Q32">
        <v>1</v>
      </c>
      <c r="S32">
        <v>0.16550000000000001</v>
      </c>
      <c r="T32">
        <v>7.3000000000000001E-3</v>
      </c>
      <c r="U32">
        <v>33</v>
      </c>
      <c r="V32">
        <f>ABS(Tabla1[[#This Row],[P_set '[MW']]]-S32)</f>
        <v>0</v>
      </c>
      <c r="W32">
        <f>ABS(Tabla1[[#This Row],[Q_set '[Mvar']]]-T32)</f>
        <v>0</v>
      </c>
      <c r="X32">
        <f>Tabla1[[#This Row],[Nº_unid]]-U32</f>
        <v>0</v>
      </c>
    </row>
    <row r="33" spans="1:24" hidden="1" x14ac:dyDescent="0.3">
      <c r="A33" t="s">
        <v>88</v>
      </c>
      <c r="B33" t="s">
        <v>88</v>
      </c>
      <c r="D33" t="s">
        <v>89</v>
      </c>
      <c r="E33" t="s">
        <v>20</v>
      </c>
      <c r="F33">
        <v>1</v>
      </c>
      <c r="H33" t="s">
        <v>21</v>
      </c>
      <c r="I33">
        <v>115.023</v>
      </c>
      <c r="J33">
        <v>0.77</v>
      </c>
      <c r="K33">
        <v>-0.109</v>
      </c>
      <c r="M33">
        <v>110</v>
      </c>
      <c r="N33">
        <v>115.023</v>
      </c>
      <c r="O33">
        <v>69</v>
      </c>
      <c r="P33">
        <v>69</v>
      </c>
      <c r="Q33">
        <v>1</v>
      </c>
      <c r="S33">
        <v>0.77</v>
      </c>
      <c r="T33">
        <v>-0.109</v>
      </c>
      <c r="U33">
        <v>69</v>
      </c>
      <c r="V33">
        <f>ABS(Tabla1[[#This Row],[P_set '[MW']]]-S33)</f>
        <v>0</v>
      </c>
      <c r="W33">
        <f>ABS(Tabla1[[#This Row],[Q_set '[Mvar']]]-T33)</f>
        <v>0</v>
      </c>
      <c r="X33">
        <f>Tabla1[[#This Row],[Nº_unid]]-U33</f>
        <v>0</v>
      </c>
    </row>
    <row r="34" spans="1:24" hidden="1" x14ac:dyDescent="0.3">
      <c r="A34" t="s">
        <v>90</v>
      </c>
      <c r="B34" t="s">
        <v>90</v>
      </c>
      <c r="D34" t="s">
        <v>91</v>
      </c>
      <c r="E34" t="s">
        <v>20</v>
      </c>
      <c r="F34">
        <v>1</v>
      </c>
      <c r="H34" t="s">
        <v>21</v>
      </c>
      <c r="I34">
        <v>53.344000000000001</v>
      </c>
      <c r="J34">
        <v>0.89249999999999996</v>
      </c>
      <c r="K34">
        <v>1.3100000000000001E-2</v>
      </c>
      <c r="M34">
        <v>220</v>
      </c>
      <c r="N34">
        <v>53.344000000000001</v>
      </c>
      <c r="O34">
        <v>32</v>
      </c>
      <c r="P34">
        <v>32</v>
      </c>
      <c r="Q34">
        <v>1</v>
      </c>
      <c r="S34">
        <v>0.89249999999999996</v>
      </c>
      <c r="T34">
        <v>1.3100000000000001E-2</v>
      </c>
      <c r="U34">
        <v>32</v>
      </c>
      <c r="V34">
        <f>ABS(Tabla1[[#This Row],[P_set '[MW']]]-S34)</f>
        <v>0</v>
      </c>
      <c r="W34">
        <f>ABS(Tabla1[[#This Row],[Q_set '[Mvar']]]-T34)</f>
        <v>0</v>
      </c>
      <c r="X34">
        <f>Tabla1[[#This Row],[Nº_unid]]-U34</f>
        <v>0</v>
      </c>
    </row>
    <row r="35" spans="1:24" hidden="1" x14ac:dyDescent="0.3">
      <c r="A35" t="s">
        <v>92</v>
      </c>
      <c r="B35" t="s">
        <v>92</v>
      </c>
      <c r="D35" t="s">
        <v>55</v>
      </c>
      <c r="E35" t="s">
        <v>20</v>
      </c>
      <c r="F35">
        <v>1</v>
      </c>
      <c r="H35" t="s">
        <v>21</v>
      </c>
      <c r="I35">
        <v>247.464</v>
      </c>
      <c r="J35">
        <v>0.94</v>
      </c>
      <c r="K35">
        <v>-0.108</v>
      </c>
      <c r="M35">
        <v>220</v>
      </c>
      <c r="N35">
        <v>247.464</v>
      </c>
      <c r="O35">
        <v>72</v>
      </c>
      <c r="P35">
        <v>72</v>
      </c>
      <c r="Q35">
        <v>1</v>
      </c>
      <c r="S35">
        <v>0.94</v>
      </c>
      <c r="T35">
        <v>-0.108</v>
      </c>
      <c r="U35">
        <v>72</v>
      </c>
      <c r="V35">
        <f>ABS(Tabla1[[#This Row],[P_set '[MW']]]-S35)</f>
        <v>0</v>
      </c>
      <c r="W35">
        <f>ABS(Tabla1[[#This Row],[Q_set '[Mvar']]]-T35)</f>
        <v>0</v>
      </c>
      <c r="X35">
        <f>Tabla1[[#This Row],[Nº_unid]]-U35</f>
        <v>0</v>
      </c>
    </row>
    <row r="36" spans="1:24" hidden="1" x14ac:dyDescent="0.3">
      <c r="A36" t="s">
        <v>93</v>
      </c>
      <c r="B36" t="s">
        <v>93</v>
      </c>
      <c r="D36" t="s">
        <v>94</v>
      </c>
      <c r="E36" t="s">
        <v>20</v>
      </c>
      <c r="F36">
        <v>1</v>
      </c>
      <c r="H36" t="s">
        <v>21</v>
      </c>
      <c r="I36">
        <v>68.347000000000008</v>
      </c>
      <c r="J36">
        <v>0.64539999999999997</v>
      </c>
      <c r="K36">
        <v>-0.1469</v>
      </c>
      <c r="M36">
        <v>220</v>
      </c>
      <c r="N36">
        <v>68.347000000000008</v>
      </c>
      <c r="O36">
        <v>41</v>
      </c>
      <c r="P36">
        <v>41</v>
      </c>
      <c r="Q36">
        <v>1</v>
      </c>
      <c r="S36">
        <v>0.64539999999999997</v>
      </c>
      <c r="T36">
        <v>-0.1469</v>
      </c>
      <c r="U36">
        <v>41</v>
      </c>
      <c r="V36">
        <f>ABS(Tabla1[[#This Row],[P_set '[MW']]]-S36)</f>
        <v>0</v>
      </c>
      <c r="W36">
        <f>ABS(Tabla1[[#This Row],[Q_set '[Mvar']]]-T36)</f>
        <v>0</v>
      </c>
      <c r="X36">
        <f>Tabla1[[#This Row],[Nº_unid]]-U36</f>
        <v>0</v>
      </c>
    </row>
    <row r="37" spans="1:24" hidden="1" x14ac:dyDescent="0.3">
      <c r="A37" t="s">
        <v>95</v>
      </c>
      <c r="B37" t="s">
        <v>95</v>
      </c>
      <c r="D37" t="s">
        <v>96</v>
      </c>
      <c r="E37" t="s">
        <v>20</v>
      </c>
      <c r="F37">
        <v>1</v>
      </c>
      <c r="H37" t="s">
        <v>21</v>
      </c>
      <c r="I37">
        <v>115.023</v>
      </c>
      <c r="J37">
        <v>0.95</v>
      </c>
      <c r="K37">
        <v>-8.8999999999999999E-3</v>
      </c>
      <c r="M37">
        <v>220</v>
      </c>
      <c r="N37">
        <v>115.023</v>
      </c>
      <c r="O37">
        <v>69</v>
      </c>
      <c r="P37">
        <v>69</v>
      </c>
      <c r="Q37">
        <v>1</v>
      </c>
      <c r="S37">
        <v>0.95</v>
      </c>
      <c r="T37">
        <v>-8.8999999999999999E-3</v>
      </c>
      <c r="U37">
        <v>69</v>
      </c>
      <c r="V37">
        <f>ABS(Tabla1[[#This Row],[P_set '[MW']]]-S37)</f>
        <v>0</v>
      </c>
      <c r="W37">
        <f>ABS(Tabla1[[#This Row],[Q_set '[Mvar']]]-T37)</f>
        <v>0</v>
      </c>
      <c r="X37">
        <f>Tabla1[[#This Row],[Nº_unid]]-U37</f>
        <v>0</v>
      </c>
    </row>
    <row r="38" spans="1:24" hidden="1" x14ac:dyDescent="0.3">
      <c r="A38" t="s">
        <v>97</v>
      </c>
      <c r="B38" t="s">
        <v>97</v>
      </c>
      <c r="D38" t="s">
        <v>98</v>
      </c>
      <c r="E38" t="s">
        <v>20</v>
      </c>
      <c r="F38">
        <v>1</v>
      </c>
      <c r="H38" t="s">
        <v>21</v>
      </c>
      <c r="I38">
        <v>98.353000000000009</v>
      </c>
      <c r="J38">
        <v>0.56189999999999996</v>
      </c>
      <c r="K38">
        <v>-0.28989999999999999</v>
      </c>
      <c r="M38">
        <v>220</v>
      </c>
      <c r="N38">
        <v>98.353000000000009</v>
      </c>
      <c r="O38">
        <v>59</v>
      </c>
      <c r="P38">
        <v>59</v>
      </c>
      <c r="Q38">
        <v>1</v>
      </c>
      <c r="S38">
        <v>0.56189999999999996</v>
      </c>
      <c r="T38">
        <v>-0.28989999999999999</v>
      </c>
      <c r="U38">
        <v>59</v>
      </c>
      <c r="V38">
        <f>ABS(Tabla1[[#This Row],[P_set '[MW']]]-S38)</f>
        <v>0</v>
      </c>
      <c r="W38">
        <f>ABS(Tabla1[[#This Row],[Q_set '[Mvar']]]-T38)</f>
        <v>0</v>
      </c>
      <c r="X38">
        <f>Tabla1[[#This Row],[Nº_unid]]-U38</f>
        <v>0</v>
      </c>
    </row>
    <row r="39" spans="1:24" hidden="1" x14ac:dyDescent="0.3">
      <c r="A39" t="s">
        <v>99</v>
      </c>
      <c r="B39" t="s">
        <v>99</v>
      </c>
      <c r="D39" t="s">
        <v>100</v>
      </c>
      <c r="E39" t="s">
        <v>20</v>
      </c>
      <c r="F39">
        <v>1</v>
      </c>
      <c r="H39" t="s">
        <v>21</v>
      </c>
      <c r="I39">
        <v>175.035</v>
      </c>
      <c r="J39">
        <v>0.85199999999999998</v>
      </c>
      <c r="K39">
        <v>-0.2051</v>
      </c>
      <c r="M39">
        <v>220</v>
      </c>
      <c r="N39">
        <v>175.035</v>
      </c>
      <c r="O39">
        <v>105</v>
      </c>
      <c r="P39">
        <v>105</v>
      </c>
      <c r="Q39">
        <v>1</v>
      </c>
      <c r="S39">
        <v>0.85199999999999998</v>
      </c>
      <c r="T39">
        <v>-0.2051</v>
      </c>
      <c r="U39">
        <v>105</v>
      </c>
      <c r="V39">
        <f>ABS(Tabla1[[#This Row],[P_set '[MW']]]-S39)</f>
        <v>0</v>
      </c>
      <c r="W39">
        <f>ABS(Tabla1[[#This Row],[Q_set '[Mvar']]]-T39)</f>
        <v>0</v>
      </c>
      <c r="X39">
        <f>Tabla1[[#This Row],[Nº_unid]]-U39</f>
        <v>0</v>
      </c>
    </row>
    <row r="40" spans="1:24" hidden="1" x14ac:dyDescent="0.3">
      <c r="A40" t="s">
        <v>101</v>
      </c>
      <c r="B40" t="s">
        <v>101</v>
      </c>
      <c r="D40" t="s">
        <v>102</v>
      </c>
      <c r="E40" t="s">
        <v>20</v>
      </c>
      <c r="F40">
        <v>1</v>
      </c>
      <c r="H40" t="s">
        <v>21</v>
      </c>
      <c r="I40">
        <v>108.355</v>
      </c>
      <c r="J40">
        <v>0.80810000000000004</v>
      </c>
      <c r="K40">
        <v>-1.9400000000000001E-2</v>
      </c>
      <c r="M40">
        <v>220</v>
      </c>
      <c r="N40">
        <v>108.355</v>
      </c>
      <c r="O40">
        <v>65</v>
      </c>
      <c r="P40">
        <v>65</v>
      </c>
      <c r="Q40">
        <v>1</v>
      </c>
      <c r="S40">
        <v>0.80810000000000004</v>
      </c>
      <c r="T40">
        <v>-1.9400000000000001E-2</v>
      </c>
      <c r="U40">
        <v>65</v>
      </c>
      <c r="V40">
        <f>ABS(Tabla1[[#This Row],[P_set '[MW']]]-S40)</f>
        <v>0</v>
      </c>
      <c r="W40">
        <f>ABS(Tabla1[[#This Row],[Q_set '[Mvar']]]-T40)</f>
        <v>0</v>
      </c>
      <c r="X40">
        <f>Tabla1[[#This Row],[Nº_unid]]-U40</f>
        <v>0</v>
      </c>
    </row>
    <row r="41" spans="1:24" hidden="1" x14ac:dyDescent="0.3">
      <c r="A41" t="s">
        <v>103</v>
      </c>
      <c r="B41" t="s">
        <v>103</v>
      </c>
      <c r="D41" t="s">
        <v>104</v>
      </c>
      <c r="E41" t="s">
        <v>20</v>
      </c>
      <c r="F41">
        <v>1</v>
      </c>
      <c r="H41" t="s">
        <v>21</v>
      </c>
      <c r="I41">
        <v>50.01</v>
      </c>
      <c r="J41">
        <v>0.78</v>
      </c>
      <c r="K41">
        <v>0</v>
      </c>
      <c r="M41">
        <v>220</v>
      </c>
      <c r="N41">
        <v>50.01</v>
      </c>
      <c r="O41">
        <v>30</v>
      </c>
      <c r="P41">
        <v>30</v>
      </c>
      <c r="Q41">
        <v>1</v>
      </c>
      <c r="S41">
        <v>0.78</v>
      </c>
      <c r="T41">
        <v>0</v>
      </c>
      <c r="U41">
        <v>30</v>
      </c>
      <c r="V41">
        <f>ABS(Tabla1[[#This Row],[P_set '[MW']]]-S41)</f>
        <v>0</v>
      </c>
      <c r="W41">
        <f>ABS(Tabla1[[#This Row],[Q_set '[Mvar']]]-T41)</f>
        <v>0</v>
      </c>
      <c r="X41">
        <f>Tabla1[[#This Row],[Nº_unid]]-U41</f>
        <v>0</v>
      </c>
    </row>
    <row r="42" spans="1:24" hidden="1" x14ac:dyDescent="0.3">
      <c r="A42" t="s">
        <v>105</v>
      </c>
      <c r="B42" t="s">
        <v>105</v>
      </c>
      <c r="D42" t="s">
        <v>106</v>
      </c>
      <c r="E42" t="s">
        <v>20</v>
      </c>
      <c r="F42">
        <v>1</v>
      </c>
      <c r="H42" t="s">
        <v>21</v>
      </c>
      <c r="I42">
        <v>114.59</v>
      </c>
      <c r="J42">
        <v>0.41570000000000001</v>
      </c>
      <c r="K42">
        <v>1.0699999999999999E-2</v>
      </c>
      <c r="M42">
        <v>220</v>
      </c>
      <c r="N42">
        <v>114.59</v>
      </c>
      <c r="O42">
        <v>70</v>
      </c>
      <c r="P42">
        <v>70</v>
      </c>
      <c r="Q42">
        <v>1</v>
      </c>
      <c r="S42">
        <v>0.41570000000000001</v>
      </c>
      <c r="T42">
        <v>1.0699999999999999E-2</v>
      </c>
      <c r="U42">
        <v>70</v>
      </c>
      <c r="V42">
        <f>ABS(Tabla1[[#This Row],[P_set '[MW']]]-S42)</f>
        <v>0</v>
      </c>
      <c r="W42">
        <f>ABS(Tabla1[[#This Row],[Q_set '[Mvar']]]-T42)</f>
        <v>0</v>
      </c>
      <c r="X42">
        <f>Tabla1[[#This Row],[Nº_unid]]-U42</f>
        <v>0</v>
      </c>
    </row>
    <row r="43" spans="1:24" hidden="1" x14ac:dyDescent="0.3">
      <c r="A43" t="s">
        <v>107</v>
      </c>
      <c r="B43" t="s">
        <v>108</v>
      </c>
      <c r="D43" t="s">
        <v>109</v>
      </c>
      <c r="E43" t="s">
        <v>20</v>
      </c>
      <c r="F43">
        <v>1</v>
      </c>
      <c r="H43" t="s">
        <v>21</v>
      </c>
      <c r="I43">
        <v>84.314999999999998</v>
      </c>
      <c r="J43">
        <v>0.81599999999999995</v>
      </c>
      <c r="K43">
        <v>-9.0200000000000002E-2</v>
      </c>
      <c r="M43">
        <v>220</v>
      </c>
      <c r="N43">
        <v>84.314999999999998</v>
      </c>
      <c r="O43">
        <v>21</v>
      </c>
      <c r="P43">
        <v>21</v>
      </c>
      <c r="Q43">
        <v>1</v>
      </c>
      <c r="S43">
        <v>0.81599999999999995</v>
      </c>
      <c r="T43">
        <v>-9.0200000000000002E-2</v>
      </c>
      <c r="U43">
        <v>21</v>
      </c>
      <c r="V43">
        <f>ABS(Tabla1[[#This Row],[P_set '[MW']]]-S43)</f>
        <v>0</v>
      </c>
      <c r="W43">
        <f>ABS(Tabla1[[#This Row],[Q_set '[Mvar']]]-T43)</f>
        <v>0</v>
      </c>
      <c r="X43">
        <f>Tabla1[[#This Row],[Nº_unid]]-U43</f>
        <v>0</v>
      </c>
    </row>
    <row r="44" spans="1:24" hidden="1" x14ac:dyDescent="0.3">
      <c r="A44" t="s">
        <v>110</v>
      </c>
      <c r="B44" t="s">
        <v>110</v>
      </c>
      <c r="D44" t="s">
        <v>111</v>
      </c>
      <c r="E44" t="s">
        <v>20</v>
      </c>
      <c r="F44">
        <v>1</v>
      </c>
      <c r="H44" t="s">
        <v>21</v>
      </c>
      <c r="I44">
        <v>193.37200000000001</v>
      </c>
      <c r="J44">
        <v>0.77769999999999995</v>
      </c>
      <c r="K44">
        <v>-5.6099999999999997E-2</v>
      </c>
      <c r="M44">
        <v>220</v>
      </c>
      <c r="N44">
        <v>193.37200000000001</v>
      </c>
      <c r="O44">
        <v>116</v>
      </c>
      <c r="P44">
        <v>116</v>
      </c>
      <c r="Q44">
        <v>1</v>
      </c>
      <c r="S44">
        <v>0.77769999999999995</v>
      </c>
      <c r="T44">
        <v>-5.6099999999999997E-2</v>
      </c>
      <c r="U44">
        <v>116</v>
      </c>
      <c r="V44">
        <f>ABS(Tabla1[[#This Row],[P_set '[MW']]]-S44)</f>
        <v>0</v>
      </c>
      <c r="W44">
        <f>ABS(Tabla1[[#This Row],[Q_set '[Mvar']]]-T44)</f>
        <v>0</v>
      </c>
      <c r="X44">
        <f>Tabla1[[#This Row],[Nº_unid]]-U44</f>
        <v>0</v>
      </c>
    </row>
    <row r="45" spans="1:24" hidden="1" x14ac:dyDescent="0.3">
      <c r="A45" t="s">
        <v>112</v>
      </c>
      <c r="B45" t="s">
        <v>112</v>
      </c>
      <c r="D45" t="s">
        <v>113</v>
      </c>
      <c r="E45" t="s">
        <v>20</v>
      </c>
      <c r="F45">
        <v>1</v>
      </c>
      <c r="H45" t="s">
        <v>21</v>
      </c>
      <c r="I45">
        <v>535.10699999999997</v>
      </c>
      <c r="J45">
        <v>0.28039999999999998</v>
      </c>
      <c r="K45">
        <v>0</v>
      </c>
      <c r="M45">
        <v>220</v>
      </c>
      <c r="N45">
        <v>535.10699999999997</v>
      </c>
      <c r="O45">
        <v>321</v>
      </c>
      <c r="P45">
        <v>321</v>
      </c>
      <c r="Q45">
        <v>1</v>
      </c>
      <c r="S45">
        <v>0.28039999999999998</v>
      </c>
      <c r="T45">
        <v>0</v>
      </c>
      <c r="U45">
        <v>321</v>
      </c>
      <c r="V45">
        <f>ABS(Tabla1[[#This Row],[P_set '[MW']]]-S45)</f>
        <v>0</v>
      </c>
      <c r="W45">
        <f>ABS(Tabla1[[#This Row],[Q_set '[Mvar']]]-T45)</f>
        <v>0</v>
      </c>
      <c r="X45">
        <f>Tabla1[[#This Row],[Nº_unid]]-U45</f>
        <v>0</v>
      </c>
    </row>
    <row r="46" spans="1:24" hidden="1" x14ac:dyDescent="0.3">
      <c r="A46" t="s">
        <v>114</v>
      </c>
      <c r="B46" t="s">
        <v>114</v>
      </c>
      <c r="D46" t="s">
        <v>115</v>
      </c>
      <c r="E46" t="s">
        <v>20</v>
      </c>
      <c r="F46">
        <v>1</v>
      </c>
      <c r="H46" t="s">
        <v>21</v>
      </c>
      <c r="I46">
        <v>388.411</v>
      </c>
      <c r="J46">
        <v>0.51500000000000001</v>
      </c>
      <c r="K46">
        <v>-3.8600000000000002E-2</v>
      </c>
      <c r="M46">
        <v>220</v>
      </c>
      <c r="N46">
        <v>388.411</v>
      </c>
      <c r="O46">
        <v>233</v>
      </c>
      <c r="P46">
        <v>233</v>
      </c>
      <c r="Q46">
        <v>1</v>
      </c>
      <c r="S46">
        <v>0.51500000000000001</v>
      </c>
      <c r="T46">
        <v>-3.8600000000000002E-2</v>
      </c>
      <c r="U46">
        <v>233</v>
      </c>
      <c r="V46">
        <f>ABS(Tabla1[[#This Row],[P_set '[MW']]]-S46)</f>
        <v>0</v>
      </c>
      <c r="W46">
        <f>ABS(Tabla1[[#This Row],[Q_set '[Mvar']]]-T46)</f>
        <v>0</v>
      </c>
      <c r="X46">
        <f>Tabla1[[#This Row],[Nº_unid]]-U46</f>
        <v>0</v>
      </c>
    </row>
    <row r="47" spans="1:24" hidden="1" x14ac:dyDescent="0.3">
      <c r="A47" t="s">
        <v>116</v>
      </c>
      <c r="B47" t="s">
        <v>116</v>
      </c>
      <c r="D47" t="s">
        <v>117</v>
      </c>
      <c r="E47" t="s">
        <v>20</v>
      </c>
      <c r="F47">
        <v>1</v>
      </c>
      <c r="H47" t="s">
        <v>21</v>
      </c>
      <c r="I47">
        <v>110.02200000000001</v>
      </c>
      <c r="J47">
        <v>0.86360000000000003</v>
      </c>
      <c r="K47">
        <v>-0.36359999999999998</v>
      </c>
      <c r="M47">
        <v>220</v>
      </c>
      <c r="N47">
        <v>110.02200000000001</v>
      </c>
      <c r="O47">
        <v>66</v>
      </c>
      <c r="P47">
        <v>66</v>
      </c>
      <c r="Q47">
        <v>1</v>
      </c>
      <c r="S47">
        <v>0.86360000000000003</v>
      </c>
      <c r="T47">
        <v>-0.36359999999999998</v>
      </c>
      <c r="U47">
        <v>66</v>
      </c>
      <c r="V47">
        <f>ABS(Tabla1[[#This Row],[P_set '[MW']]]-S47)</f>
        <v>0</v>
      </c>
      <c r="W47">
        <f>ABS(Tabla1[[#This Row],[Q_set '[Mvar']]]-T47)</f>
        <v>0</v>
      </c>
      <c r="X47">
        <f>Tabla1[[#This Row],[Nº_unid]]-U47</f>
        <v>0</v>
      </c>
    </row>
    <row r="48" spans="1:24" hidden="1" x14ac:dyDescent="0.3">
      <c r="A48" t="s">
        <v>118</v>
      </c>
      <c r="B48" t="s">
        <v>118</v>
      </c>
      <c r="D48" t="s">
        <v>59</v>
      </c>
      <c r="E48" t="s">
        <v>20</v>
      </c>
      <c r="F48">
        <v>1</v>
      </c>
      <c r="H48" t="s">
        <v>36</v>
      </c>
      <c r="I48">
        <v>58.344999999999999</v>
      </c>
      <c r="J48">
        <v>0.6129</v>
      </c>
      <c r="K48">
        <v>0</v>
      </c>
      <c r="M48">
        <v>220</v>
      </c>
      <c r="N48">
        <v>58.344999999999999</v>
      </c>
      <c r="O48">
        <v>35</v>
      </c>
      <c r="P48">
        <v>35</v>
      </c>
      <c r="Q48">
        <v>1</v>
      </c>
      <c r="S48">
        <v>0.6129</v>
      </c>
      <c r="T48">
        <v>0</v>
      </c>
      <c r="U48">
        <v>35</v>
      </c>
      <c r="V48">
        <f>ABS(Tabla1[[#This Row],[P_set '[MW']]]-S48)</f>
        <v>0</v>
      </c>
      <c r="W48">
        <f>ABS(Tabla1[[#This Row],[Q_set '[Mvar']]]-T48)</f>
        <v>0</v>
      </c>
      <c r="X48">
        <f>Tabla1[[#This Row],[Nº_unid]]-U48</f>
        <v>0</v>
      </c>
    </row>
    <row r="49" spans="1:24" hidden="1" x14ac:dyDescent="0.3">
      <c r="A49" t="s">
        <v>119</v>
      </c>
      <c r="B49" t="s">
        <v>119</v>
      </c>
      <c r="D49" t="s">
        <v>55</v>
      </c>
      <c r="E49" t="s">
        <v>20</v>
      </c>
      <c r="F49">
        <v>1</v>
      </c>
      <c r="H49" t="s">
        <v>21</v>
      </c>
      <c r="I49">
        <v>105.021</v>
      </c>
      <c r="J49">
        <v>0.50670000000000004</v>
      </c>
      <c r="K49">
        <v>-0.20710000000000001</v>
      </c>
      <c r="M49">
        <v>220</v>
      </c>
      <c r="N49">
        <v>105.021</v>
      </c>
      <c r="O49">
        <v>63</v>
      </c>
      <c r="P49">
        <v>63</v>
      </c>
      <c r="Q49">
        <v>1</v>
      </c>
      <c r="S49">
        <v>0.50670000000000004</v>
      </c>
      <c r="T49">
        <v>-0.20710000000000001</v>
      </c>
      <c r="U49">
        <v>63</v>
      </c>
      <c r="V49">
        <f>ABS(Tabla1[[#This Row],[P_set '[MW']]]-S49)</f>
        <v>0</v>
      </c>
      <c r="W49">
        <f>ABS(Tabla1[[#This Row],[Q_set '[Mvar']]]-T49)</f>
        <v>0</v>
      </c>
      <c r="X49">
        <f>Tabla1[[#This Row],[Nº_unid]]-U49</f>
        <v>0</v>
      </c>
    </row>
    <row r="50" spans="1:24" hidden="1" x14ac:dyDescent="0.3">
      <c r="A50" t="s">
        <v>120</v>
      </c>
      <c r="B50" t="s">
        <v>120</v>
      </c>
      <c r="D50" t="s">
        <v>55</v>
      </c>
      <c r="E50" t="s">
        <v>20</v>
      </c>
      <c r="F50">
        <v>1</v>
      </c>
      <c r="H50" t="s">
        <v>27</v>
      </c>
      <c r="I50">
        <v>125.02500000000001</v>
      </c>
      <c r="J50">
        <v>0.80600000000000005</v>
      </c>
      <c r="K50">
        <v>-8.6699999999999999E-2</v>
      </c>
      <c r="M50">
        <v>220</v>
      </c>
      <c r="N50">
        <v>125.02500000000001</v>
      </c>
      <c r="O50">
        <v>75</v>
      </c>
      <c r="P50">
        <v>75</v>
      </c>
      <c r="Q50">
        <v>1</v>
      </c>
      <c r="S50">
        <v>0.80600000000000005</v>
      </c>
      <c r="T50">
        <v>-8.6699999999999999E-2</v>
      </c>
      <c r="U50">
        <v>75</v>
      </c>
      <c r="V50">
        <f>ABS(Tabla1[[#This Row],[P_set '[MW']]]-S50)</f>
        <v>0</v>
      </c>
      <c r="W50">
        <f>ABS(Tabla1[[#This Row],[Q_set '[Mvar']]]-T50)</f>
        <v>0</v>
      </c>
      <c r="X50">
        <f>Tabla1[[#This Row],[Nº_unid]]-U50</f>
        <v>0</v>
      </c>
    </row>
    <row r="51" spans="1:24" hidden="1" x14ac:dyDescent="0.3">
      <c r="A51" t="s">
        <v>121</v>
      </c>
      <c r="B51" t="s">
        <v>121</v>
      </c>
      <c r="D51" t="s">
        <v>55</v>
      </c>
      <c r="E51" t="s">
        <v>20</v>
      </c>
      <c r="F51">
        <v>1</v>
      </c>
      <c r="H51" t="s">
        <v>27</v>
      </c>
      <c r="I51">
        <v>176.702</v>
      </c>
      <c r="J51">
        <v>0.77129999999999999</v>
      </c>
      <c r="K51">
        <v>-1.1599999999999999E-2</v>
      </c>
      <c r="M51">
        <v>220</v>
      </c>
      <c r="N51">
        <v>176.702</v>
      </c>
      <c r="O51">
        <v>106</v>
      </c>
      <c r="P51">
        <v>106</v>
      </c>
      <c r="Q51">
        <v>1</v>
      </c>
      <c r="S51">
        <v>0.77129999999999999</v>
      </c>
      <c r="T51">
        <v>-1.1599999999999999E-2</v>
      </c>
      <c r="U51">
        <v>106</v>
      </c>
      <c r="V51">
        <f>ABS(Tabla1[[#This Row],[P_set '[MW']]]-S51)</f>
        <v>0</v>
      </c>
      <c r="W51">
        <f>ABS(Tabla1[[#This Row],[Q_set '[Mvar']]]-T51)</f>
        <v>0</v>
      </c>
      <c r="X51">
        <f>Tabla1[[#This Row],[Nº_unid]]-U51</f>
        <v>0</v>
      </c>
    </row>
    <row r="52" spans="1:24" hidden="1" x14ac:dyDescent="0.3">
      <c r="A52" t="s">
        <v>122</v>
      </c>
      <c r="B52" t="s">
        <v>122</v>
      </c>
      <c r="D52" t="s">
        <v>55</v>
      </c>
      <c r="E52" t="s">
        <v>20</v>
      </c>
      <c r="F52">
        <v>1</v>
      </c>
      <c r="H52" t="s">
        <v>123</v>
      </c>
      <c r="I52">
        <v>310.06200000000001</v>
      </c>
      <c r="J52">
        <v>0.59140000000000004</v>
      </c>
      <c r="K52">
        <v>0</v>
      </c>
      <c r="M52">
        <v>220</v>
      </c>
      <c r="N52">
        <v>310.06200000000001</v>
      </c>
      <c r="O52">
        <v>186</v>
      </c>
      <c r="P52">
        <v>186</v>
      </c>
      <c r="Q52">
        <v>0</v>
      </c>
      <c r="S52">
        <v>0.59140000000000004</v>
      </c>
      <c r="T52">
        <v>0</v>
      </c>
      <c r="U52">
        <v>186</v>
      </c>
      <c r="V52">
        <f>ABS(Tabla1[[#This Row],[P_set '[MW']]]-S52)</f>
        <v>0</v>
      </c>
      <c r="W52">
        <f>ABS(Tabla1[[#This Row],[Q_set '[Mvar']]]-T52)</f>
        <v>0</v>
      </c>
      <c r="X52">
        <f>Tabla1[[#This Row],[Nº_unid]]-U52</f>
        <v>0</v>
      </c>
    </row>
    <row r="53" spans="1:24" hidden="1" x14ac:dyDescent="0.3">
      <c r="A53" t="s">
        <v>124</v>
      </c>
      <c r="B53" t="s">
        <v>124</v>
      </c>
      <c r="D53" t="s">
        <v>125</v>
      </c>
      <c r="E53" t="s">
        <v>20</v>
      </c>
      <c r="F53">
        <v>1</v>
      </c>
      <c r="H53" t="s">
        <v>24</v>
      </c>
      <c r="I53">
        <v>163.36600000000001</v>
      </c>
      <c r="J53">
        <v>0.65659999999999996</v>
      </c>
      <c r="K53">
        <v>0</v>
      </c>
      <c r="M53">
        <v>220</v>
      </c>
      <c r="N53">
        <v>163.36600000000001</v>
      </c>
      <c r="O53">
        <v>98</v>
      </c>
      <c r="P53">
        <v>98</v>
      </c>
      <c r="Q53">
        <v>0</v>
      </c>
      <c r="S53">
        <v>0.65659999999999996</v>
      </c>
      <c r="T53">
        <v>0</v>
      </c>
      <c r="U53">
        <v>98</v>
      </c>
      <c r="V53">
        <f>ABS(Tabla1[[#This Row],[P_set '[MW']]]-S53)</f>
        <v>0</v>
      </c>
      <c r="W53">
        <f>ABS(Tabla1[[#This Row],[Q_set '[Mvar']]]-T53)</f>
        <v>0</v>
      </c>
      <c r="X53">
        <f>Tabla1[[#This Row],[Nº_unid]]-U53</f>
        <v>0</v>
      </c>
    </row>
    <row r="54" spans="1:24" hidden="1" x14ac:dyDescent="0.3">
      <c r="A54" t="s">
        <v>126</v>
      </c>
      <c r="B54" t="s">
        <v>126</v>
      </c>
      <c r="E54" t="s">
        <v>20</v>
      </c>
      <c r="F54">
        <v>1</v>
      </c>
      <c r="I54">
        <v>146.63999999999999</v>
      </c>
      <c r="J54">
        <v>0.68510000000000004</v>
      </c>
      <c r="K54">
        <v>-0.40960000000000002</v>
      </c>
      <c r="M54">
        <v>220</v>
      </c>
      <c r="N54">
        <v>146.63999999999999</v>
      </c>
      <c r="O54">
        <v>94</v>
      </c>
      <c r="P54">
        <v>94</v>
      </c>
      <c r="Q54">
        <v>1</v>
      </c>
      <c r="S54">
        <v>0.68510000000000004</v>
      </c>
      <c r="T54">
        <v>-0.40960000000000002</v>
      </c>
      <c r="U54">
        <v>94</v>
      </c>
      <c r="V54">
        <f>ABS(Tabla1[[#This Row],[P_set '[MW']]]-S54)</f>
        <v>0</v>
      </c>
      <c r="W54">
        <f>ABS(Tabla1[[#This Row],[Q_set '[Mvar']]]-T54)</f>
        <v>0</v>
      </c>
      <c r="X54">
        <f>Tabla1[[#This Row],[Nº_unid]]-U54</f>
        <v>0</v>
      </c>
    </row>
    <row r="55" spans="1:24" hidden="1" x14ac:dyDescent="0.3">
      <c r="A55" t="s">
        <v>127</v>
      </c>
      <c r="B55" t="s">
        <v>127</v>
      </c>
      <c r="E55" t="s">
        <v>20</v>
      </c>
      <c r="F55">
        <v>1</v>
      </c>
      <c r="I55">
        <v>179.4</v>
      </c>
      <c r="J55">
        <v>0.28000000000000003</v>
      </c>
      <c r="K55">
        <v>-9.1300000000000006E-2</v>
      </c>
      <c r="M55">
        <v>220</v>
      </c>
      <c r="N55">
        <v>179.4</v>
      </c>
      <c r="O55">
        <v>115</v>
      </c>
      <c r="P55">
        <v>115</v>
      </c>
      <c r="Q55">
        <v>1</v>
      </c>
      <c r="S55">
        <v>0.28000000000000003</v>
      </c>
      <c r="T55">
        <v>-9.1300000000000006E-2</v>
      </c>
      <c r="U55">
        <v>115</v>
      </c>
      <c r="V55">
        <f>ABS(Tabla1[[#This Row],[P_set '[MW']]]-S55)</f>
        <v>0</v>
      </c>
      <c r="W55">
        <f>ABS(Tabla1[[#This Row],[Q_set '[Mvar']]]-T55)</f>
        <v>0</v>
      </c>
      <c r="X55">
        <f>Tabla1[[#This Row],[Nº_unid]]-U55</f>
        <v>0</v>
      </c>
    </row>
    <row r="56" spans="1:24" hidden="1" x14ac:dyDescent="0.3">
      <c r="A56" t="s">
        <v>128</v>
      </c>
      <c r="B56" t="s">
        <v>128</v>
      </c>
      <c r="E56" t="s">
        <v>20</v>
      </c>
      <c r="F56">
        <v>1</v>
      </c>
      <c r="I56">
        <v>250.05</v>
      </c>
      <c r="J56">
        <v>0.8</v>
      </c>
      <c r="K56">
        <v>0.7</v>
      </c>
      <c r="M56">
        <v>220</v>
      </c>
      <c r="N56">
        <v>250.05</v>
      </c>
      <c r="O56">
        <v>150</v>
      </c>
      <c r="P56">
        <v>150</v>
      </c>
      <c r="Q56">
        <v>0</v>
      </c>
      <c r="S56">
        <v>0.8</v>
      </c>
      <c r="T56">
        <v>0.7</v>
      </c>
      <c r="U56">
        <v>150</v>
      </c>
      <c r="V56">
        <f>ABS(Tabla1[[#This Row],[P_set '[MW']]]-S56)</f>
        <v>0</v>
      </c>
      <c r="W56">
        <f>ABS(Tabla1[[#This Row],[Q_set '[Mvar']]]-T56)</f>
        <v>0</v>
      </c>
      <c r="X56">
        <f>Tabla1[[#This Row],[Nº_unid]]-U56</f>
        <v>0</v>
      </c>
    </row>
    <row r="57" spans="1:24" hidden="1" x14ac:dyDescent="0.3">
      <c r="A57" t="s">
        <v>129</v>
      </c>
      <c r="B57" t="s">
        <v>129</v>
      </c>
      <c r="E57" t="s">
        <v>20</v>
      </c>
      <c r="F57">
        <v>1</v>
      </c>
      <c r="I57">
        <v>250.05</v>
      </c>
      <c r="J57">
        <v>0.8</v>
      </c>
      <c r="K57">
        <v>0.2</v>
      </c>
      <c r="M57">
        <v>220</v>
      </c>
      <c r="N57">
        <v>250.05</v>
      </c>
      <c r="O57">
        <v>150</v>
      </c>
      <c r="P57">
        <v>150</v>
      </c>
      <c r="Q57">
        <v>0</v>
      </c>
      <c r="S57">
        <v>0.8</v>
      </c>
      <c r="T57">
        <v>0.2</v>
      </c>
      <c r="U57">
        <v>150</v>
      </c>
      <c r="V57">
        <f>ABS(Tabla1[[#This Row],[P_set '[MW']]]-S57)</f>
        <v>0</v>
      </c>
      <c r="W57">
        <f>ABS(Tabla1[[#This Row],[Q_set '[Mvar']]]-T57)</f>
        <v>0</v>
      </c>
      <c r="X57">
        <f>Tabla1[[#This Row],[Nº_unid]]-U57</f>
        <v>0</v>
      </c>
    </row>
    <row r="58" spans="1:24" hidden="1" x14ac:dyDescent="0.3">
      <c r="A58" t="s">
        <v>130</v>
      </c>
      <c r="B58" t="s">
        <v>130</v>
      </c>
      <c r="E58" t="s">
        <v>20</v>
      </c>
      <c r="F58">
        <v>1</v>
      </c>
      <c r="I58">
        <v>247.464</v>
      </c>
      <c r="J58">
        <v>0.40579999999999999</v>
      </c>
      <c r="K58">
        <v>-8.7499999999999994E-2</v>
      </c>
      <c r="M58">
        <v>220</v>
      </c>
      <c r="N58">
        <v>247.464</v>
      </c>
      <c r="O58">
        <v>72</v>
      </c>
      <c r="P58">
        <v>72</v>
      </c>
      <c r="Q58">
        <v>1</v>
      </c>
      <c r="S58">
        <v>0.40579999999999999</v>
      </c>
      <c r="T58">
        <v>-8.7499999999999994E-2</v>
      </c>
      <c r="U58">
        <v>72</v>
      </c>
      <c r="V58">
        <f>ABS(Tabla1[[#This Row],[P_set '[MW']]]-S58)</f>
        <v>0</v>
      </c>
      <c r="W58">
        <f>ABS(Tabla1[[#This Row],[Q_set '[Mvar']]]-T58)</f>
        <v>0</v>
      </c>
      <c r="X58">
        <f>Tabla1[[#This Row],[Nº_unid]]-U58</f>
        <v>0</v>
      </c>
    </row>
    <row r="59" spans="1:24" hidden="1" x14ac:dyDescent="0.3">
      <c r="A59" t="s">
        <v>131</v>
      </c>
      <c r="B59" t="s">
        <v>131</v>
      </c>
      <c r="D59" t="s">
        <v>132</v>
      </c>
      <c r="E59" t="s">
        <v>20</v>
      </c>
      <c r="F59">
        <v>0</v>
      </c>
      <c r="H59" t="s">
        <v>36</v>
      </c>
      <c r="I59">
        <v>147</v>
      </c>
      <c r="J59">
        <v>0.87</v>
      </c>
      <c r="K59">
        <v>0</v>
      </c>
      <c r="M59">
        <v>220</v>
      </c>
      <c r="N59">
        <v>147</v>
      </c>
      <c r="O59">
        <v>21</v>
      </c>
      <c r="P59">
        <v>21</v>
      </c>
      <c r="Q59">
        <v>0</v>
      </c>
    </row>
    <row r="60" spans="1:24" hidden="1" x14ac:dyDescent="0.3">
      <c r="A60" t="s">
        <v>133</v>
      </c>
      <c r="B60" t="s">
        <v>133</v>
      </c>
      <c r="D60" t="s">
        <v>134</v>
      </c>
      <c r="E60" t="s">
        <v>20</v>
      </c>
      <c r="F60">
        <v>0</v>
      </c>
      <c r="H60" t="s">
        <v>21</v>
      </c>
      <c r="I60">
        <v>133.36000000000001</v>
      </c>
      <c r="J60">
        <v>0.74760000000000004</v>
      </c>
      <c r="K60">
        <v>0.38640000000000002</v>
      </c>
      <c r="M60">
        <v>220</v>
      </c>
      <c r="N60">
        <v>163.36600000000001</v>
      </c>
      <c r="O60">
        <v>80</v>
      </c>
      <c r="P60">
        <v>98</v>
      </c>
      <c r="Q60">
        <v>0</v>
      </c>
    </row>
    <row r="61" spans="1:24" hidden="1" x14ac:dyDescent="0.3">
      <c r="A61" t="s">
        <v>135</v>
      </c>
      <c r="B61" t="s">
        <v>135</v>
      </c>
      <c r="D61" t="s">
        <v>136</v>
      </c>
      <c r="E61" t="s">
        <v>20</v>
      </c>
      <c r="F61">
        <v>0</v>
      </c>
      <c r="H61" t="s">
        <v>21</v>
      </c>
      <c r="I61">
        <v>105.021</v>
      </c>
      <c r="J61">
        <v>0.95</v>
      </c>
      <c r="K61">
        <v>0.28000000000000003</v>
      </c>
      <c r="M61">
        <v>220</v>
      </c>
      <c r="N61">
        <v>183.37</v>
      </c>
      <c r="O61">
        <v>63</v>
      </c>
      <c r="P61">
        <v>110</v>
      </c>
      <c r="Q61">
        <v>0</v>
      </c>
    </row>
    <row r="62" spans="1:24" hidden="1" x14ac:dyDescent="0.3">
      <c r="A62" t="s">
        <v>137</v>
      </c>
      <c r="B62" t="s">
        <v>137</v>
      </c>
      <c r="E62" t="s">
        <v>20</v>
      </c>
      <c r="F62">
        <v>0</v>
      </c>
      <c r="I62">
        <v>66.680000000000007</v>
      </c>
      <c r="J62">
        <v>0.98499999999999999</v>
      </c>
      <c r="K62">
        <v>-0.46</v>
      </c>
      <c r="M62">
        <v>220</v>
      </c>
      <c r="N62">
        <v>108.355</v>
      </c>
      <c r="O62">
        <v>40</v>
      </c>
      <c r="P62">
        <v>65</v>
      </c>
      <c r="Q62">
        <v>0</v>
      </c>
    </row>
    <row r="63" spans="1:24" hidden="1" x14ac:dyDescent="0.3">
      <c r="A63" t="s">
        <v>138</v>
      </c>
      <c r="B63" t="s">
        <v>139</v>
      </c>
      <c r="E63" t="s">
        <v>20</v>
      </c>
      <c r="F63">
        <v>0</v>
      </c>
      <c r="I63">
        <v>109.2</v>
      </c>
      <c r="J63">
        <v>0.92</v>
      </c>
      <c r="K63">
        <v>-0.2</v>
      </c>
      <c r="M63">
        <v>220</v>
      </c>
      <c r="N63">
        <v>146.63999999999999</v>
      </c>
      <c r="O63">
        <v>70</v>
      </c>
      <c r="P63">
        <v>94</v>
      </c>
      <c r="Q63">
        <v>0</v>
      </c>
    </row>
    <row r="64" spans="1:24" hidden="1" x14ac:dyDescent="0.3">
      <c r="A64" t="s">
        <v>140</v>
      </c>
      <c r="B64" t="s">
        <v>140</v>
      </c>
      <c r="E64" t="s">
        <v>20</v>
      </c>
      <c r="F64">
        <v>0</v>
      </c>
      <c r="I64">
        <v>103.11</v>
      </c>
      <c r="J64">
        <v>0.97</v>
      </c>
      <c r="K64">
        <v>0</v>
      </c>
      <c r="M64">
        <v>220</v>
      </c>
      <c r="N64">
        <v>247.464</v>
      </c>
      <c r="O64">
        <v>30</v>
      </c>
      <c r="P64">
        <v>72</v>
      </c>
      <c r="Q64">
        <v>0</v>
      </c>
    </row>
    <row r="65" spans="1:24" x14ac:dyDescent="0.3">
      <c r="A65" t="s">
        <v>141</v>
      </c>
      <c r="B65" t="s">
        <v>142</v>
      </c>
      <c r="D65" t="s">
        <v>143</v>
      </c>
      <c r="E65" t="s">
        <v>144</v>
      </c>
      <c r="F65">
        <v>1</v>
      </c>
      <c r="H65" t="s">
        <v>145</v>
      </c>
      <c r="I65">
        <v>123.358</v>
      </c>
      <c r="J65">
        <v>0.94</v>
      </c>
      <c r="K65">
        <v>-0.10100000000000001</v>
      </c>
      <c r="M65">
        <v>220</v>
      </c>
      <c r="N65">
        <v>123.358</v>
      </c>
      <c r="O65">
        <v>74</v>
      </c>
      <c r="P65">
        <v>74</v>
      </c>
      <c r="Q65">
        <v>0</v>
      </c>
      <c r="S65">
        <v>0.94</v>
      </c>
      <c r="T65">
        <v>-0.10100000000000001</v>
      </c>
      <c r="U65">
        <v>74</v>
      </c>
      <c r="V65">
        <f>ABS(Tabla1[[#This Row],[P_set '[MW']]]-S65)</f>
        <v>0</v>
      </c>
      <c r="W65">
        <f>ABS(Tabla1[[#This Row],[Q_set '[Mvar']]]-T65)</f>
        <v>0</v>
      </c>
      <c r="X65">
        <f>Tabla1[[#This Row],[Nº_unid]]-U65</f>
        <v>0</v>
      </c>
    </row>
    <row r="66" spans="1:24" x14ac:dyDescent="0.3">
      <c r="A66" t="s">
        <v>146</v>
      </c>
      <c r="B66" t="s">
        <v>142</v>
      </c>
      <c r="D66" t="s">
        <v>147</v>
      </c>
      <c r="E66" t="s">
        <v>144</v>
      </c>
      <c r="F66">
        <v>1</v>
      </c>
      <c r="H66" t="s">
        <v>145</v>
      </c>
      <c r="I66">
        <v>183.37</v>
      </c>
      <c r="J66">
        <v>0.83499999999999996</v>
      </c>
      <c r="K66">
        <v>-2.7000000000000001E-3</v>
      </c>
      <c r="M66">
        <v>220</v>
      </c>
      <c r="N66">
        <v>183.37</v>
      </c>
      <c r="O66">
        <v>110</v>
      </c>
      <c r="P66">
        <v>110</v>
      </c>
      <c r="Q66">
        <v>0</v>
      </c>
      <c r="S66">
        <v>0.83499999999999996</v>
      </c>
      <c r="T66">
        <v>-2.7000000000000001E-3</v>
      </c>
      <c r="U66">
        <v>110</v>
      </c>
      <c r="V66">
        <f>ABS(Tabla1[[#This Row],[P_set '[MW']]]-S66)</f>
        <v>0</v>
      </c>
      <c r="W66">
        <f>ABS(Tabla1[[#This Row],[Q_set '[Mvar']]]-T66)</f>
        <v>0</v>
      </c>
      <c r="X66">
        <f>Tabla1[[#This Row],[Nº_unid]]-U66</f>
        <v>0</v>
      </c>
    </row>
    <row r="67" spans="1:24" x14ac:dyDescent="0.3">
      <c r="A67" t="s">
        <v>148</v>
      </c>
      <c r="B67" t="s">
        <v>142</v>
      </c>
      <c r="D67" t="s">
        <v>149</v>
      </c>
      <c r="E67" t="s">
        <v>144</v>
      </c>
      <c r="F67">
        <v>1</v>
      </c>
      <c r="H67" t="s">
        <v>145</v>
      </c>
      <c r="I67">
        <v>138.36099999999999</v>
      </c>
      <c r="J67">
        <v>0.94</v>
      </c>
      <c r="K67">
        <v>-5.5399999999999998E-2</v>
      </c>
      <c r="M67">
        <v>220</v>
      </c>
      <c r="N67">
        <v>138.36099999999999</v>
      </c>
      <c r="O67">
        <v>83</v>
      </c>
      <c r="P67">
        <v>83</v>
      </c>
      <c r="Q67">
        <v>0</v>
      </c>
      <c r="S67">
        <v>0.94</v>
      </c>
      <c r="T67">
        <v>-5.5399999999999998E-2</v>
      </c>
      <c r="U67">
        <v>83</v>
      </c>
      <c r="V67">
        <f>ABS(Tabla1[[#This Row],[P_set '[MW']]]-S67)</f>
        <v>0</v>
      </c>
      <c r="W67">
        <f>ABS(Tabla1[[#This Row],[Q_set '[Mvar']]]-T67)</f>
        <v>0</v>
      </c>
      <c r="X67">
        <f>Tabla1[[#This Row],[Nº_unid]]-U67</f>
        <v>0</v>
      </c>
    </row>
    <row r="68" spans="1:24" x14ac:dyDescent="0.3">
      <c r="A68" t="s">
        <v>150</v>
      </c>
      <c r="B68" t="s">
        <v>142</v>
      </c>
      <c r="D68" t="s">
        <v>151</v>
      </c>
      <c r="E68" t="s">
        <v>144</v>
      </c>
      <c r="F68">
        <v>1</v>
      </c>
      <c r="H68" t="s">
        <v>145</v>
      </c>
      <c r="I68">
        <v>135.02699999999999</v>
      </c>
      <c r="J68">
        <v>0.61229999999999996</v>
      </c>
      <c r="K68">
        <v>-0.13730000000000001</v>
      </c>
      <c r="M68">
        <v>220</v>
      </c>
      <c r="N68">
        <v>135.02699999999999</v>
      </c>
      <c r="O68">
        <v>81</v>
      </c>
      <c r="P68">
        <v>81</v>
      </c>
      <c r="Q68">
        <v>0</v>
      </c>
      <c r="S68">
        <v>0.61229999999999996</v>
      </c>
      <c r="T68">
        <v>-0.13730000000000001</v>
      </c>
      <c r="U68">
        <v>81</v>
      </c>
      <c r="V68">
        <f>ABS(Tabla1[[#This Row],[P_set '[MW']]]-S68)</f>
        <v>0</v>
      </c>
      <c r="W68">
        <f>ABS(Tabla1[[#This Row],[Q_set '[Mvar']]]-T68)</f>
        <v>0</v>
      </c>
      <c r="X68">
        <f>Tabla1[[#This Row],[Nº_unid]]-U68</f>
        <v>0</v>
      </c>
    </row>
    <row r="69" spans="1:24" x14ac:dyDescent="0.3">
      <c r="A69" t="s">
        <v>152</v>
      </c>
      <c r="B69" t="s">
        <v>142</v>
      </c>
      <c r="D69" t="s">
        <v>153</v>
      </c>
      <c r="E69" t="s">
        <v>144</v>
      </c>
      <c r="F69">
        <v>1</v>
      </c>
      <c r="H69" t="s">
        <v>145</v>
      </c>
      <c r="I69">
        <v>93.352000000000004</v>
      </c>
      <c r="J69">
        <v>0.91100000000000003</v>
      </c>
      <c r="K69">
        <v>-0.14000000000000001</v>
      </c>
      <c r="M69">
        <v>220</v>
      </c>
      <c r="N69">
        <v>93.352000000000004</v>
      </c>
      <c r="O69">
        <v>56</v>
      </c>
      <c r="P69">
        <v>56</v>
      </c>
      <c r="Q69">
        <v>0</v>
      </c>
      <c r="S69">
        <v>0.91100000000000003</v>
      </c>
      <c r="T69">
        <v>-0.14000000000000001</v>
      </c>
      <c r="U69">
        <v>56</v>
      </c>
      <c r="V69">
        <f>ABS(Tabla1[[#This Row],[P_set '[MW']]]-S69)</f>
        <v>0</v>
      </c>
      <c r="W69">
        <f>ABS(Tabla1[[#This Row],[Q_set '[Mvar']]]-T69)</f>
        <v>0</v>
      </c>
      <c r="X69">
        <f>Tabla1[[#This Row],[Nº_unid]]-U69</f>
        <v>0</v>
      </c>
    </row>
    <row r="70" spans="1:24" x14ac:dyDescent="0.3">
      <c r="A70" t="s">
        <v>154</v>
      </c>
      <c r="B70" t="s">
        <v>142</v>
      </c>
      <c r="D70" t="s">
        <v>155</v>
      </c>
      <c r="E70" t="s">
        <v>144</v>
      </c>
      <c r="F70">
        <v>1</v>
      </c>
      <c r="H70" t="s">
        <v>145</v>
      </c>
      <c r="I70">
        <v>108.355</v>
      </c>
      <c r="J70">
        <v>0.97</v>
      </c>
      <c r="K70">
        <v>-0.1056</v>
      </c>
      <c r="M70">
        <v>220</v>
      </c>
      <c r="N70">
        <v>108.355</v>
      </c>
      <c r="O70">
        <v>65</v>
      </c>
      <c r="P70">
        <v>65</v>
      </c>
      <c r="Q70">
        <v>0</v>
      </c>
      <c r="S70">
        <v>0.97</v>
      </c>
      <c r="T70">
        <v>-0.1056</v>
      </c>
      <c r="U70">
        <v>65</v>
      </c>
      <c r="V70">
        <f>ABS(Tabla1[[#This Row],[P_set '[MW']]]-S70)</f>
        <v>0</v>
      </c>
      <c r="W70">
        <f>ABS(Tabla1[[#This Row],[Q_set '[Mvar']]]-T70)</f>
        <v>0</v>
      </c>
      <c r="X70">
        <f>Tabla1[[#This Row],[Nº_unid]]-U70</f>
        <v>0</v>
      </c>
    </row>
    <row r="71" spans="1:24" x14ac:dyDescent="0.3">
      <c r="A71" t="s">
        <v>156</v>
      </c>
      <c r="B71" t="s">
        <v>142</v>
      </c>
      <c r="D71" t="s">
        <v>157</v>
      </c>
      <c r="E71" t="s">
        <v>144</v>
      </c>
      <c r="F71">
        <v>1</v>
      </c>
      <c r="H71" t="s">
        <v>145</v>
      </c>
      <c r="I71">
        <v>83.350000000000009</v>
      </c>
      <c r="J71">
        <v>0.88200000000000001</v>
      </c>
      <c r="K71">
        <v>-5.5399999999999998E-2</v>
      </c>
      <c r="M71">
        <v>220</v>
      </c>
      <c r="N71">
        <v>83.350000000000009</v>
      </c>
      <c r="O71">
        <v>50</v>
      </c>
      <c r="P71">
        <v>50</v>
      </c>
      <c r="Q71">
        <v>0</v>
      </c>
      <c r="S71">
        <v>0.88200000000000001</v>
      </c>
      <c r="T71">
        <v>-5.5399999999999998E-2</v>
      </c>
      <c r="U71">
        <v>50</v>
      </c>
      <c r="V71">
        <f>ABS(Tabla1[[#This Row],[P_set '[MW']]]-S71)</f>
        <v>0</v>
      </c>
      <c r="W71">
        <f>ABS(Tabla1[[#This Row],[Q_set '[Mvar']]]-T71)</f>
        <v>0</v>
      </c>
      <c r="X71">
        <f>Tabla1[[#This Row],[Nº_unid]]-U71</f>
        <v>0</v>
      </c>
    </row>
    <row r="72" spans="1:24" x14ac:dyDescent="0.3">
      <c r="A72" t="s">
        <v>158</v>
      </c>
      <c r="B72" t="s">
        <v>142</v>
      </c>
      <c r="D72" t="s">
        <v>159</v>
      </c>
      <c r="E72" t="s">
        <v>144</v>
      </c>
      <c r="F72">
        <v>1</v>
      </c>
      <c r="H72" t="s">
        <v>160</v>
      </c>
      <c r="I72">
        <v>61.679000000000002</v>
      </c>
      <c r="J72">
        <v>0.52380000000000004</v>
      </c>
      <c r="K72">
        <v>-3.2000000000000002E-3</v>
      </c>
      <c r="M72">
        <v>66</v>
      </c>
      <c r="N72">
        <v>61.679000000000002</v>
      </c>
      <c r="O72">
        <v>37</v>
      </c>
      <c r="P72">
        <v>37</v>
      </c>
      <c r="Q72">
        <v>0</v>
      </c>
      <c r="S72">
        <v>0.52380000000000004</v>
      </c>
      <c r="T72">
        <v>-3.2000000000000002E-3</v>
      </c>
      <c r="U72">
        <v>37</v>
      </c>
      <c r="V72">
        <f>ABS(Tabla1[[#This Row],[P_set '[MW']]]-S72)</f>
        <v>0</v>
      </c>
      <c r="W72">
        <f>ABS(Tabla1[[#This Row],[Q_set '[Mvar']]]-T72)</f>
        <v>0</v>
      </c>
      <c r="X72">
        <f>Tabla1[[#This Row],[Nº_unid]]-U72</f>
        <v>0</v>
      </c>
    </row>
    <row r="73" spans="1:24" x14ac:dyDescent="0.3">
      <c r="A73" t="s">
        <v>161</v>
      </c>
      <c r="B73" t="s">
        <v>142</v>
      </c>
      <c r="D73" t="s">
        <v>162</v>
      </c>
      <c r="E73" t="s">
        <v>144</v>
      </c>
      <c r="F73">
        <v>1</v>
      </c>
      <c r="H73" t="s">
        <v>27</v>
      </c>
      <c r="I73">
        <v>116.69</v>
      </c>
      <c r="J73">
        <v>0.22289999999999999</v>
      </c>
      <c r="K73">
        <v>1.7999999999999999E-2</v>
      </c>
      <c r="M73">
        <v>220</v>
      </c>
      <c r="N73">
        <v>116.69</v>
      </c>
      <c r="O73">
        <v>70</v>
      </c>
      <c r="P73">
        <v>70</v>
      </c>
      <c r="Q73">
        <v>0</v>
      </c>
      <c r="S73">
        <v>0.22289999999999999</v>
      </c>
      <c r="T73">
        <v>1.7999999999999999E-2</v>
      </c>
      <c r="U73">
        <v>70</v>
      </c>
      <c r="V73">
        <f>ABS(Tabla1[[#This Row],[P_set '[MW']]]-S73)</f>
        <v>0</v>
      </c>
      <c r="W73">
        <f>ABS(Tabla1[[#This Row],[Q_set '[Mvar']]]-T73)</f>
        <v>0</v>
      </c>
      <c r="X73">
        <f>Tabla1[[#This Row],[Nº_unid]]-U73</f>
        <v>0</v>
      </c>
    </row>
    <row r="74" spans="1:24" x14ac:dyDescent="0.3">
      <c r="A74" t="s">
        <v>163</v>
      </c>
      <c r="B74" t="s">
        <v>142</v>
      </c>
      <c r="D74" t="s">
        <v>164</v>
      </c>
      <c r="E74" t="s">
        <v>144</v>
      </c>
      <c r="F74">
        <v>1</v>
      </c>
      <c r="H74" t="s">
        <v>27</v>
      </c>
      <c r="I74">
        <v>45.009</v>
      </c>
      <c r="J74">
        <v>0.83099999999999996</v>
      </c>
      <c r="K74">
        <v>-0.15</v>
      </c>
      <c r="M74">
        <v>220</v>
      </c>
      <c r="N74">
        <v>45.009</v>
      </c>
      <c r="O74">
        <v>27</v>
      </c>
      <c r="P74">
        <v>27</v>
      </c>
      <c r="Q74">
        <v>0</v>
      </c>
      <c r="S74">
        <v>0.83099999999999996</v>
      </c>
      <c r="T74">
        <v>-0.15</v>
      </c>
      <c r="U74">
        <v>27</v>
      </c>
      <c r="V74">
        <f>ABS(Tabla1[[#This Row],[P_set '[MW']]]-S74)</f>
        <v>0</v>
      </c>
      <c r="W74">
        <f>ABS(Tabla1[[#This Row],[Q_set '[Mvar']]]-T74)</f>
        <v>0</v>
      </c>
      <c r="X74">
        <f>Tabla1[[#This Row],[Nº_unid]]-U74</f>
        <v>0</v>
      </c>
    </row>
    <row r="75" spans="1:24" x14ac:dyDescent="0.3">
      <c r="A75" t="s">
        <v>165</v>
      </c>
      <c r="B75" t="s">
        <v>142</v>
      </c>
      <c r="D75" t="s">
        <v>166</v>
      </c>
      <c r="E75" t="s">
        <v>144</v>
      </c>
      <c r="F75">
        <v>1</v>
      </c>
      <c r="H75" t="s">
        <v>27</v>
      </c>
      <c r="I75">
        <v>161.69900000000001</v>
      </c>
      <c r="J75">
        <v>0.41649999999999998</v>
      </c>
      <c r="K75">
        <v>-3.7000000000000002E-3</v>
      </c>
      <c r="M75">
        <v>220</v>
      </c>
      <c r="N75">
        <v>161.69900000000001</v>
      </c>
      <c r="O75">
        <v>97</v>
      </c>
      <c r="P75">
        <v>97</v>
      </c>
      <c r="Q75">
        <v>0</v>
      </c>
      <c r="S75">
        <v>0.41649999999999998</v>
      </c>
      <c r="T75">
        <v>-3.7000000000000002E-3</v>
      </c>
      <c r="U75">
        <v>97</v>
      </c>
      <c r="V75">
        <f>ABS(Tabla1[[#This Row],[P_set '[MW']]]-S75)</f>
        <v>0</v>
      </c>
      <c r="W75">
        <f>ABS(Tabla1[[#This Row],[Q_set '[Mvar']]]-T75)</f>
        <v>0</v>
      </c>
      <c r="X75">
        <f>Tabla1[[#This Row],[Nº_unid]]-U75</f>
        <v>0</v>
      </c>
    </row>
    <row r="76" spans="1:24" x14ac:dyDescent="0.3">
      <c r="A76" t="s">
        <v>167</v>
      </c>
      <c r="B76" t="s">
        <v>142</v>
      </c>
      <c r="D76" t="s">
        <v>168</v>
      </c>
      <c r="E76" t="s">
        <v>144</v>
      </c>
      <c r="F76">
        <v>1</v>
      </c>
      <c r="H76" t="s">
        <v>27</v>
      </c>
      <c r="I76">
        <v>48.343000000000004</v>
      </c>
      <c r="J76">
        <v>0.34970000000000001</v>
      </c>
      <c r="K76">
        <v>-1.66E-2</v>
      </c>
      <c r="M76">
        <v>220</v>
      </c>
      <c r="N76">
        <v>48.343000000000004</v>
      </c>
      <c r="O76">
        <v>29</v>
      </c>
      <c r="P76">
        <v>29</v>
      </c>
      <c r="Q76">
        <v>0</v>
      </c>
      <c r="S76">
        <v>0.34970000000000001</v>
      </c>
      <c r="T76">
        <v>-1.66E-2</v>
      </c>
      <c r="U76">
        <v>29</v>
      </c>
      <c r="V76">
        <f>ABS(Tabla1[[#This Row],[P_set '[MW']]]-S76)</f>
        <v>0</v>
      </c>
      <c r="W76">
        <f>ABS(Tabla1[[#This Row],[Q_set '[Mvar']]]-T76)</f>
        <v>0</v>
      </c>
      <c r="X76">
        <f>Tabla1[[#This Row],[Nº_unid]]-U76</f>
        <v>0</v>
      </c>
    </row>
    <row r="77" spans="1:24" x14ac:dyDescent="0.3">
      <c r="A77" t="s">
        <v>169</v>
      </c>
      <c r="B77" t="s">
        <v>142</v>
      </c>
      <c r="D77" t="s">
        <v>170</v>
      </c>
      <c r="E77" t="s">
        <v>144</v>
      </c>
      <c r="F77">
        <v>1</v>
      </c>
      <c r="H77" t="s">
        <v>27</v>
      </c>
      <c r="I77">
        <v>63.345999999999997</v>
      </c>
      <c r="J77">
        <v>0.29370000000000002</v>
      </c>
      <c r="K77">
        <v>-0.13159999999999999</v>
      </c>
      <c r="M77">
        <v>220</v>
      </c>
      <c r="N77">
        <v>63.345999999999997</v>
      </c>
      <c r="O77">
        <v>38</v>
      </c>
      <c r="P77">
        <v>38</v>
      </c>
      <c r="Q77">
        <v>0</v>
      </c>
      <c r="S77">
        <v>0.29370000000000002</v>
      </c>
      <c r="T77">
        <v>-0.13159999999999999</v>
      </c>
      <c r="U77">
        <v>38</v>
      </c>
      <c r="V77">
        <f>ABS(Tabla1[[#This Row],[P_set '[MW']]]-S77)</f>
        <v>0</v>
      </c>
      <c r="W77">
        <f>ABS(Tabla1[[#This Row],[Q_set '[Mvar']]]-T77)</f>
        <v>0</v>
      </c>
      <c r="X77">
        <f>Tabla1[[#This Row],[Nº_unid]]-U77</f>
        <v>0</v>
      </c>
    </row>
    <row r="78" spans="1:24" x14ac:dyDescent="0.3">
      <c r="A78" t="s">
        <v>171</v>
      </c>
      <c r="B78" t="s">
        <v>142</v>
      </c>
      <c r="D78" t="s">
        <v>172</v>
      </c>
      <c r="E78" t="s">
        <v>144</v>
      </c>
      <c r="F78">
        <v>1</v>
      </c>
      <c r="H78" t="s">
        <v>27</v>
      </c>
      <c r="I78">
        <v>115.023</v>
      </c>
      <c r="J78">
        <v>0.65300000000000002</v>
      </c>
      <c r="K78">
        <v>-7.2999999999999995E-2</v>
      </c>
      <c r="M78">
        <v>220</v>
      </c>
      <c r="N78">
        <v>115.023</v>
      </c>
      <c r="O78">
        <v>69</v>
      </c>
      <c r="P78">
        <v>69</v>
      </c>
      <c r="Q78">
        <v>0</v>
      </c>
      <c r="S78">
        <v>0.65300000000000002</v>
      </c>
      <c r="T78">
        <v>-7.2999999999999995E-2</v>
      </c>
      <c r="U78">
        <v>69</v>
      </c>
      <c r="V78">
        <f>ABS(Tabla1[[#This Row],[P_set '[MW']]]-S78)</f>
        <v>0</v>
      </c>
      <c r="W78">
        <f>ABS(Tabla1[[#This Row],[Q_set '[Mvar']]]-T78)</f>
        <v>0</v>
      </c>
      <c r="X78">
        <f>Tabla1[[#This Row],[Nº_unid]]-U78</f>
        <v>0</v>
      </c>
    </row>
    <row r="79" spans="1:24" x14ac:dyDescent="0.3">
      <c r="A79" t="s">
        <v>173</v>
      </c>
      <c r="B79" t="s">
        <v>142</v>
      </c>
      <c r="D79" t="s">
        <v>174</v>
      </c>
      <c r="E79" t="s">
        <v>144</v>
      </c>
      <c r="F79">
        <v>1</v>
      </c>
      <c r="H79" t="s">
        <v>27</v>
      </c>
      <c r="I79">
        <v>85.016999999999996</v>
      </c>
      <c r="J79">
        <v>1.5299999999999999E-2</v>
      </c>
      <c r="K79">
        <v>-0.1099</v>
      </c>
      <c r="M79">
        <v>220</v>
      </c>
      <c r="N79">
        <v>85.016999999999996</v>
      </c>
      <c r="O79">
        <v>51</v>
      </c>
      <c r="P79">
        <v>51</v>
      </c>
      <c r="Q79">
        <v>0</v>
      </c>
      <c r="S79">
        <v>1.5299999999999999E-2</v>
      </c>
      <c r="T79">
        <v>-0.1099</v>
      </c>
      <c r="U79">
        <v>51</v>
      </c>
      <c r="V79">
        <f>ABS(Tabla1[[#This Row],[P_set '[MW']]]-S79)</f>
        <v>0</v>
      </c>
      <c r="W79">
        <f>ABS(Tabla1[[#This Row],[Q_set '[Mvar']]]-T79)</f>
        <v>0</v>
      </c>
      <c r="X79">
        <f>Tabla1[[#This Row],[Nº_unid]]-U79</f>
        <v>0</v>
      </c>
    </row>
    <row r="80" spans="1:24" x14ac:dyDescent="0.3">
      <c r="A80" t="s">
        <v>175</v>
      </c>
      <c r="B80" t="s">
        <v>142</v>
      </c>
      <c r="D80" t="s">
        <v>66</v>
      </c>
      <c r="E80" t="s">
        <v>144</v>
      </c>
      <c r="F80">
        <v>1</v>
      </c>
      <c r="H80" t="s">
        <v>21</v>
      </c>
      <c r="I80">
        <v>300.06</v>
      </c>
      <c r="J80">
        <v>0.38109999999999999</v>
      </c>
      <c r="K80">
        <v>5.4000000000000003E-3</v>
      </c>
      <c r="M80">
        <v>220</v>
      </c>
      <c r="N80">
        <v>300.06</v>
      </c>
      <c r="O80">
        <v>180</v>
      </c>
      <c r="P80">
        <v>180</v>
      </c>
      <c r="Q80">
        <v>1</v>
      </c>
      <c r="S80">
        <v>0.38109999999999999</v>
      </c>
      <c r="T80">
        <v>5.4000000000000003E-3</v>
      </c>
      <c r="U80">
        <v>180</v>
      </c>
      <c r="V80">
        <f>ABS(Tabla1[[#This Row],[P_set '[MW']]]-S80)</f>
        <v>0</v>
      </c>
      <c r="W80">
        <f>ABS(Tabla1[[#This Row],[Q_set '[Mvar']]]-T80)</f>
        <v>0</v>
      </c>
      <c r="X80">
        <f>Tabla1[[#This Row],[Nº_unid]]-U80</f>
        <v>0</v>
      </c>
    </row>
    <row r="81" spans="1:24" x14ac:dyDescent="0.3">
      <c r="A81" t="s">
        <v>176</v>
      </c>
      <c r="B81" t="s">
        <v>142</v>
      </c>
      <c r="D81" t="s">
        <v>177</v>
      </c>
      <c r="E81" t="s">
        <v>144</v>
      </c>
      <c r="F81">
        <v>1</v>
      </c>
      <c r="H81" t="s">
        <v>21</v>
      </c>
      <c r="I81">
        <v>123.358</v>
      </c>
      <c r="J81">
        <v>0.31359999999999999</v>
      </c>
      <c r="K81">
        <v>-1.54E-2</v>
      </c>
      <c r="M81">
        <v>220</v>
      </c>
      <c r="N81">
        <v>123.358</v>
      </c>
      <c r="O81">
        <v>74</v>
      </c>
      <c r="P81">
        <v>74</v>
      </c>
      <c r="Q81">
        <v>1</v>
      </c>
      <c r="S81">
        <v>0.31359999999999999</v>
      </c>
      <c r="T81">
        <v>-1.54E-2</v>
      </c>
      <c r="U81">
        <v>74</v>
      </c>
      <c r="V81">
        <f>ABS(Tabla1[[#This Row],[P_set '[MW']]]-S81)</f>
        <v>0</v>
      </c>
      <c r="W81">
        <f>ABS(Tabla1[[#This Row],[Q_set '[Mvar']]]-T81)</f>
        <v>0</v>
      </c>
      <c r="X81">
        <f>Tabla1[[#This Row],[Nº_unid]]-U81</f>
        <v>0</v>
      </c>
    </row>
    <row r="82" spans="1:24" x14ac:dyDescent="0.3">
      <c r="A82" t="s">
        <v>178</v>
      </c>
      <c r="B82" t="s">
        <v>142</v>
      </c>
      <c r="D82" t="s">
        <v>179</v>
      </c>
      <c r="E82" t="s">
        <v>144</v>
      </c>
      <c r="F82">
        <v>1</v>
      </c>
      <c r="H82" t="s">
        <v>21</v>
      </c>
      <c r="I82">
        <v>166.7</v>
      </c>
      <c r="J82">
        <v>0.48</v>
      </c>
      <c r="K82">
        <v>-7.4999999999999997E-2</v>
      </c>
      <c r="M82">
        <v>220</v>
      </c>
      <c r="N82">
        <v>166.7</v>
      </c>
      <c r="O82">
        <v>100</v>
      </c>
      <c r="P82">
        <v>100</v>
      </c>
      <c r="Q82">
        <v>1</v>
      </c>
      <c r="S82">
        <v>0.48</v>
      </c>
      <c r="T82">
        <v>-7.4999999999999997E-2</v>
      </c>
      <c r="U82">
        <v>100</v>
      </c>
      <c r="V82">
        <f>ABS(Tabla1[[#This Row],[P_set '[MW']]]-S82)</f>
        <v>0</v>
      </c>
      <c r="W82">
        <f>ABS(Tabla1[[#This Row],[Q_set '[Mvar']]]-T82)</f>
        <v>0</v>
      </c>
      <c r="X82">
        <f>Tabla1[[#This Row],[Nº_unid]]-U82</f>
        <v>0</v>
      </c>
    </row>
    <row r="83" spans="1:24" x14ac:dyDescent="0.3">
      <c r="A83" t="s">
        <v>180</v>
      </c>
      <c r="B83" t="s">
        <v>142</v>
      </c>
      <c r="D83" t="s">
        <v>181</v>
      </c>
      <c r="E83" t="s">
        <v>144</v>
      </c>
      <c r="F83">
        <v>1</v>
      </c>
      <c r="H83" t="s">
        <v>21</v>
      </c>
      <c r="I83">
        <v>161.69900000000001</v>
      </c>
      <c r="J83">
        <v>0.2777</v>
      </c>
      <c r="K83">
        <v>5.7000000000000002E-3</v>
      </c>
      <c r="M83">
        <v>220</v>
      </c>
      <c r="N83">
        <v>161.69900000000001</v>
      </c>
      <c r="O83">
        <v>97</v>
      </c>
      <c r="P83">
        <v>97</v>
      </c>
      <c r="Q83">
        <v>1</v>
      </c>
      <c r="S83">
        <v>0.2777</v>
      </c>
      <c r="T83">
        <v>5.7000000000000002E-3</v>
      </c>
      <c r="U83">
        <v>97</v>
      </c>
      <c r="V83">
        <f>ABS(Tabla1[[#This Row],[P_set '[MW']]]-S83)</f>
        <v>0</v>
      </c>
      <c r="W83">
        <f>ABS(Tabla1[[#This Row],[Q_set '[Mvar']]]-T83)</f>
        <v>0</v>
      </c>
      <c r="X83">
        <f>Tabla1[[#This Row],[Nº_unid]]-U83</f>
        <v>0</v>
      </c>
    </row>
    <row r="84" spans="1:24" x14ac:dyDescent="0.3">
      <c r="A84" t="s">
        <v>182</v>
      </c>
      <c r="B84" t="s">
        <v>142</v>
      </c>
      <c r="D84" t="s">
        <v>183</v>
      </c>
      <c r="E84" t="s">
        <v>144</v>
      </c>
      <c r="F84">
        <v>1</v>
      </c>
      <c r="H84" t="s">
        <v>36</v>
      </c>
      <c r="I84">
        <v>115.5</v>
      </c>
      <c r="J84">
        <v>0.41820000000000002</v>
      </c>
      <c r="K84">
        <v>4.36E-2</v>
      </c>
      <c r="M84">
        <v>220</v>
      </c>
      <c r="N84">
        <v>115.5</v>
      </c>
      <c r="O84">
        <v>55</v>
      </c>
      <c r="P84">
        <v>55</v>
      </c>
      <c r="Q84">
        <v>1</v>
      </c>
      <c r="S84">
        <v>0.41820000000000002</v>
      </c>
      <c r="T84">
        <v>4.36E-2</v>
      </c>
      <c r="U84">
        <v>55</v>
      </c>
      <c r="V84">
        <f>ABS(Tabla1[[#This Row],[P_set '[MW']]]-S84)</f>
        <v>0</v>
      </c>
      <c r="W84">
        <f>ABS(Tabla1[[#This Row],[Q_set '[Mvar']]]-T84)</f>
        <v>0</v>
      </c>
      <c r="X84">
        <f>Tabla1[[#This Row],[Nº_unid]]-U84</f>
        <v>0</v>
      </c>
    </row>
    <row r="85" spans="1:24" x14ac:dyDescent="0.3">
      <c r="A85" t="s">
        <v>184</v>
      </c>
      <c r="B85" t="s">
        <v>142</v>
      </c>
      <c r="D85" t="s">
        <v>185</v>
      </c>
      <c r="E85" t="s">
        <v>144</v>
      </c>
      <c r="F85">
        <v>1</v>
      </c>
      <c r="H85" t="s">
        <v>21</v>
      </c>
      <c r="I85">
        <v>125.02500000000001</v>
      </c>
      <c r="J85">
        <v>0.28249999999999997</v>
      </c>
      <c r="K85">
        <v>4.1000000000000003E-3</v>
      </c>
      <c r="M85">
        <v>110</v>
      </c>
      <c r="N85">
        <v>125.02500000000001</v>
      </c>
      <c r="O85">
        <v>75</v>
      </c>
      <c r="P85">
        <v>75</v>
      </c>
      <c r="Q85">
        <v>1</v>
      </c>
      <c r="S85">
        <v>0.28249999999999997</v>
      </c>
      <c r="T85">
        <v>4.1000000000000003E-3</v>
      </c>
      <c r="U85">
        <v>75</v>
      </c>
      <c r="V85">
        <f>ABS(Tabla1[[#This Row],[P_set '[MW']]]-S85)</f>
        <v>0</v>
      </c>
      <c r="W85">
        <f>ABS(Tabla1[[#This Row],[Q_set '[Mvar']]]-T85)</f>
        <v>0</v>
      </c>
      <c r="X85">
        <f>Tabla1[[#This Row],[Nº_unid]]-U85</f>
        <v>0</v>
      </c>
    </row>
    <row r="86" spans="1:24" x14ac:dyDescent="0.3">
      <c r="A86" t="s">
        <v>186</v>
      </c>
      <c r="B86" t="s">
        <v>142</v>
      </c>
      <c r="D86" t="s">
        <v>187</v>
      </c>
      <c r="E86" t="s">
        <v>144</v>
      </c>
      <c r="F86">
        <v>1</v>
      </c>
      <c r="H86" t="s">
        <v>36</v>
      </c>
      <c r="I86">
        <v>300.06</v>
      </c>
      <c r="J86">
        <v>0.32</v>
      </c>
      <c r="K86">
        <v>0</v>
      </c>
      <c r="M86">
        <v>220</v>
      </c>
      <c r="N86">
        <v>300.06</v>
      </c>
      <c r="O86">
        <v>180</v>
      </c>
      <c r="P86">
        <v>180</v>
      </c>
      <c r="Q86">
        <v>1</v>
      </c>
      <c r="S86">
        <v>0.32</v>
      </c>
      <c r="T86">
        <v>0</v>
      </c>
      <c r="U86">
        <v>180</v>
      </c>
      <c r="V86">
        <f>ABS(Tabla1[[#This Row],[P_set '[MW']]]-S86)</f>
        <v>0</v>
      </c>
      <c r="W86">
        <f>ABS(Tabla1[[#This Row],[Q_set '[Mvar']]]-T86)</f>
        <v>0</v>
      </c>
      <c r="X86">
        <f>Tabla1[[#This Row],[Nº_unid]]-U86</f>
        <v>0</v>
      </c>
    </row>
    <row r="87" spans="1:24" x14ac:dyDescent="0.3">
      <c r="A87" t="s">
        <v>188</v>
      </c>
      <c r="B87" t="s">
        <v>142</v>
      </c>
      <c r="D87" t="s">
        <v>189</v>
      </c>
      <c r="E87" t="s">
        <v>144</v>
      </c>
      <c r="F87">
        <v>1</v>
      </c>
      <c r="H87" t="s">
        <v>21</v>
      </c>
      <c r="I87">
        <v>171.70099999999999</v>
      </c>
      <c r="J87">
        <v>0.54169999999999996</v>
      </c>
      <c r="K87">
        <v>-5.6000000000000001E-2</v>
      </c>
      <c r="M87">
        <v>220</v>
      </c>
      <c r="N87">
        <v>171.70099999999999</v>
      </c>
      <c r="O87">
        <v>103</v>
      </c>
      <c r="P87">
        <v>103</v>
      </c>
      <c r="Q87">
        <v>1</v>
      </c>
      <c r="S87">
        <v>0.54169999999999996</v>
      </c>
      <c r="T87">
        <v>-5.6000000000000001E-2</v>
      </c>
      <c r="U87">
        <v>103</v>
      </c>
      <c r="V87">
        <f>ABS(Tabla1[[#This Row],[P_set '[MW']]]-S87)</f>
        <v>0</v>
      </c>
      <c r="W87">
        <f>ABS(Tabla1[[#This Row],[Q_set '[Mvar']]]-T87)</f>
        <v>0</v>
      </c>
      <c r="X87">
        <f>Tabla1[[#This Row],[Nº_unid]]-U87</f>
        <v>0</v>
      </c>
    </row>
    <row r="88" spans="1:24" x14ac:dyDescent="0.3">
      <c r="A88" t="s">
        <v>190</v>
      </c>
      <c r="B88" t="s">
        <v>142</v>
      </c>
      <c r="D88" t="s">
        <v>191</v>
      </c>
      <c r="E88" t="s">
        <v>144</v>
      </c>
      <c r="F88">
        <v>1</v>
      </c>
      <c r="H88" t="s">
        <v>192</v>
      </c>
      <c r="I88">
        <v>53.344000000000001</v>
      </c>
      <c r="J88">
        <v>0.84379999999999999</v>
      </c>
      <c r="K88">
        <v>-0.1069</v>
      </c>
      <c r="M88">
        <v>110</v>
      </c>
      <c r="N88">
        <v>53.344000000000001</v>
      </c>
      <c r="O88">
        <v>32</v>
      </c>
      <c r="P88">
        <v>32</v>
      </c>
      <c r="Q88">
        <v>0</v>
      </c>
      <c r="S88">
        <v>0.84379999999999999</v>
      </c>
      <c r="T88">
        <v>-0.1069</v>
      </c>
      <c r="U88">
        <v>32</v>
      </c>
      <c r="V88">
        <f>ABS(Tabla1[[#This Row],[P_set '[MW']]]-S88)</f>
        <v>0</v>
      </c>
      <c r="W88">
        <f>ABS(Tabla1[[#This Row],[Q_set '[Mvar']]]-T88)</f>
        <v>0</v>
      </c>
      <c r="X88">
        <f>Tabla1[[#This Row],[Nº_unid]]-U88</f>
        <v>0</v>
      </c>
    </row>
    <row r="89" spans="1:24" x14ac:dyDescent="0.3">
      <c r="A89" t="s">
        <v>193</v>
      </c>
      <c r="B89" t="s">
        <v>142</v>
      </c>
      <c r="D89" t="s">
        <v>194</v>
      </c>
      <c r="E89" t="s">
        <v>144</v>
      </c>
      <c r="F89">
        <v>1</v>
      </c>
      <c r="H89" t="s">
        <v>27</v>
      </c>
      <c r="I89">
        <v>186.70400000000001</v>
      </c>
      <c r="J89">
        <v>0.17499999999999999</v>
      </c>
      <c r="K89">
        <v>0</v>
      </c>
      <c r="M89">
        <v>220</v>
      </c>
      <c r="N89">
        <v>186.70400000000001</v>
      </c>
      <c r="O89">
        <v>112</v>
      </c>
      <c r="P89">
        <v>112</v>
      </c>
      <c r="Q89">
        <v>1</v>
      </c>
      <c r="S89">
        <v>0.17499999999999999</v>
      </c>
      <c r="T89">
        <v>0</v>
      </c>
      <c r="U89">
        <v>112</v>
      </c>
      <c r="V89">
        <f>ABS(Tabla1[[#This Row],[P_set '[MW']]]-S89)</f>
        <v>0</v>
      </c>
      <c r="W89">
        <f>ABS(Tabla1[[#This Row],[Q_set '[Mvar']]]-T89)</f>
        <v>0</v>
      </c>
      <c r="X89">
        <f>Tabla1[[#This Row],[Nº_unid]]-U89</f>
        <v>0</v>
      </c>
    </row>
    <row r="90" spans="1:24" x14ac:dyDescent="0.3">
      <c r="A90" t="s">
        <v>195</v>
      </c>
      <c r="B90" t="s">
        <v>142</v>
      </c>
      <c r="D90" t="s">
        <v>196</v>
      </c>
      <c r="E90" t="s">
        <v>144</v>
      </c>
      <c r="F90">
        <v>1</v>
      </c>
      <c r="H90" t="s">
        <v>192</v>
      </c>
      <c r="I90">
        <v>125.02500000000001</v>
      </c>
      <c r="J90">
        <v>0.80449999999999999</v>
      </c>
      <c r="K90">
        <v>-0.39389999999999997</v>
      </c>
      <c r="M90">
        <v>110</v>
      </c>
      <c r="N90">
        <v>125.02500000000001</v>
      </c>
      <c r="O90">
        <v>75</v>
      </c>
      <c r="P90">
        <v>75</v>
      </c>
      <c r="Q90">
        <v>0</v>
      </c>
      <c r="S90">
        <v>0.80449999999999999</v>
      </c>
      <c r="T90">
        <v>-0.39389999999999997</v>
      </c>
      <c r="U90">
        <v>75</v>
      </c>
      <c r="V90">
        <f>ABS(Tabla1[[#This Row],[P_set '[MW']]]-S90)</f>
        <v>0</v>
      </c>
      <c r="W90">
        <f>ABS(Tabla1[[#This Row],[Q_set '[Mvar']]]-T90)</f>
        <v>0</v>
      </c>
      <c r="X90">
        <f>Tabla1[[#This Row],[Nº_unid]]-U90</f>
        <v>0</v>
      </c>
    </row>
    <row r="91" spans="1:24" x14ac:dyDescent="0.3">
      <c r="A91" t="s">
        <v>197</v>
      </c>
      <c r="B91" t="s">
        <v>142</v>
      </c>
      <c r="E91" t="s">
        <v>144</v>
      </c>
      <c r="F91">
        <v>1</v>
      </c>
      <c r="I91">
        <v>125.02500000000001</v>
      </c>
      <c r="J91">
        <v>1</v>
      </c>
      <c r="K91">
        <v>-0.1</v>
      </c>
      <c r="M91">
        <v>220</v>
      </c>
      <c r="N91">
        <v>125.02500000000001</v>
      </c>
      <c r="O91">
        <v>75</v>
      </c>
      <c r="P91">
        <v>75</v>
      </c>
      <c r="Q91">
        <v>1</v>
      </c>
      <c r="S91" s="2">
        <v>10000</v>
      </c>
      <c r="T91">
        <v>-0.1</v>
      </c>
      <c r="U91">
        <v>75</v>
      </c>
      <c r="V91">
        <f>ABS(Tabla1[[#This Row],[P_set '[MW']]]-S91)</f>
        <v>9999</v>
      </c>
      <c r="W91">
        <f>ABS(Tabla1[[#This Row],[Q_set '[Mvar']]]-T91)</f>
        <v>0</v>
      </c>
      <c r="X91">
        <f>Tabla1[[#This Row],[Nº_unid]]-U91</f>
        <v>0</v>
      </c>
    </row>
    <row r="92" spans="1:24" x14ac:dyDescent="0.3">
      <c r="A92" t="s">
        <v>198</v>
      </c>
      <c r="B92" t="s">
        <v>142</v>
      </c>
      <c r="E92" t="s">
        <v>144</v>
      </c>
      <c r="F92">
        <v>1</v>
      </c>
      <c r="I92">
        <v>250.05</v>
      </c>
      <c r="J92">
        <v>0.8</v>
      </c>
      <c r="K92">
        <v>-0.1</v>
      </c>
      <c r="M92">
        <v>220</v>
      </c>
      <c r="N92">
        <v>250.05</v>
      </c>
      <c r="O92">
        <v>150</v>
      </c>
      <c r="P92">
        <v>150</v>
      </c>
      <c r="Q92">
        <v>0</v>
      </c>
      <c r="S92">
        <v>0.8</v>
      </c>
      <c r="T92">
        <v>-0.1</v>
      </c>
      <c r="U92">
        <v>150</v>
      </c>
      <c r="V92">
        <f>ABS(Tabla1[[#This Row],[P_set '[MW']]]-S92)</f>
        <v>0</v>
      </c>
      <c r="W92">
        <f>ABS(Tabla1[[#This Row],[Q_set '[Mvar']]]-T92)</f>
        <v>0</v>
      </c>
      <c r="X92">
        <f>Tabla1[[#This Row],[Nº_unid]]-U92</f>
        <v>0</v>
      </c>
    </row>
    <row r="93" spans="1:24" x14ac:dyDescent="0.3">
      <c r="A93" t="s">
        <v>199</v>
      </c>
      <c r="B93" t="s">
        <v>142</v>
      </c>
      <c r="E93" t="s">
        <v>144</v>
      </c>
      <c r="F93">
        <v>1</v>
      </c>
      <c r="I93">
        <v>250.05</v>
      </c>
      <c r="J93">
        <v>0.8</v>
      </c>
      <c r="K93">
        <v>-0.1</v>
      </c>
      <c r="M93">
        <v>220</v>
      </c>
      <c r="N93">
        <v>250.05</v>
      </c>
      <c r="O93">
        <v>150</v>
      </c>
      <c r="P93">
        <v>150</v>
      </c>
      <c r="Q93">
        <v>0</v>
      </c>
      <c r="S93">
        <v>0.8</v>
      </c>
      <c r="T93">
        <v>-0.1</v>
      </c>
      <c r="U93">
        <v>150</v>
      </c>
      <c r="V93">
        <f>ABS(Tabla1[[#This Row],[P_set '[MW']]]-S93)</f>
        <v>0</v>
      </c>
      <c r="W93">
        <f>ABS(Tabla1[[#This Row],[Q_set '[Mvar']]]-T93)</f>
        <v>0</v>
      </c>
      <c r="X93">
        <f>Tabla1[[#This Row],[Nº_unid]]-U93</f>
        <v>0</v>
      </c>
    </row>
    <row r="94" spans="1:24" x14ac:dyDescent="0.3">
      <c r="A94" t="s">
        <v>200</v>
      </c>
      <c r="B94" t="s">
        <v>142</v>
      </c>
      <c r="E94" t="s">
        <v>144</v>
      </c>
      <c r="F94">
        <v>1</v>
      </c>
      <c r="I94">
        <v>250.05</v>
      </c>
      <c r="J94">
        <v>0.8</v>
      </c>
      <c r="K94">
        <v>-0.1</v>
      </c>
      <c r="M94">
        <v>220</v>
      </c>
      <c r="N94">
        <v>250.05</v>
      </c>
      <c r="O94">
        <v>150</v>
      </c>
      <c r="P94">
        <v>150</v>
      </c>
      <c r="Q94">
        <v>0</v>
      </c>
      <c r="S94">
        <v>0.8</v>
      </c>
      <c r="T94">
        <v>-0.1</v>
      </c>
      <c r="U94">
        <v>150</v>
      </c>
      <c r="V94">
        <f>ABS(Tabla1[[#This Row],[P_set '[MW']]]-S94)</f>
        <v>0</v>
      </c>
      <c r="W94">
        <f>ABS(Tabla1[[#This Row],[Q_set '[Mvar']]]-T94)</f>
        <v>0</v>
      </c>
      <c r="X94">
        <f>Tabla1[[#This Row],[Nº_unid]]-U94</f>
        <v>0</v>
      </c>
    </row>
    <row r="95" spans="1:24" x14ac:dyDescent="0.3">
      <c r="A95" t="s">
        <v>201</v>
      </c>
      <c r="B95" t="s">
        <v>142</v>
      </c>
      <c r="E95" t="s">
        <v>144</v>
      </c>
      <c r="F95">
        <v>1</v>
      </c>
      <c r="I95">
        <v>250.05</v>
      </c>
      <c r="J95">
        <v>0.8</v>
      </c>
      <c r="K95">
        <v>-0.1</v>
      </c>
      <c r="M95">
        <v>220</v>
      </c>
      <c r="N95">
        <v>250.05</v>
      </c>
      <c r="O95">
        <v>150</v>
      </c>
      <c r="P95">
        <v>150</v>
      </c>
      <c r="Q95">
        <v>0</v>
      </c>
      <c r="S95">
        <v>0.8</v>
      </c>
      <c r="T95">
        <v>-0.1</v>
      </c>
      <c r="U95">
        <v>150</v>
      </c>
      <c r="V95">
        <f>ABS(Tabla1[[#This Row],[P_set '[MW']]]-S95)</f>
        <v>0</v>
      </c>
      <c r="W95">
        <f>ABS(Tabla1[[#This Row],[Q_set '[Mvar']]]-T95)</f>
        <v>0</v>
      </c>
      <c r="X95">
        <f>Tabla1[[#This Row],[Nº_unid]]-U95</f>
        <v>0</v>
      </c>
    </row>
    <row r="96" spans="1:24" x14ac:dyDescent="0.3">
      <c r="A96" t="s">
        <v>202</v>
      </c>
      <c r="B96" t="s">
        <v>142</v>
      </c>
      <c r="D96" t="s">
        <v>203</v>
      </c>
      <c r="E96" t="s">
        <v>144</v>
      </c>
      <c r="F96">
        <v>1</v>
      </c>
      <c r="H96" t="s">
        <v>36</v>
      </c>
      <c r="I96">
        <v>170.03399999999999</v>
      </c>
      <c r="J96">
        <v>0.73529999999999995</v>
      </c>
      <c r="K96">
        <v>0.29409999999999997</v>
      </c>
      <c r="M96">
        <v>220</v>
      </c>
      <c r="N96">
        <v>170.03399999999999</v>
      </c>
      <c r="O96">
        <v>102</v>
      </c>
      <c r="P96">
        <v>102</v>
      </c>
      <c r="Q96">
        <v>1</v>
      </c>
      <c r="S96">
        <v>0.73529999999999995</v>
      </c>
      <c r="T96">
        <v>0.29409999999999997</v>
      </c>
      <c r="U96">
        <v>102</v>
      </c>
      <c r="V96">
        <f>ABS(Tabla1[[#This Row],[P_set '[MW']]]-S96)</f>
        <v>0</v>
      </c>
      <c r="W96">
        <f>ABS(Tabla1[[#This Row],[Q_set '[Mvar']]]-T96)</f>
        <v>0</v>
      </c>
      <c r="X96">
        <f>Tabla1[[#This Row],[Nº_unid]]-U96</f>
        <v>0</v>
      </c>
    </row>
    <row r="97" spans="1:24" hidden="1" x14ac:dyDescent="0.3">
      <c r="A97" t="s">
        <v>204</v>
      </c>
      <c r="B97" t="s">
        <v>204</v>
      </c>
      <c r="D97" t="s">
        <v>196</v>
      </c>
      <c r="E97" t="s">
        <v>144</v>
      </c>
      <c r="F97">
        <v>0</v>
      </c>
      <c r="H97" t="s">
        <v>36</v>
      </c>
      <c r="I97">
        <v>103.11</v>
      </c>
      <c r="J97">
        <v>0</v>
      </c>
      <c r="K97">
        <v>0</v>
      </c>
      <c r="M97">
        <v>220</v>
      </c>
      <c r="N97">
        <v>105.021</v>
      </c>
      <c r="O97">
        <v>38</v>
      </c>
      <c r="P97">
        <v>63</v>
      </c>
      <c r="Q97">
        <v>0</v>
      </c>
      <c r="X97">
        <f>Tabla1[[#This Row],[Nº_unid]]-U97</f>
        <v>63</v>
      </c>
    </row>
    <row r="98" spans="1:24" hidden="1" x14ac:dyDescent="0.3">
      <c r="A98" t="s">
        <v>205</v>
      </c>
      <c r="B98" t="s">
        <v>142</v>
      </c>
      <c r="D98" t="s">
        <v>206</v>
      </c>
      <c r="E98" t="s">
        <v>144</v>
      </c>
      <c r="F98">
        <v>0</v>
      </c>
      <c r="H98" t="s">
        <v>36</v>
      </c>
      <c r="I98">
        <v>205.8</v>
      </c>
      <c r="J98">
        <v>0.61</v>
      </c>
      <c r="K98">
        <v>0.128</v>
      </c>
      <c r="M98">
        <v>220</v>
      </c>
      <c r="N98">
        <v>205.8</v>
      </c>
      <c r="O98">
        <v>49</v>
      </c>
      <c r="P98">
        <v>49</v>
      </c>
      <c r="Q98">
        <v>0</v>
      </c>
      <c r="X98">
        <f>Tabla1[[#This Row],[Nº_unid]]-U98</f>
        <v>49</v>
      </c>
    </row>
    <row r="99" spans="1:24" hidden="1" x14ac:dyDescent="0.3">
      <c r="A99" t="s">
        <v>207</v>
      </c>
      <c r="B99" t="s">
        <v>142</v>
      </c>
      <c r="E99" t="s">
        <v>144</v>
      </c>
      <c r="F99">
        <v>0</v>
      </c>
      <c r="I99">
        <v>166.7</v>
      </c>
      <c r="J99">
        <v>0.75</v>
      </c>
      <c r="K99">
        <v>0.3</v>
      </c>
      <c r="M99">
        <v>220</v>
      </c>
      <c r="N99">
        <v>170.03399999999999</v>
      </c>
      <c r="O99">
        <v>100</v>
      </c>
      <c r="P99">
        <v>102</v>
      </c>
      <c r="Q99">
        <v>0</v>
      </c>
      <c r="X99">
        <f>Tabla1[[#This Row],[Nº_unid]]-U99</f>
        <v>102</v>
      </c>
    </row>
    <row r="100" spans="1:24" hidden="1" x14ac:dyDescent="0.3">
      <c r="A100" t="s">
        <v>208</v>
      </c>
      <c r="B100" t="s">
        <v>142</v>
      </c>
      <c r="D100" t="s">
        <v>209</v>
      </c>
      <c r="E100" t="s">
        <v>144</v>
      </c>
      <c r="F100">
        <v>0</v>
      </c>
      <c r="H100" t="s">
        <v>145</v>
      </c>
      <c r="I100">
        <v>33.340000000000003</v>
      </c>
      <c r="J100">
        <v>0.9</v>
      </c>
      <c r="K100">
        <v>-0.05</v>
      </c>
      <c r="M100">
        <v>110</v>
      </c>
      <c r="N100">
        <v>65.013000000000005</v>
      </c>
      <c r="O100">
        <v>20</v>
      </c>
      <c r="P100">
        <v>39</v>
      </c>
      <c r="Q100">
        <v>0</v>
      </c>
      <c r="X100">
        <f>Tabla1[[#This Row],[Nº_unid]]-U100</f>
        <v>39</v>
      </c>
    </row>
    <row r="101" spans="1:24" hidden="1" x14ac:dyDescent="0.3">
      <c r="A101" t="s">
        <v>210</v>
      </c>
      <c r="B101" t="s">
        <v>142</v>
      </c>
      <c r="D101" t="s">
        <v>196</v>
      </c>
      <c r="E101" t="s">
        <v>144</v>
      </c>
      <c r="F101">
        <v>0</v>
      </c>
      <c r="H101" t="s">
        <v>21</v>
      </c>
      <c r="I101">
        <v>105.021</v>
      </c>
      <c r="J101">
        <v>0.96</v>
      </c>
      <c r="K101">
        <v>-0.1</v>
      </c>
      <c r="M101">
        <v>220</v>
      </c>
      <c r="N101">
        <v>115.023</v>
      </c>
      <c r="O101">
        <v>63</v>
      </c>
      <c r="P101">
        <v>69</v>
      </c>
      <c r="Q101">
        <v>0</v>
      </c>
      <c r="X101">
        <f>Tabla1[[#This Row],[Nº_unid]]-U101</f>
        <v>69</v>
      </c>
    </row>
    <row r="102" spans="1:24" hidden="1" x14ac:dyDescent="0.3">
      <c r="A102" t="s">
        <v>211</v>
      </c>
      <c r="B102" t="s">
        <v>212</v>
      </c>
      <c r="C102" t="s">
        <v>212</v>
      </c>
      <c r="D102" t="s">
        <v>213</v>
      </c>
      <c r="E102" t="s">
        <v>214</v>
      </c>
      <c r="F102">
        <v>1</v>
      </c>
      <c r="G102" t="s">
        <v>215</v>
      </c>
      <c r="H102" t="s">
        <v>216</v>
      </c>
      <c r="I102">
        <v>220</v>
      </c>
      <c r="J102">
        <v>100</v>
      </c>
      <c r="K102">
        <v>480</v>
      </c>
      <c r="L102">
        <v>14.2</v>
      </c>
      <c r="M102">
        <v>13.8</v>
      </c>
      <c r="N102">
        <v>220</v>
      </c>
      <c r="O102">
        <v>1</v>
      </c>
      <c r="P102">
        <v>1</v>
      </c>
      <c r="Q102">
        <v>0</v>
      </c>
      <c r="X102">
        <f>Tabla1[[#This Row],[Nº_unid]]-U102</f>
        <v>1</v>
      </c>
    </row>
    <row r="103" spans="1:24" hidden="1" x14ac:dyDescent="0.3">
      <c r="A103" t="s">
        <v>211</v>
      </c>
      <c r="B103" t="s">
        <v>217</v>
      </c>
      <c r="C103" t="s">
        <v>217</v>
      </c>
      <c r="D103" t="s">
        <v>218</v>
      </c>
      <c r="E103" t="s">
        <v>214</v>
      </c>
      <c r="F103">
        <v>1</v>
      </c>
      <c r="G103" t="s">
        <v>219</v>
      </c>
      <c r="H103" t="s">
        <v>216</v>
      </c>
      <c r="I103">
        <v>220</v>
      </c>
      <c r="J103">
        <v>100</v>
      </c>
      <c r="K103">
        <v>23.8</v>
      </c>
      <c r="L103">
        <v>14.2</v>
      </c>
      <c r="M103">
        <v>13.8</v>
      </c>
      <c r="N103">
        <v>220</v>
      </c>
      <c r="O103">
        <v>1</v>
      </c>
      <c r="P103">
        <v>1</v>
      </c>
      <c r="Q103">
        <v>0</v>
      </c>
      <c r="X103">
        <f>Tabla1[[#This Row],[Nº_unid]]-U103</f>
        <v>1</v>
      </c>
    </row>
    <row r="104" spans="1:24" hidden="1" x14ac:dyDescent="0.3">
      <c r="A104" t="s">
        <v>220</v>
      </c>
      <c r="B104" t="s">
        <v>221</v>
      </c>
      <c r="C104" t="s">
        <v>221</v>
      </c>
      <c r="D104" t="s">
        <v>222</v>
      </c>
      <c r="E104" t="s">
        <v>214</v>
      </c>
      <c r="F104">
        <v>1</v>
      </c>
      <c r="G104" t="s">
        <v>223</v>
      </c>
      <c r="H104" t="s">
        <v>145</v>
      </c>
      <c r="I104">
        <v>70</v>
      </c>
      <c r="J104">
        <v>25</v>
      </c>
      <c r="K104">
        <v>480</v>
      </c>
      <c r="L104">
        <v>14.2</v>
      </c>
      <c r="M104">
        <v>13.8</v>
      </c>
      <c r="N104">
        <v>70</v>
      </c>
      <c r="O104">
        <v>1</v>
      </c>
      <c r="P104">
        <v>1</v>
      </c>
      <c r="Q104">
        <v>0</v>
      </c>
      <c r="X104">
        <f>Tabla1[[#This Row],[Nº_unid]]-U104</f>
        <v>1</v>
      </c>
    </row>
    <row r="105" spans="1:24" hidden="1" x14ac:dyDescent="0.3">
      <c r="A105" t="s">
        <v>220</v>
      </c>
      <c r="B105" t="s">
        <v>224</v>
      </c>
      <c r="C105" t="s">
        <v>224</v>
      </c>
      <c r="D105" t="s">
        <v>225</v>
      </c>
      <c r="E105" t="s">
        <v>214</v>
      </c>
      <c r="F105">
        <v>1</v>
      </c>
      <c r="G105" t="s">
        <v>226</v>
      </c>
      <c r="H105" t="s">
        <v>145</v>
      </c>
      <c r="I105">
        <v>70</v>
      </c>
      <c r="J105">
        <v>25</v>
      </c>
      <c r="K105">
        <v>480</v>
      </c>
      <c r="L105">
        <v>14.2</v>
      </c>
      <c r="M105">
        <v>13.8</v>
      </c>
      <c r="N105">
        <v>70</v>
      </c>
      <c r="O105">
        <v>1</v>
      </c>
      <c r="P105">
        <v>1</v>
      </c>
      <c r="Q105">
        <v>0</v>
      </c>
      <c r="X105">
        <f>Tabla1[[#This Row],[Nº_unid]]-U105</f>
        <v>1</v>
      </c>
    </row>
    <row r="106" spans="1:24" hidden="1" x14ac:dyDescent="0.3">
      <c r="A106" t="s">
        <v>227</v>
      </c>
      <c r="B106" t="s">
        <v>228</v>
      </c>
      <c r="C106" t="s">
        <v>228</v>
      </c>
      <c r="D106" t="s">
        <v>229</v>
      </c>
      <c r="E106" t="s">
        <v>214</v>
      </c>
      <c r="F106">
        <v>1</v>
      </c>
      <c r="G106" t="s">
        <v>230</v>
      </c>
      <c r="H106" t="s">
        <v>160</v>
      </c>
      <c r="I106">
        <v>240</v>
      </c>
      <c r="J106">
        <v>73.900000000000006</v>
      </c>
      <c r="K106">
        <v>480</v>
      </c>
      <c r="L106">
        <v>13.5</v>
      </c>
      <c r="M106">
        <v>13.8</v>
      </c>
      <c r="N106">
        <v>240</v>
      </c>
      <c r="O106">
        <v>1</v>
      </c>
      <c r="P106">
        <v>1</v>
      </c>
      <c r="Q106">
        <v>0</v>
      </c>
      <c r="X106">
        <f>Tabla1[[#This Row],[Nº_unid]]-U106</f>
        <v>1</v>
      </c>
    </row>
    <row r="107" spans="1:24" hidden="1" x14ac:dyDescent="0.3">
      <c r="A107" t="s">
        <v>227</v>
      </c>
      <c r="B107" t="s">
        <v>231</v>
      </c>
      <c r="C107" t="s">
        <v>231</v>
      </c>
      <c r="D107" t="s">
        <v>232</v>
      </c>
      <c r="E107" t="s">
        <v>214</v>
      </c>
      <c r="F107">
        <v>0</v>
      </c>
      <c r="G107" t="s">
        <v>233</v>
      </c>
      <c r="H107" t="s">
        <v>160</v>
      </c>
      <c r="I107">
        <v>240</v>
      </c>
      <c r="J107">
        <v>182.4</v>
      </c>
      <c r="K107">
        <v>480</v>
      </c>
      <c r="L107">
        <v>13.523999999999999</v>
      </c>
      <c r="M107">
        <v>13.8</v>
      </c>
      <c r="N107">
        <v>240</v>
      </c>
      <c r="O107">
        <v>1</v>
      </c>
      <c r="P107">
        <v>1</v>
      </c>
      <c r="Q107">
        <v>0</v>
      </c>
      <c r="X107">
        <f>Tabla1[[#This Row],[Nº_unid]]-U107</f>
        <v>1</v>
      </c>
    </row>
    <row r="108" spans="1:24" hidden="1" x14ac:dyDescent="0.3">
      <c r="A108" t="s">
        <v>234</v>
      </c>
      <c r="B108" t="s">
        <v>235</v>
      </c>
      <c r="C108" t="s">
        <v>236</v>
      </c>
      <c r="E108" t="s">
        <v>214</v>
      </c>
      <c r="F108">
        <v>1</v>
      </c>
      <c r="G108" t="s">
        <v>237</v>
      </c>
      <c r="I108">
        <v>160</v>
      </c>
      <c r="J108">
        <v>80.8</v>
      </c>
      <c r="K108">
        <v>480</v>
      </c>
      <c r="L108">
        <v>13.2</v>
      </c>
      <c r="M108">
        <v>13.8</v>
      </c>
      <c r="N108">
        <v>160</v>
      </c>
      <c r="O108">
        <v>1</v>
      </c>
      <c r="P108">
        <v>1</v>
      </c>
      <c r="Q108">
        <v>0</v>
      </c>
      <c r="X108">
        <f>Tabla1[[#This Row],[Nº_unid]]-U108</f>
        <v>1</v>
      </c>
    </row>
    <row r="109" spans="1:24" hidden="1" x14ac:dyDescent="0.3">
      <c r="A109" t="s">
        <v>234</v>
      </c>
      <c r="B109" t="s">
        <v>238</v>
      </c>
      <c r="C109" t="s">
        <v>238</v>
      </c>
      <c r="D109" t="s">
        <v>239</v>
      </c>
      <c r="E109" t="s">
        <v>214</v>
      </c>
      <c r="F109">
        <v>0</v>
      </c>
      <c r="G109" t="s">
        <v>240</v>
      </c>
      <c r="H109" t="s">
        <v>160</v>
      </c>
      <c r="I109">
        <v>160</v>
      </c>
      <c r="J109">
        <v>80</v>
      </c>
      <c r="K109">
        <v>480</v>
      </c>
      <c r="L109">
        <v>13.938000000000001</v>
      </c>
      <c r="M109">
        <v>13.8</v>
      </c>
      <c r="N109">
        <v>160</v>
      </c>
      <c r="O109">
        <v>1</v>
      </c>
      <c r="P109">
        <v>1</v>
      </c>
      <c r="Q109">
        <v>0</v>
      </c>
      <c r="X109">
        <f>Tabla1[[#This Row],[Nº_unid]]-U109</f>
        <v>1</v>
      </c>
    </row>
    <row r="110" spans="1:24" hidden="1" x14ac:dyDescent="0.3">
      <c r="A110" t="s">
        <v>241</v>
      </c>
      <c r="B110" t="s">
        <v>242</v>
      </c>
      <c r="C110" t="s">
        <v>242</v>
      </c>
      <c r="D110" t="s">
        <v>243</v>
      </c>
      <c r="E110" t="s">
        <v>214</v>
      </c>
      <c r="F110">
        <v>1</v>
      </c>
      <c r="G110" t="s">
        <v>244</v>
      </c>
      <c r="H110" t="s">
        <v>160</v>
      </c>
      <c r="I110">
        <v>402</v>
      </c>
      <c r="J110">
        <v>186.5</v>
      </c>
      <c r="K110">
        <v>480</v>
      </c>
      <c r="L110">
        <v>14</v>
      </c>
      <c r="M110">
        <v>13.8</v>
      </c>
      <c r="N110">
        <v>402</v>
      </c>
      <c r="O110">
        <v>1</v>
      </c>
      <c r="P110">
        <v>1</v>
      </c>
      <c r="Q110">
        <v>0</v>
      </c>
      <c r="X110">
        <f>Tabla1[[#This Row],[Nº_unid]]-U110</f>
        <v>1</v>
      </c>
    </row>
    <row r="111" spans="1:24" hidden="1" x14ac:dyDescent="0.3">
      <c r="A111" t="s">
        <v>241</v>
      </c>
      <c r="B111" t="s">
        <v>245</v>
      </c>
      <c r="C111" t="s">
        <v>245</v>
      </c>
      <c r="D111" t="s">
        <v>246</v>
      </c>
      <c r="E111" t="s">
        <v>214</v>
      </c>
      <c r="F111">
        <v>0</v>
      </c>
      <c r="G111" t="s">
        <v>247</v>
      </c>
      <c r="H111" t="s">
        <v>160</v>
      </c>
      <c r="I111">
        <v>402</v>
      </c>
      <c r="J111">
        <v>120</v>
      </c>
      <c r="K111">
        <v>480</v>
      </c>
      <c r="L111">
        <v>13.8</v>
      </c>
      <c r="M111">
        <v>13.8</v>
      </c>
      <c r="N111">
        <v>402</v>
      </c>
      <c r="O111">
        <v>1</v>
      </c>
      <c r="P111">
        <v>1</v>
      </c>
      <c r="Q111">
        <v>0</v>
      </c>
      <c r="X111">
        <f>Tabla1[[#This Row],[Nº_unid]]-U111</f>
        <v>1</v>
      </c>
    </row>
    <row r="112" spans="1:24" hidden="1" x14ac:dyDescent="0.3">
      <c r="A112" t="s">
        <v>248</v>
      </c>
      <c r="B112" t="s">
        <v>249</v>
      </c>
      <c r="C112" t="s">
        <v>249</v>
      </c>
      <c r="D112" t="s">
        <v>250</v>
      </c>
      <c r="E112" t="s">
        <v>214</v>
      </c>
      <c r="F112">
        <v>1</v>
      </c>
      <c r="G112" t="s">
        <v>249</v>
      </c>
      <c r="H112" t="s">
        <v>192</v>
      </c>
      <c r="I112">
        <v>52.42</v>
      </c>
      <c r="J112">
        <v>13.4</v>
      </c>
      <c r="K112">
        <v>0</v>
      </c>
      <c r="L112">
        <v>13.8</v>
      </c>
      <c r="M112">
        <v>13.8</v>
      </c>
      <c r="N112">
        <v>52.42</v>
      </c>
      <c r="O112">
        <v>1</v>
      </c>
      <c r="P112">
        <v>1</v>
      </c>
      <c r="Q112">
        <v>0</v>
      </c>
      <c r="X112">
        <f>Tabla1[[#This Row],[Nº_unid]]-U112</f>
        <v>1</v>
      </c>
    </row>
    <row r="113" spans="1:24" hidden="1" x14ac:dyDescent="0.3">
      <c r="A113" t="s">
        <v>248</v>
      </c>
      <c r="B113" t="s">
        <v>251</v>
      </c>
      <c r="C113" t="s">
        <v>252</v>
      </c>
      <c r="D113" t="s">
        <v>253</v>
      </c>
      <c r="E113" t="s">
        <v>214</v>
      </c>
      <c r="F113">
        <v>1</v>
      </c>
      <c r="G113" t="s">
        <v>254</v>
      </c>
      <c r="H113" t="s">
        <v>192</v>
      </c>
      <c r="I113">
        <v>40</v>
      </c>
      <c r="J113">
        <v>21</v>
      </c>
      <c r="K113">
        <v>-3.3</v>
      </c>
      <c r="L113">
        <v>13.8</v>
      </c>
      <c r="M113">
        <v>13.8</v>
      </c>
      <c r="N113">
        <v>40</v>
      </c>
      <c r="O113">
        <v>1</v>
      </c>
      <c r="P113">
        <v>1</v>
      </c>
      <c r="Q113">
        <v>0</v>
      </c>
      <c r="X113">
        <f>Tabla1[[#This Row],[Nº_unid]]-U113</f>
        <v>1</v>
      </c>
    </row>
    <row r="114" spans="1:24" hidden="1" x14ac:dyDescent="0.3">
      <c r="A114" t="s">
        <v>255</v>
      </c>
      <c r="B114" t="s">
        <v>256</v>
      </c>
      <c r="C114" t="s">
        <v>257</v>
      </c>
      <c r="D114" t="s">
        <v>258</v>
      </c>
      <c r="E114" t="s">
        <v>214</v>
      </c>
      <c r="F114">
        <v>1</v>
      </c>
      <c r="G114" t="s">
        <v>259</v>
      </c>
      <c r="H114" t="s">
        <v>192</v>
      </c>
      <c r="I114">
        <v>12.5</v>
      </c>
      <c r="J114">
        <v>10.117800000000001</v>
      </c>
      <c r="K114">
        <v>1.6</v>
      </c>
      <c r="L114">
        <v>6.6</v>
      </c>
      <c r="M114">
        <v>6.6</v>
      </c>
      <c r="N114">
        <v>12.5</v>
      </c>
      <c r="O114">
        <v>1</v>
      </c>
      <c r="P114">
        <v>1</v>
      </c>
      <c r="Q114">
        <v>0</v>
      </c>
      <c r="X114">
        <f>Tabla1[[#This Row],[Nº_unid]]-U114</f>
        <v>1</v>
      </c>
    </row>
    <row r="115" spans="1:24" hidden="1" x14ac:dyDescent="0.3">
      <c r="A115" t="s">
        <v>255</v>
      </c>
      <c r="B115" t="s">
        <v>260</v>
      </c>
      <c r="C115" t="s">
        <v>260</v>
      </c>
      <c r="E115" t="s">
        <v>214</v>
      </c>
      <c r="F115">
        <v>0</v>
      </c>
      <c r="G115" t="s">
        <v>261</v>
      </c>
      <c r="H115" t="s">
        <v>192</v>
      </c>
      <c r="I115">
        <v>151</v>
      </c>
      <c r="J115">
        <v>115.6</v>
      </c>
      <c r="K115">
        <v>480</v>
      </c>
      <c r="L115">
        <v>14.076000000000001</v>
      </c>
      <c r="M115">
        <v>13.8</v>
      </c>
      <c r="N115">
        <v>151</v>
      </c>
      <c r="O115">
        <v>1</v>
      </c>
      <c r="P115">
        <v>1</v>
      </c>
      <c r="Q115">
        <v>0</v>
      </c>
      <c r="X115">
        <f>Tabla1[[#This Row],[Nº_unid]]-U115</f>
        <v>1</v>
      </c>
    </row>
    <row r="116" spans="1:24" hidden="1" x14ac:dyDescent="0.3">
      <c r="A116" t="s">
        <v>262</v>
      </c>
      <c r="B116" t="s">
        <v>263</v>
      </c>
      <c r="C116" t="s">
        <v>264</v>
      </c>
      <c r="D116" t="s">
        <v>265</v>
      </c>
      <c r="E116" t="s">
        <v>214</v>
      </c>
      <c r="F116">
        <v>1</v>
      </c>
      <c r="G116" t="s">
        <v>264</v>
      </c>
      <c r="H116" t="s">
        <v>192</v>
      </c>
      <c r="I116">
        <v>40.5</v>
      </c>
      <c r="J116">
        <v>5.0999999999999996</v>
      </c>
      <c r="K116">
        <v>-7.11</v>
      </c>
      <c r="L116">
        <v>14.427</v>
      </c>
      <c r="M116">
        <v>13.8</v>
      </c>
      <c r="N116">
        <v>40.5</v>
      </c>
      <c r="O116">
        <v>1</v>
      </c>
      <c r="P116">
        <v>1</v>
      </c>
      <c r="Q116">
        <v>0</v>
      </c>
      <c r="X116">
        <f>Tabla1[[#This Row],[Nº_unid]]-U116</f>
        <v>1</v>
      </c>
    </row>
    <row r="117" spans="1:24" hidden="1" x14ac:dyDescent="0.3">
      <c r="A117" t="s">
        <v>266</v>
      </c>
      <c r="B117" t="s">
        <v>267</v>
      </c>
      <c r="C117" t="s">
        <v>267</v>
      </c>
      <c r="D117" t="s">
        <v>268</v>
      </c>
      <c r="E117" t="s">
        <v>214</v>
      </c>
      <c r="F117">
        <v>1</v>
      </c>
      <c r="G117" t="s">
        <v>269</v>
      </c>
      <c r="H117" t="s">
        <v>160</v>
      </c>
      <c r="I117">
        <v>44</v>
      </c>
      <c r="J117">
        <v>18.18</v>
      </c>
      <c r="K117">
        <v>480</v>
      </c>
      <c r="L117">
        <v>14.3</v>
      </c>
      <c r="M117">
        <v>13.8</v>
      </c>
      <c r="N117">
        <v>44</v>
      </c>
      <c r="O117">
        <v>1</v>
      </c>
      <c r="P117">
        <v>1</v>
      </c>
      <c r="Q117">
        <v>0</v>
      </c>
      <c r="X117">
        <f>Tabla1[[#This Row],[Nº_unid]]-U117</f>
        <v>1</v>
      </c>
    </row>
    <row r="118" spans="1:24" hidden="1" x14ac:dyDescent="0.3">
      <c r="A118" t="s">
        <v>266</v>
      </c>
      <c r="B118" t="s">
        <v>270</v>
      </c>
      <c r="C118" t="s">
        <v>270</v>
      </c>
      <c r="D118" t="s">
        <v>271</v>
      </c>
      <c r="E118" t="s">
        <v>214</v>
      </c>
      <c r="F118">
        <v>0</v>
      </c>
      <c r="G118" t="s">
        <v>272</v>
      </c>
      <c r="H118" t="s">
        <v>160</v>
      </c>
      <c r="I118">
        <v>44</v>
      </c>
      <c r="J118">
        <v>30</v>
      </c>
      <c r="K118">
        <v>480</v>
      </c>
      <c r="L118">
        <v>13.938000000000001</v>
      </c>
      <c r="M118">
        <v>13.8</v>
      </c>
      <c r="N118">
        <v>44</v>
      </c>
      <c r="O118">
        <v>1</v>
      </c>
      <c r="P118">
        <v>1</v>
      </c>
      <c r="Q118">
        <v>0</v>
      </c>
      <c r="X118">
        <f>Tabla1[[#This Row],[Nº_unid]]-U118</f>
        <v>1</v>
      </c>
    </row>
    <row r="119" spans="1:24" hidden="1" x14ac:dyDescent="0.3">
      <c r="A119" t="s">
        <v>273</v>
      </c>
      <c r="B119" t="s">
        <v>274</v>
      </c>
      <c r="C119" t="s">
        <v>274</v>
      </c>
      <c r="D119" t="s">
        <v>275</v>
      </c>
      <c r="E119" t="s">
        <v>214</v>
      </c>
      <c r="F119">
        <v>1</v>
      </c>
      <c r="G119" t="s">
        <v>276</v>
      </c>
      <c r="H119" t="s">
        <v>216</v>
      </c>
      <c r="I119">
        <v>50</v>
      </c>
      <c r="J119">
        <v>40</v>
      </c>
      <c r="K119">
        <v>9</v>
      </c>
      <c r="L119">
        <v>14</v>
      </c>
      <c r="M119">
        <v>13.8</v>
      </c>
      <c r="N119">
        <v>50</v>
      </c>
      <c r="O119">
        <v>1</v>
      </c>
      <c r="P119">
        <v>1</v>
      </c>
      <c r="Q119">
        <v>0</v>
      </c>
      <c r="X119">
        <f>Tabla1[[#This Row],[Nº_unid]]-U119</f>
        <v>1</v>
      </c>
    </row>
    <row r="120" spans="1:24" hidden="1" x14ac:dyDescent="0.3">
      <c r="A120" t="s">
        <v>273</v>
      </c>
      <c r="B120" t="s">
        <v>277</v>
      </c>
      <c r="C120" t="s">
        <v>277</v>
      </c>
      <c r="D120" t="s">
        <v>278</v>
      </c>
      <c r="E120" t="s">
        <v>214</v>
      </c>
      <c r="F120">
        <v>1</v>
      </c>
      <c r="G120" t="s">
        <v>279</v>
      </c>
      <c r="H120" t="s">
        <v>216</v>
      </c>
      <c r="I120">
        <v>50</v>
      </c>
      <c r="J120">
        <v>40</v>
      </c>
      <c r="K120">
        <v>480</v>
      </c>
      <c r="L120">
        <v>14</v>
      </c>
      <c r="M120">
        <v>13.8</v>
      </c>
      <c r="N120">
        <v>50</v>
      </c>
      <c r="O120">
        <v>1</v>
      </c>
      <c r="P120">
        <v>1</v>
      </c>
      <c r="Q120">
        <v>0</v>
      </c>
      <c r="X120">
        <f>Tabla1[[#This Row],[Nº_unid]]-U120</f>
        <v>1</v>
      </c>
    </row>
    <row r="121" spans="1:24" hidden="1" x14ac:dyDescent="0.3">
      <c r="A121" t="s">
        <v>280</v>
      </c>
      <c r="B121" t="s">
        <v>281</v>
      </c>
      <c r="C121" t="s">
        <v>281</v>
      </c>
      <c r="D121" t="s">
        <v>282</v>
      </c>
      <c r="E121" t="s">
        <v>214</v>
      </c>
      <c r="F121">
        <v>1</v>
      </c>
      <c r="G121" t="s">
        <v>283</v>
      </c>
      <c r="H121" t="s">
        <v>192</v>
      </c>
      <c r="I121">
        <v>290</v>
      </c>
      <c r="J121">
        <v>100</v>
      </c>
      <c r="K121">
        <v>480</v>
      </c>
      <c r="L121">
        <v>13.8</v>
      </c>
      <c r="M121">
        <v>13.8</v>
      </c>
      <c r="N121">
        <v>290</v>
      </c>
      <c r="O121">
        <v>1</v>
      </c>
      <c r="P121">
        <v>1</v>
      </c>
      <c r="Q121">
        <v>0</v>
      </c>
      <c r="X121">
        <f>Tabla1[[#This Row],[Nº_unid]]-U121</f>
        <v>1</v>
      </c>
    </row>
    <row r="122" spans="1:24" hidden="1" x14ac:dyDescent="0.3">
      <c r="A122" t="s">
        <v>280</v>
      </c>
      <c r="B122" t="s">
        <v>284</v>
      </c>
      <c r="C122" t="s">
        <v>284</v>
      </c>
      <c r="D122" t="s">
        <v>285</v>
      </c>
      <c r="E122" t="s">
        <v>214</v>
      </c>
      <c r="F122">
        <v>1</v>
      </c>
      <c r="G122" t="s">
        <v>286</v>
      </c>
      <c r="H122" t="s">
        <v>192</v>
      </c>
      <c r="I122">
        <v>290</v>
      </c>
      <c r="J122">
        <v>100</v>
      </c>
      <c r="K122">
        <v>73.8</v>
      </c>
      <c r="L122">
        <v>13.8</v>
      </c>
      <c r="M122">
        <v>13.8</v>
      </c>
      <c r="N122">
        <v>290</v>
      </c>
      <c r="O122">
        <v>1</v>
      </c>
      <c r="P122">
        <v>1</v>
      </c>
      <c r="Q122">
        <v>0</v>
      </c>
      <c r="X122">
        <f>Tabla1[[#This Row],[Nº_unid]]-U122</f>
        <v>1</v>
      </c>
    </row>
    <row r="123" spans="1:24" hidden="1" x14ac:dyDescent="0.3">
      <c r="A123" t="s">
        <v>287</v>
      </c>
      <c r="B123" t="s">
        <v>288</v>
      </c>
      <c r="C123" t="s">
        <v>288</v>
      </c>
      <c r="D123" t="s">
        <v>289</v>
      </c>
      <c r="E123" t="s">
        <v>214</v>
      </c>
      <c r="F123">
        <v>1</v>
      </c>
      <c r="G123" t="s">
        <v>290</v>
      </c>
      <c r="H123" t="s">
        <v>291</v>
      </c>
      <c r="I123">
        <v>94.1</v>
      </c>
      <c r="J123">
        <v>40</v>
      </c>
      <c r="K123">
        <v>8.3000000000000007</v>
      </c>
      <c r="L123">
        <v>14.3</v>
      </c>
      <c r="M123">
        <v>13.8</v>
      </c>
      <c r="N123">
        <v>94.1</v>
      </c>
      <c r="O123">
        <v>1</v>
      </c>
      <c r="P123">
        <v>1</v>
      </c>
      <c r="Q123">
        <v>0</v>
      </c>
      <c r="X123">
        <f>Tabla1[[#This Row],[Nº_unid]]-U123</f>
        <v>1</v>
      </c>
    </row>
    <row r="124" spans="1:24" hidden="1" x14ac:dyDescent="0.3">
      <c r="A124" t="s">
        <v>287</v>
      </c>
      <c r="B124" t="s">
        <v>292</v>
      </c>
      <c r="C124" t="s">
        <v>293</v>
      </c>
      <c r="D124" t="s">
        <v>294</v>
      </c>
      <c r="E124" t="s">
        <v>214</v>
      </c>
      <c r="F124">
        <v>1</v>
      </c>
      <c r="G124" t="s">
        <v>295</v>
      </c>
      <c r="H124" t="s">
        <v>291</v>
      </c>
      <c r="I124">
        <v>94.1</v>
      </c>
      <c r="J124">
        <v>40</v>
      </c>
      <c r="K124">
        <v>8.3000000000000007</v>
      </c>
      <c r="L124">
        <v>14.3</v>
      </c>
      <c r="M124">
        <v>13.8</v>
      </c>
      <c r="N124">
        <v>94.1</v>
      </c>
      <c r="O124">
        <v>1</v>
      </c>
      <c r="P124">
        <v>1</v>
      </c>
      <c r="Q124">
        <v>0</v>
      </c>
      <c r="X124">
        <f>Tabla1[[#This Row],[Nº_unid]]-U124</f>
        <v>1</v>
      </c>
    </row>
    <row r="125" spans="1:24" hidden="1" x14ac:dyDescent="0.3">
      <c r="A125" t="s">
        <v>296</v>
      </c>
      <c r="B125" t="s">
        <v>297</v>
      </c>
      <c r="C125" t="s">
        <v>297</v>
      </c>
      <c r="D125" t="s">
        <v>298</v>
      </c>
      <c r="E125" t="s">
        <v>214</v>
      </c>
      <c r="F125">
        <v>1</v>
      </c>
      <c r="G125" t="s">
        <v>299</v>
      </c>
      <c r="H125" t="s">
        <v>291</v>
      </c>
      <c r="I125">
        <v>23.61</v>
      </c>
      <c r="J125">
        <v>11.2</v>
      </c>
      <c r="K125">
        <v>1.7</v>
      </c>
      <c r="L125">
        <v>10.5</v>
      </c>
      <c r="M125">
        <v>10.5</v>
      </c>
      <c r="N125">
        <v>23.61</v>
      </c>
      <c r="O125">
        <v>1</v>
      </c>
      <c r="P125">
        <v>1</v>
      </c>
      <c r="Q125">
        <v>0</v>
      </c>
      <c r="X125">
        <f>Tabla1[[#This Row],[Nº_unid]]-U125</f>
        <v>1</v>
      </c>
    </row>
    <row r="126" spans="1:24" hidden="1" x14ac:dyDescent="0.3">
      <c r="A126" t="s">
        <v>296</v>
      </c>
      <c r="B126" t="s">
        <v>300</v>
      </c>
      <c r="C126" t="s">
        <v>300</v>
      </c>
      <c r="D126" t="s">
        <v>301</v>
      </c>
      <c r="E126" t="s">
        <v>214</v>
      </c>
      <c r="F126">
        <v>0</v>
      </c>
      <c r="G126" t="s">
        <v>302</v>
      </c>
      <c r="H126" t="s">
        <v>291</v>
      </c>
      <c r="I126">
        <v>23.61</v>
      </c>
      <c r="J126">
        <v>20.332999999999998</v>
      </c>
      <c r="K126">
        <v>4</v>
      </c>
      <c r="L126">
        <v>10.5</v>
      </c>
      <c r="M126">
        <v>10.5</v>
      </c>
      <c r="N126">
        <v>23.61</v>
      </c>
      <c r="O126">
        <v>1</v>
      </c>
      <c r="P126">
        <v>1</v>
      </c>
      <c r="Q126">
        <v>0</v>
      </c>
      <c r="X126">
        <f>Tabla1[[#This Row],[Nº_unid]]-U126</f>
        <v>1</v>
      </c>
    </row>
    <row r="127" spans="1:24" hidden="1" x14ac:dyDescent="0.3">
      <c r="A127" t="s">
        <v>296</v>
      </c>
      <c r="B127" t="s">
        <v>303</v>
      </c>
      <c r="C127" t="s">
        <v>303</v>
      </c>
      <c r="D127" t="s">
        <v>304</v>
      </c>
      <c r="E127" t="s">
        <v>214</v>
      </c>
      <c r="F127">
        <v>0</v>
      </c>
      <c r="G127" t="s">
        <v>305</v>
      </c>
      <c r="H127" t="s">
        <v>291</v>
      </c>
      <c r="I127">
        <v>23.61</v>
      </c>
      <c r="J127">
        <v>20.333300000000001</v>
      </c>
      <c r="K127">
        <v>4</v>
      </c>
      <c r="L127">
        <v>10.5</v>
      </c>
      <c r="M127">
        <v>10.5</v>
      </c>
      <c r="N127">
        <v>23.61</v>
      </c>
      <c r="O127">
        <v>1</v>
      </c>
      <c r="P127">
        <v>1</v>
      </c>
      <c r="Q127">
        <v>0</v>
      </c>
      <c r="X127">
        <f>Tabla1[[#This Row],[Nº_unid]]-U127</f>
        <v>1</v>
      </c>
    </row>
    <row r="128" spans="1:24" hidden="1" x14ac:dyDescent="0.3">
      <c r="A128" t="s">
        <v>306</v>
      </c>
      <c r="B128" t="s">
        <v>307</v>
      </c>
      <c r="C128" t="s">
        <v>307</v>
      </c>
      <c r="D128" t="s">
        <v>308</v>
      </c>
      <c r="E128" t="s">
        <v>214</v>
      </c>
      <c r="F128">
        <v>1</v>
      </c>
      <c r="G128" t="s">
        <v>309</v>
      </c>
      <c r="H128" t="s">
        <v>291</v>
      </c>
      <c r="I128">
        <v>23.706</v>
      </c>
      <c r="J128">
        <v>19.948499999999999</v>
      </c>
      <c r="K128">
        <v>1.3</v>
      </c>
      <c r="L128">
        <v>10.5</v>
      </c>
      <c r="M128">
        <v>10.5</v>
      </c>
      <c r="N128">
        <v>23.706</v>
      </c>
      <c r="O128">
        <v>1</v>
      </c>
      <c r="P128">
        <v>1</v>
      </c>
      <c r="Q128">
        <v>0</v>
      </c>
      <c r="X128">
        <f>Tabla1[[#This Row],[Nº_unid]]-U128</f>
        <v>1</v>
      </c>
    </row>
    <row r="129" spans="1:24" hidden="1" x14ac:dyDescent="0.3">
      <c r="A129" t="s">
        <v>306</v>
      </c>
      <c r="B129" t="s">
        <v>310</v>
      </c>
      <c r="C129" t="s">
        <v>310</v>
      </c>
      <c r="D129" t="s">
        <v>311</v>
      </c>
      <c r="E129" t="s">
        <v>214</v>
      </c>
      <c r="F129">
        <v>0</v>
      </c>
      <c r="G129" t="s">
        <v>312</v>
      </c>
      <c r="H129" t="s">
        <v>291</v>
      </c>
      <c r="I129">
        <v>23.706</v>
      </c>
      <c r="J129">
        <v>12.5</v>
      </c>
      <c r="K129">
        <v>4</v>
      </c>
      <c r="L129">
        <v>10.5</v>
      </c>
      <c r="M129">
        <v>10.5</v>
      </c>
      <c r="N129">
        <v>23.706</v>
      </c>
      <c r="O129">
        <v>1</v>
      </c>
      <c r="P129">
        <v>1</v>
      </c>
      <c r="Q129">
        <v>0</v>
      </c>
      <c r="X129">
        <f>Tabla1[[#This Row],[Nº_unid]]-U129</f>
        <v>1</v>
      </c>
    </row>
    <row r="130" spans="1:24" hidden="1" x14ac:dyDescent="0.3">
      <c r="A130" t="s">
        <v>313</v>
      </c>
      <c r="B130" t="s">
        <v>314</v>
      </c>
      <c r="C130" t="s">
        <v>314</v>
      </c>
      <c r="D130" t="s">
        <v>315</v>
      </c>
      <c r="E130" t="s">
        <v>214</v>
      </c>
      <c r="F130">
        <v>1</v>
      </c>
      <c r="G130" t="s">
        <v>316</v>
      </c>
      <c r="H130" t="s">
        <v>291</v>
      </c>
      <c r="I130">
        <v>95.8</v>
      </c>
      <c r="J130">
        <v>65.8</v>
      </c>
      <c r="K130">
        <v>8.3000000000000007</v>
      </c>
      <c r="L130">
        <v>15.1</v>
      </c>
      <c r="M130">
        <v>15</v>
      </c>
      <c r="N130">
        <v>95.8</v>
      </c>
      <c r="O130">
        <v>1</v>
      </c>
      <c r="P130">
        <v>1</v>
      </c>
      <c r="Q130">
        <v>0</v>
      </c>
      <c r="X130">
        <f>Tabla1[[#This Row],[Nº_unid]]-U130</f>
        <v>1</v>
      </c>
    </row>
    <row r="131" spans="1:24" hidden="1" x14ac:dyDescent="0.3">
      <c r="A131" t="s">
        <v>313</v>
      </c>
      <c r="B131" t="s">
        <v>317</v>
      </c>
      <c r="C131" t="s">
        <v>317</v>
      </c>
      <c r="D131" t="s">
        <v>318</v>
      </c>
      <c r="E131" t="s">
        <v>214</v>
      </c>
      <c r="F131">
        <v>1</v>
      </c>
      <c r="G131" t="s">
        <v>319</v>
      </c>
      <c r="H131" t="s">
        <v>291</v>
      </c>
      <c r="I131">
        <v>95.8</v>
      </c>
      <c r="J131">
        <v>66.400000000000006</v>
      </c>
      <c r="K131">
        <v>8.3000000000000007</v>
      </c>
      <c r="L131">
        <v>15.2</v>
      </c>
      <c r="M131">
        <v>15</v>
      </c>
      <c r="N131">
        <v>95.8</v>
      </c>
      <c r="O131">
        <v>1</v>
      </c>
      <c r="P131">
        <v>1</v>
      </c>
      <c r="Q131">
        <v>0</v>
      </c>
      <c r="X131">
        <f>Tabla1[[#This Row],[Nº_unid]]-U131</f>
        <v>1</v>
      </c>
    </row>
    <row r="132" spans="1:24" hidden="1" x14ac:dyDescent="0.3">
      <c r="A132" t="s">
        <v>320</v>
      </c>
      <c r="B132" t="s">
        <v>321</v>
      </c>
      <c r="C132" t="s">
        <v>321</v>
      </c>
      <c r="D132" t="s">
        <v>322</v>
      </c>
      <c r="E132" t="s">
        <v>214</v>
      </c>
      <c r="F132">
        <v>1</v>
      </c>
      <c r="G132" t="s">
        <v>323</v>
      </c>
      <c r="H132" t="s">
        <v>24</v>
      </c>
      <c r="I132">
        <v>59.8</v>
      </c>
      <c r="J132">
        <v>22.6</v>
      </c>
      <c r="K132">
        <v>-7.9</v>
      </c>
      <c r="L132">
        <v>11</v>
      </c>
      <c r="M132">
        <v>11</v>
      </c>
      <c r="N132">
        <v>59.8</v>
      </c>
      <c r="O132">
        <v>1</v>
      </c>
      <c r="P132">
        <v>1</v>
      </c>
      <c r="Q132">
        <v>0</v>
      </c>
      <c r="X132">
        <f>Tabla1[[#This Row],[Nº_unid]]-U132</f>
        <v>1</v>
      </c>
    </row>
    <row r="133" spans="1:24" hidden="1" x14ac:dyDescent="0.3">
      <c r="A133" t="s">
        <v>324</v>
      </c>
      <c r="B133" t="s">
        <v>325</v>
      </c>
      <c r="C133" t="s">
        <v>326</v>
      </c>
      <c r="D133" t="s">
        <v>327</v>
      </c>
      <c r="E133" t="s">
        <v>214</v>
      </c>
      <c r="F133">
        <v>1</v>
      </c>
      <c r="G133" t="s">
        <v>328</v>
      </c>
      <c r="H133" t="s">
        <v>24</v>
      </c>
      <c r="I133">
        <v>38.799999999999997</v>
      </c>
      <c r="J133">
        <v>32.4</v>
      </c>
      <c r="K133">
        <v>-2.2000000000000002</v>
      </c>
      <c r="L133">
        <v>6.6</v>
      </c>
      <c r="M133">
        <v>6.6</v>
      </c>
      <c r="N133">
        <v>38.799999999999997</v>
      </c>
      <c r="O133">
        <v>1</v>
      </c>
      <c r="P133">
        <v>1</v>
      </c>
      <c r="Q133">
        <v>0</v>
      </c>
      <c r="X133">
        <f>Tabla1[[#This Row],[Nº_unid]]-U133</f>
        <v>1</v>
      </c>
    </row>
    <row r="134" spans="1:24" hidden="1" x14ac:dyDescent="0.3">
      <c r="A134" t="s">
        <v>324</v>
      </c>
      <c r="B134" t="s">
        <v>329</v>
      </c>
      <c r="C134" t="s">
        <v>329</v>
      </c>
      <c r="D134" t="s">
        <v>330</v>
      </c>
      <c r="E134" t="s">
        <v>214</v>
      </c>
      <c r="F134">
        <v>1</v>
      </c>
      <c r="G134" t="s">
        <v>331</v>
      </c>
      <c r="H134" t="s">
        <v>24</v>
      </c>
      <c r="I134">
        <v>56</v>
      </c>
      <c r="J134">
        <v>49.5</v>
      </c>
      <c r="K134">
        <v>480</v>
      </c>
      <c r="L134">
        <v>11.9</v>
      </c>
      <c r="M134">
        <v>12</v>
      </c>
      <c r="N134">
        <v>56</v>
      </c>
      <c r="O134">
        <v>1</v>
      </c>
      <c r="P134">
        <v>1</v>
      </c>
      <c r="Q134">
        <v>0</v>
      </c>
      <c r="X134">
        <f>Tabla1[[#This Row],[Nº_unid]]-U134</f>
        <v>1</v>
      </c>
    </row>
    <row r="135" spans="1:24" hidden="1" x14ac:dyDescent="0.3">
      <c r="A135" t="s">
        <v>324</v>
      </c>
      <c r="B135" t="s">
        <v>332</v>
      </c>
      <c r="C135" t="s">
        <v>332</v>
      </c>
      <c r="D135" t="s">
        <v>333</v>
      </c>
      <c r="E135" t="s">
        <v>214</v>
      </c>
      <c r="F135">
        <v>1</v>
      </c>
      <c r="G135" t="s">
        <v>334</v>
      </c>
      <c r="H135" t="s">
        <v>24</v>
      </c>
      <c r="I135">
        <v>30</v>
      </c>
      <c r="J135">
        <v>18.899999999999999</v>
      </c>
      <c r="K135">
        <v>480</v>
      </c>
      <c r="L135">
        <v>11.8</v>
      </c>
      <c r="M135">
        <v>12</v>
      </c>
      <c r="N135">
        <v>30</v>
      </c>
      <c r="O135">
        <v>1</v>
      </c>
      <c r="P135">
        <v>1</v>
      </c>
      <c r="Q135">
        <v>0</v>
      </c>
      <c r="X135">
        <f>Tabla1[[#This Row],[Nº_unid]]-U135</f>
        <v>1</v>
      </c>
    </row>
    <row r="136" spans="1:24" hidden="1" x14ac:dyDescent="0.3">
      <c r="A136" t="s">
        <v>335</v>
      </c>
      <c r="B136" t="s">
        <v>336</v>
      </c>
      <c r="C136" t="s">
        <v>336</v>
      </c>
      <c r="D136" t="s">
        <v>337</v>
      </c>
      <c r="E136" t="s">
        <v>214</v>
      </c>
      <c r="F136">
        <v>0</v>
      </c>
      <c r="G136" t="s">
        <v>338</v>
      </c>
      <c r="H136" t="s">
        <v>21</v>
      </c>
      <c r="I136">
        <v>206.3</v>
      </c>
      <c r="J136">
        <v>76.900000000000006</v>
      </c>
      <c r="K136">
        <v>0</v>
      </c>
      <c r="L136">
        <v>16.274999999999999</v>
      </c>
      <c r="M136">
        <v>15.75</v>
      </c>
      <c r="N136">
        <v>206.3</v>
      </c>
      <c r="O136">
        <v>1</v>
      </c>
      <c r="P136">
        <v>1</v>
      </c>
      <c r="Q136">
        <v>0</v>
      </c>
      <c r="X136">
        <f>Tabla1[[#This Row],[Nº_unid]]-U136</f>
        <v>1</v>
      </c>
    </row>
    <row r="137" spans="1:24" hidden="1" x14ac:dyDescent="0.3">
      <c r="A137" t="s">
        <v>335</v>
      </c>
      <c r="B137" t="s">
        <v>339</v>
      </c>
      <c r="C137" t="s">
        <v>339</v>
      </c>
      <c r="D137" t="s">
        <v>340</v>
      </c>
      <c r="E137" t="s">
        <v>214</v>
      </c>
      <c r="F137">
        <v>0</v>
      </c>
      <c r="G137" t="s">
        <v>341</v>
      </c>
      <c r="H137" t="s">
        <v>21</v>
      </c>
      <c r="I137">
        <v>206.3</v>
      </c>
      <c r="J137">
        <v>70.7</v>
      </c>
      <c r="K137">
        <v>0</v>
      </c>
      <c r="L137">
        <v>16.274999999999999</v>
      </c>
      <c r="M137">
        <v>15.75</v>
      </c>
      <c r="N137">
        <v>206.3</v>
      </c>
      <c r="O137">
        <v>1</v>
      </c>
      <c r="P137">
        <v>1</v>
      </c>
      <c r="Q137">
        <v>0</v>
      </c>
      <c r="X137">
        <f>Tabla1[[#This Row],[Nº_unid]]-U137</f>
        <v>1</v>
      </c>
    </row>
    <row r="138" spans="1:24" hidden="1" x14ac:dyDescent="0.3">
      <c r="A138" t="s">
        <v>335</v>
      </c>
      <c r="B138" t="s">
        <v>342</v>
      </c>
      <c r="C138" t="s">
        <v>342</v>
      </c>
      <c r="D138" t="s">
        <v>343</v>
      </c>
      <c r="E138" t="s">
        <v>214</v>
      </c>
      <c r="F138">
        <v>0</v>
      </c>
      <c r="G138" t="s">
        <v>344</v>
      </c>
      <c r="H138" t="s">
        <v>21</v>
      </c>
      <c r="I138">
        <v>197.3</v>
      </c>
      <c r="J138">
        <v>154</v>
      </c>
      <c r="K138">
        <v>0</v>
      </c>
      <c r="L138">
        <v>15</v>
      </c>
      <c r="M138">
        <v>15</v>
      </c>
      <c r="N138">
        <v>197.3</v>
      </c>
      <c r="O138">
        <v>1</v>
      </c>
      <c r="P138">
        <v>1</v>
      </c>
      <c r="Q138">
        <v>0</v>
      </c>
      <c r="X138">
        <f>Tabla1[[#This Row],[Nº_unid]]-U138</f>
        <v>1</v>
      </c>
    </row>
    <row r="139" spans="1:24" hidden="1" x14ac:dyDescent="0.3">
      <c r="A139" t="s">
        <v>335</v>
      </c>
      <c r="B139" t="s">
        <v>345</v>
      </c>
      <c r="C139" t="s">
        <v>345</v>
      </c>
      <c r="D139" t="s">
        <v>346</v>
      </c>
      <c r="E139" t="s">
        <v>214</v>
      </c>
      <c r="F139">
        <v>0</v>
      </c>
      <c r="G139" t="s">
        <v>347</v>
      </c>
      <c r="H139" t="s">
        <v>21</v>
      </c>
      <c r="I139">
        <v>176.5</v>
      </c>
      <c r="J139">
        <v>149</v>
      </c>
      <c r="K139">
        <v>0</v>
      </c>
      <c r="L139">
        <v>13.8</v>
      </c>
      <c r="M139">
        <v>13.8</v>
      </c>
      <c r="N139">
        <v>176.5</v>
      </c>
      <c r="O139">
        <v>1</v>
      </c>
      <c r="P139">
        <v>1</v>
      </c>
      <c r="Q139">
        <v>0</v>
      </c>
      <c r="X139">
        <f>Tabla1[[#This Row],[Nº_unid]]-U139</f>
        <v>1</v>
      </c>
    </row>
    <row r="140" spans="1:24" hidden="1" x14ac:dyDescent="0.3">
      <c r="A140" t="s">
        <v>348</v>
      </c>
      <c r="B140" t="s">
        <v>349</v>
      </c>
      <c r="C140" t="s">
        <v>349</v>
      </c>
      <c r="D140" t="s">
        <v>350</v>
      </c>
      <c r="E140" t="s">
        <v>214</v>
      </c>
      <c r="F140">
        <v>1</v>
      </c>
      <c r="G140" t="s">
        <v>351</v>
      </c>
      <c r="H140" t="s">
        <v>21</v>
      </c>
      <c r="I140">
        <v>330</v>
      </c>
      <c r="J140">
        <v>100</v>
      </c>
      <c r="K140">
        <v>0</v>
      </c>
      <c r="L140">
        <v>18</v>
      </c>
      <c r="M140">
        <v>18</v>
      </c>
      <c r="N140">
        <v>330</v>
      </c>
      <c r="O140">
        <v>1</v>
      </c>
      <c r="P140">
        <v>1</v>
      </c>
      <c r="Q140">
        <v>0</v>
      </c>
      <c r="X140">
        <f>Tabla1[[#This Row],[Nº_unid]]-U140</f>
        <v>1</v>
      </c>
    </row>
    <row r="141" spans="1:24" hidden="1" x14ac:dyDescent="0.3">
      <c r="A141" t="s">
        <v>348</v>
      </c>
      <c r="B141" t="s">
        <v>352</v>
      </c>
      <c r="C141" t="s">
        <v>352</v>
      </c>
      <c r="D141" t="s">
        <v>353</v>
      </c>
      <c r="E141" t="s">
        <v>214</v>
      </c>
      <c r="F141">
        <v>0</v>
      </c>
      <c r="G141" t="s">
        <v>354</v>
      </c>
      <c r="H141" t="s">
        <v>21</v>
      </c>
      <c r="I141">
        <v>330</v>
      </c>
      <c r="J141">
        <v>75</v>
      </c>
      <c r="K141">
        <v>0</v>
      </c>
      <c r="L141">
        <v>18.16</v>
      </c>
      <c r="M141">
        <v>18</v>
      </c>
      <c r="N141">
        <v>330</v>
      </c>
      <c r="O141">
        <v>1</v>
      </c>
      <c r="P141">
        <v>1</v>
      </c>
      <c r="Q141">
        <v>0</v>
      </c>
      <c r="X141">
        <f>Tabla1[[#This Row],[Nº_unid]]-U141</f>
        <v>1</v>
      </c>
    </row>
    <row r="142" spans="1:24" hidden="1" x14ac:dyDescent="0.3">
      <c r="A142" t="s">
        <v>355</v>
      </c>
      <c r="B142" t="s">
        <v>356</v>
      </c>
      <c r="C142" t="s">
        <v>357</v>
      </c>
      <c r="D142" t="s">
        <v>358</v>
      </c>
      <c r="E142" t="s">
        <v>214</v>
      </c>
      <c r="F142">
        <v>0</v>
      </c>
      <c r="G142" t="s">
        <v>359</v>
      </c>
      <c r="H142" t="s">
        <v>21</v>
      </c>
      <c r="I142">
        <v>133</v>
      </c>
      <c r="J142">
        <v>77</v>
      </c>
      <c r="K142">
        <v>0</v>
      </c>
      <c r="L142">
        <v>12.936</v>
      </c>
      <c r="M142">
        <v>13.2</v>
      </c>
      <c r="N142">
        <v>133</v>
      </c>
      <c r="O142">
        <v>1</v>
      </c>
      <c r="P142">
        <v>1</v>
      </c>
      <c r="Q142">
        <v>0</v>
      </c>
      <c r="X142">
        <f>Tabla1[[#This Row],[Nº_unid]]-U142</f>
        <v>1</v>
      </c>
    </row>
    <row r="143" spans="1:24" hidden="1" x14ac:dyDescent="0.3">
      <c r="A143" t="s">
        <v>360</v>
      </c>
      <c r="B143" t="s">
        <v>361</v>
      </c>
      <c r="C143" t="s">
        <v>362</v>
      </c>
      <c r="D143" t="s">
        <v>363</v>
      </c>
      <c r="E143" t="s">
        <v>214</v>
      </c>
      <c r="F143">
        <v>0</v>
      </c>
      <c r="G143" t="s">
        <v>364</v>
      </c>
      <c r="H143" t="s">
        <v>21</v>
      </c>
      <c r="I143">
        <v>330</v>
      </c>
      <c r="J143">
        <v>100</v>
      </c>
      <c r="K143">
        <v>0</v>
      </c>
      <c r="L143">
        <v>17</v>
      </c>
      <c r="M143">
        <v>18</v>
      </c>
      <c r="N143">
        <v>330</v>
      </c>
      <c r="O143">
        <v>1</v>
      </c>
      <c r="P143">
        <v>1</v>
      </c>
      <c r="Q143">
        <v>0</v>
      </c>
      <c r="X143">
        <f>Tabla1[[#This Row],[Nº_unid]]-U143</f>
        <v>1</v>
      </c>
    </row>
    <row r="144" spans="1:24" hidden="1" x14ac:dyDescent="0.3">
      <c r="A144" t="s">
        <v>365</v>
      </c>
      <c r="B144" t="s">
        <v>366</v>
      </c>
      <c r="C144" t="s">
        <v>366</v>
      </c>
      <c r="D144" t="s">
        <v>367</v>
      </c>
      <c r="E144" t="s">
        <v>214</v>
      </c>
      <c r="F144">
        <v>0</v>
      </c>
      <c r="G144" t="s">
        <v>368</v>
      </c>
      <c r="H144" t="s">
        <v>21</v>
      </c>
      <c r="I144">
        <v>156.5</v>
      </c>
      <c r="J144">
        <v>73.8</v>
      </c>
      <c r="K144">
        <v>0</v>
      </c>
      <c r="L144">
        <v>12.98</v>
      </c>
      <c r="M144">
        <v>13.8</v>
      </c>
      <c r="N144">
        <v>156.5</v>
      </c>
      <c r="O144">
        <v>1</v>
      </c>
      <c r="P144">
        <v>1</v>
      </c>
      <c r="Q144">
        <v>0</v>
      </c>
      <c r="X144">
        <f>Tabla1[[#This Row],[Nº_unid]]-U144</f>
        <v>1</v>
      </c>
    </row>
    <row r="145" spans="1:24" hidden="1" x14ac:dyDescent="0.3">
      <c r="A145" t="s">
        <v>365</v>
      </c>
      <c r="B145" t="s">
        <v>369</v>
      </c>
      <c r="C145" t="s">
        <v>369</v>
      </c>
      <c r="D145" t="s">
        <v>370</v>
      </c>
      <c r="E145" t="s">
        <v>214</v>
      </c>
      <c r="F145">
        <v>0</v>
      </c>
      <c r="G145" t="s">
        <v>371</v>
      </c>
      <c r="H145" t="s">
        <v>21</v>
      </c>
      <c r="I145">
        <v>156.5</v>
      </c>
      <c r="J145">
        <v>54.5</v>
      </c>
      <c r="K145">
        <v>0</v>
      </c>
      <c r="L145">
        <v>13.6</v>
      </c>
      <c r="M145">
        <v>13.8</v>
      </c>
      <c r="N145">
        <v>156.5</v>
      </c>
      <c r="O145">
        <v>1</v>
      </c>
      <c r="P145">
        <v>1</v>
      </c>
      <c r="Q145">
        <v>0</v>
      </c>
      <c r="X145">
        <f>Tabla1[[#This Row],[Nº_unid]]-U145</f>
        <v>1</v>
      </c>
    </row>
    <row r="146" spans="1:24" hidden="1" x14ac:dyDescent="0.3">
      <c r="A146" t="s">
        <v>372</v>
      </c>
      <c r="B146" t="s">
        <v>373</v>
      </c>
      <c r="C146" t="s">
        <v>373</v>
      </c>
      <c r="D146" t="s">
        <v>374</v>
      </c>
      <c r="E146" t="s">
        <v>214</v>
      </c>
      <c r="F146">
        <v>1</v>
      </c>
      <c r="G146" t="s">
        <v>375</v>
      </c>
      <c r="H146" t="s">
        <v>145</v>
      </c>
      <c r="I146">
        <v>150.5</v>
      </c>
      <c r="J146">
        <v>112.3</v>
      </c>
      <c r="K146">
        <v>480</v>
      </c>
      <c r="L146">
        <v>13.8</v>
      </c>
      <c r="M146">
        <v>13.8</v>
      </c>
      <c r="N146">
        <v>150.5</v>
      </c>
      <c r="O146">
        <v>1</v>
      </c>
      <c r="P146">
        <v>1</v>
      </c>
      <c r="Q146">
        <v>0</v>
      </c>
      <c r="X146">
        <f>Tabla1[[#This Row],[Nº_unid]]-U146</f>
        <v>1</v>
      </c>
    </row>
    <row r="147" spans="1:24" hidden="1" x14ac:dyDescent="0.3">
      <c r="A147" t="s">
        <v>372</v>
      </c>
      <c r="B147" t="s">
        <v>376</v>
      </c>
      <c r="C147" t="s">
        <v>376</v>
      </c>
      <c r="D147" t="s">
        <v>377</v>
      </c>
      <c r="E147" t="s">
        <v>214</v>
      </c>
      <c r="F147">
        <v>0</v>
      </c>
      <c r="G147" t="s">
        <v>351</v>
      </c>
      <c r="H147" t="s">
        <v>145</v>
      </c>
      <c r="I147">
        <v>150.5</v>
      </c>
      <c r="J147">
        <v>121</v>
      </c>
      <c r="K147">
        <v>480</v>
      </c>
      <c r="L147">
        <v>13.523999999999999</v>
      </c>
      <c r="M147">
        <v>13.8</v>
      </c>
      <c r="N147">
        <v>150.5</v>
      </c>
      <c r="O147">
        <v>1</v>
      </c>
      <c r="P147">
        <v>1</v>
      </c>
      <c r="Q147">
        <v>0</v>
      </c>
      <c r="X147">
        <f>Tabla1[[#This Row],[Nº_unid]]-U147</f>
        <v>1</v>
      </c>
    </row>
    <row r="148" spans="1:24" hidden="1" x14ac:dyDescent="0.3">
      <c r="A148" t="s">
        <v>372</v>
      </c>
      <c r="B148" t="s">
        <v>378</v>
      </c>
      <c r="C148" t="s">
        <v>378</v>
      </c>
      <c r="D148" t="s">
        <v>379</v>
      </c>
      <c r="E148" t="s">
        <v>214</v>
      </c>
      <c r="F148">
        <v>0</v>
      </c>
      <c r="G148" t="s">
        <v>380</v>
      </c>
      <c r="H148" t="s">
        <v>145</v>
      </c>
      <c r="I148">
        <v>50.2</v>
      </c>
      <c r="J148">
        <v>13</v>
      </c>
      <c r="K148">
        <v>480</v>
      </c>
      <c r="L148">
        <v>13.523999999999999</v>
      </c>
      <c r="M148">
        <v>13.8</v>
      </c>
      <c r="N148">
        <v>50.2</v>
      </c>
      <c r="O148">
        <v>1</v>
      </c>
      <c r="P148">
        <v>1</v>
      </c>
      <c r="Q148">
        <v>0</v>
      </c>
      <c r="X148">
        <f>Tabla1[[#This Row],[Nº_unid]]-U148</f>
        <v>1</v>
      </c>
    </row>
    <row r="149" spans="1:24" hidden="1" x14ac:dyDescent="0.3">
      <c r="A149" t="s">
        <v>381</v>
      </c>
      <c r="B149" t="s">
        <v>382</v>
      </c>
      <c r="C149" t="s">
        <v>382</v>
      </c>
      <c r="D149" t="s">
        <v>383</v>
      </c>
      <c r="E149" t="s">
        <v>214</v>
      </c>
      <c r="F149">
        <v>1</v>
      </c>
      <c r="G149" t="s">
        <v>384</v>
      </c>
      <c r="H149" t="s">
        <v>123</v>
      </c>
      <c r="I149">
        <v>95</v>
      </c>
      <c r="J149">
        <v>53.46</v>
      </c>
      <c r="K149">
        <v>480</v>
      </c>
      <c r="L149">
        <v>12.12</v>
      </c>
      <c r="M149">
        <v>12</v>
      </c>
      <c r="N149">
        <v>95</v>
      </c>
      <c r="O149">
        <v>1</v>
      </c>
      <c r="P149">
        <v>1</v>
      </c>
      <c r="Q149">
        <v>0</v>
      </c>
      <c r="X149">
        <f>Tabla1[[#This Row],[Nº_unid]]-U149</f>
        <v>1</v>
      </c>
    </row>
    <row r="150" spans="1:24" hidden="1" x14ac:dyDescent="0.3">
      <c r="A150" t="s">
        <v>381</v>
      </c>
      <c r="B150" t="s">
        <v>385</v>
      </c>
      <c r="C150" t="s">
        <v>385</v>
      </c>
      <c r="D150" t="s">
        <v>386</v>
      </c>
      <c r="E150" t="s">
        <v>214</v>
      </c>
      <c r="F150">
        <v>1</v>
      </c>
      <c r="G150" t="s">
        <v>387</v>
      </c>
      <c r="H150" t="s">
        <v>123</v>
      </c>
      <c r="I150">
        <v>95</v>
      </c>
      <c r="J150">
        <v>53.46</v>
      </c>
      <c r="K150">
        <v>480</v>
      </c>
      <c r="L150">
        <v>12.12</v>
      </c>
      <c r="M150">
        <v>12</v>
      </c>
      <c r="N150">
        <v>95</v>
      </c>
      <c r="O150">
        <v>1</v>
      </c>
      <c r="P150">
        <v>1</v>
      </c>
      <c r="Q150">
        <v>0</v>
      </c>
      <c r="X150">
        <f>Tabla1[[#This Row],[Nº_unid]]-U150</f>
        <v>1</v>
      </c>
    </row>
    <row r="151" spans="1:24" hidden="1" x14ac:dyDescent="0.3">
      <c r="A151" t="s">
        <v>388</v>
      </c>
      <c r="B151" t="s">
        <v>389</v>
      </c>
      <c r="C151" t="s">
        <v>389</v>
      </c>
      <c r="D151" t="s">
        <v>390</v>
      </c>
      <c r="E151" t="s">
        <v>214</v>
      </c>
      <c r="F151">
        <v>1</v>
      </c>
      <c r="G151" t="s">
        <v>391</v>
      </c>
      <c r="H151" t="s">
        <v>123</v>
      </c>
      <c r="I151">
        <v>162.1</v>
      </c>
      <c r="J151">
        <v>39.200000000000003</v>
      </c>
      <c r="K151">
        <v>480</v>
      </c>
      <c r="L151">
        <v>15.6</v>
      </c>
      <c r="M151">
        <v>15</v>
      </c>
      <c r="N151">
        <v>162.1</v>
      </c>
      <c r="O151">
        <v>1</v>
      </c>
      <c r="P151">
        <v>1</v>
      </c>
      <c r="Q151">
        <v>0</v>
      </c>
      <c r="X151">
        <f>Tabla1[[#This Row],[Nº_unid]]-U151</f>
        <v>1</v>
      </c>
    </row>
    <row r="152" spans="1:24" hidden="1" x14ac:dyDescent="0.3">
      <c r="A152" t="s">
        <v>388</v>
      </c>
      <c r="B152" t="s">
        <v>392</v>
      </c>
      <c r="C152" t="s">
        <v>392</v>
      </c>
      <c r="D152" t="s">
        <v>393</v>
      </c>
      <c r="E152" t="s">
        <v>214</v>
      </c>
      <c r="F152">
        <v>1</v>
      </c>
      <c r="G152" t="s">
        <v>394</v>
      </c>
      <c r="H152" t="s">
        <v>123</v>
      </c>
      <c r="I152">
        <v>162.1</v>
      </c>
      <c r="J152">
        <v>39.200000000000003</v>
      </c>
      <c r="K152">
        <v>480</v>
      </c>
      <c r="L152">
        <v>15.6</v>
      </c>
      <c r="M152">
        <v>15</v>
      </c>
      <c r="N152">
        <v>162.1</v>
      </c>
      <c r="O152">
        <v>1</v>
      </c>
      <c r="P152">
        <v>1</v>
      </c>
      <c r="Q152">
        <v>0</v>
      </c>
      <c r="X152">
        <f>Tabla1[[#This Row],[Nº_unid]]-U152</f>
        <v>1</v>
      </c>
    </row>
    <row r="153" spans="1:24" hidden="1" x14ac:dyDescent="0.3">
      <c r="A153" t="s">
        <v>395</v>
      </c>
      <c r="B153" t="s">
        <v>396</v>
      </c>
      <c r="C153" t="s">
        <v>396</v>
      </c>
      <c r="D153" t="s">
        <v>397</v>
      </c>
      <c r="E153" t="s">
        <v>214</v>
      </c>
      <c r="F153">
        <v>0</v>
      </c>
      <c r="G153" t="s">
        <v>398</v>
      </c>
      <c r="H153" t="s">
        <v>160</v>
      </c>
      <c r="I153">
        <v>165</v>
      </c>
      <c r="J153">
        <v>0</v>
      </c>
      <c r="K153">
        <v>480</v>
      </c>
      <c r="L153">
        <v>15</v>
      </c>
      <c r="M153">
        <v>15</v>
      </c>
      <c r="N153">
        <v>165</v>
      </c>
      <c r="O153">
        <v>1</v>
      </c>
      <c r="P153">
        <v>1</v>
      </c>
      <c r="Q153">
        <v>0</v>
      </c>
      <c r="X153">
        <f>Tabla1[[#This Row],[Nº_unid]]-U153</f>
        <v>1</v>
      </c>
    </row>
    <row r="154" spans="1:24" hidden="1" x14ac:dyDescent="0.3">
      <c r="A154" t="s">
        <v>395</v>
      </c>
      <c r="B154" t="s">
        <v>399</v>
      </c>
      <c r="C154" t="s">
        <v>399</v>
      </c>
      <c r="D154" t="s">
        <v>400</v>
      </c>
      <c r="E154" t="s">
        <v>214</v>
      </c>
      <c r="F154">
        <v>0</v>
      </c>
      <c r="G154" t="s">
        <v>401</v>
      </c>
      <c r="H154" t="s">
        <v>160</v>
      </c>
      <c r="I154">
        <v>165</v>
      </c>
      <c r="J154">
        <v>0</v>
      </c>
      <c r="K154">
        <v>480</v>
      </c>
      <c r="L154">
        <v>15</v>
      </c>
      <c r="M154">
        <v>15</v>
      </c>
      <c r="N154">
        <v>165</v>
      </c>
      <c r="O154">
        <v>1</v>
      </c>
      <c r="P154">
        <v>1</v>
      </c>
      <c r="Q154">
        <v>0</v>
      </c>
      <c r="X154">
        <f>Tabla1[[#This Row],[Nº_unid]]-U154</f>
        <v>1</v>
      </c>
    </row>
    <row r="155" spans="1:24" hidden="1" x14ac:dyDescent="0.3">
      <c r="A155" t="s">
        <v>402</v>
      </c>
      <c r="B155" t="s">
        <v>403</v>
      </c>
      <c r="C155" t="s">
        <v>403</v>
      </c>
      <c r="D155" t="s">
        <v>404</v>
      </c>
      <c r="E155" t="s">
        <v>214</v>
      </c>
      <c r="F155">
        <v>0</v>
      </c>
      <c r="G155" t="s">
        <v>405</v>
      </c>
      <c r="H155" t="s">
        <v>160</v>
      </c>
      <c r="I155">
        <v>468</v>
      </c>
      <c r="J155">
        <v>200</v>
      </c>
      <c r="K155">
        <v>480</v>
      </c>
      <c r="L155">
        <v>18</v>
      </c>
      <c r="M155">
        <v>18</v>
      </c>
      <c r="N155">
        <v>468</v>
      </c>
      <c r="O155">
        <v>1</v>
      </c>
      <c r="P155">
        <v>1</v>
      </c>
      <c r="Q155">
        <v>0</v>
      </c>
      <c r="X155">
        <f>Tabla1[[#This Row],[Nº_unid]]-U155</f>
        <v>1</v>
      </c>
    </row>
    <row r="156" spans="1:24" hidden="1" x14ac:dyDescent="0.3">
      <c r="A156" t="s">
        <v>406</v>
      </c>
      <c r="B156" t="s">
        <v>407</v>
      </c>
      <c r="C156" t="s">
        <v>407</v>
      </c>
      <c r="D156" t="s">
        <v>408</v>
      </c>
      <c r="E156" t="s">
        <v>214</v>
      </c>
      <c r="F156">
        <v>0</v>
      </c>
      <c r="G156" t="s">
        <v>409</v>
      </c>
      <c r="H156" t="s">
        <v>160</v>
      </c>
      <c r="I156">
        <v>122.568</v>
      </c>
      <c r="J156">
        <v>20</v>
      </c>
      <c r="K156">
        <v>480</v>
      </c>
      <c r="L156">
        <v>13.2</v>
      </c>
      <c r="M156">
        <v>13.2</v>
      </c>
      <c r="N156">
        <v>122.568</v>
      </c>
      <c r="O156">
        <v>1</v>
      </c>
      <c r="P156">
        <v>1</v>
      </c>
      <c r="Q156">
        <v>0</v>
      </c>
      <c r="X156">
        <f>Tabla1[[#This Row],[Nº_unid]]-U156</f>
        <v>1</v>
      </c>
    </row>
    <row r="157" spans="1:24" hidden="1" x14ac:dyDescent="0.3">
      <c r="A157" t="s">
        <v>410</v>
      </c>
      <c r="B157" t="s">
        <v>411</v>
      </c>
      <c r="C157" t="s">
        <v>412</v>
      </c>
      <c r="D157" t="s">
        <v>413</v>
      </c>
      <c r="E157" t="s">
        <v>214</v>
      </c>
      <c r="F157">
        <v>0</v>
      </c>
      <c r="G157" t="s">
        <v>414</v>
      </c>
      <c r="H157" t="s">
        <v>160</v>
      </c>
      <c r="I157">
        <v>61.25</v>
      </c>
      <c r="J157">
        <v>20</v>
      </c>
      <c r="K157">
        <v>480</v>
      </c>
      <c r="L157">
        <v>13.794</v>
      </c>
      <c r="M157">
        <v>13.2</v>
      </c>
      <c r="N157">
        <v>61.25</v>
      </c>
      <c r="O157">
        <v>1</v>
      </c>
      <c r="P157">
        <v>1</v>
      </c>
      <c r="Q157">
        <v>0</v>
      </c>
      <c r="X157">
        <f>Tabla1[[#This Row],[Nº_unid]]-U157</f>
        <v>1</v>
      </c>
    </row>
    <row r="158" spans="1:24" hidden="1" x14ac:dyDescent="0.3">
      <c r="A158" t="s">
        <v>410</v>
      </c>
      <c r="B158" t="s">
        <v>411</v>
      </c>
      <c r="C158" t="s">
        <v>415</v>
      </c>
      <c r="D158" t="s">
        <v>416</v>
      </c>
      <c r="E158" t="s">
        <v>214</v>
      </c>
      <c r="F158">
        <v>0</v>
      </c>
      <c r="G158" t="s">
        <v>414</v>
      </c>
      <c r="H158" t="s">
        <v>160</v>
      </c>
      <c r="I158">
        <v>61.25</v>
      </c>
      <c r="J158">
        <v>20</v>
      </c>
      <c r="K158">
        <v>480</v>
      </c>
      <c r="L158">
        <v>13.794</v>
      </c>
      <c r="M158">
        <v>13.2</v>
      </c>
      <c r="N158">
        <v>61.25</v>
      </c>
      <c r="O158">
        <v>1</v>
      </c>
      <c r="P158">
        <v>1</v>
      </c>
      <c r="Q158">
        <v>0</v>
      </c>
      <c r="X158">
        <f>Tabla1[[#This Row],[Nº_unid]]-U158</f>
        <v>1</v>
      </c>
    </row>
    <row r="159" spans="1:24" hidden="1" x14ac:dyDescent="0.3">
      <c r="A159" t="s">
        <v>417</v>
      </c>
      <c r="B159" t="s">
        <v>418</v>
      </c>
      <c r="C159" t="s">
        <v>419</v>
      </c>
      <c r="D159" t="s">
        <v>420</v>
      </c>
      <c r="E159" t="s">
        <v>214</v>
      </c>
      <c r="F159">
        <v>0</v>
      </c>
      <c r="G159" t="s">
        <v>421</v>
      </c>
      <c r="H159" t="s">
        <v>160</v>
      </c>
      <c r="I159">
        <v>45.4</v>
      </c>
      <c r="J159">
        <v>12</v>
      </c>
      <c r="K159">
        <v>480</v>
      </c>
      <c r="L159">
        <v>13.464</v>
      </c>
      <c r="M159">
        <v>13.2</v>
      </c>
      <c r="N159">
        <v>45.4</v>
      </c>
      <c r="O159">
        <v>1</v>
      </c>
      <c r="P159">
        <v>1</v>
      </c>
      <c r="Q159">
        <v>0</v>
      </c>
      <c r="X159">
        <f>Tabla1[[#This Row],[Nº_unid]]-U159</f>
        <v>1</v>
      </c>
    </row>
    <row r="160" spans="1:24" hidden="1" x14ac:dyDescent="0.3">
      <c r="A160" t="s">
        <v>417</v>
      </c>
      <c r="B160" t="s">
        <v>418</v>
      </c>
      <c r="C160" t="s">
        <v>422</v>
      </c>
      <c r="D160" t="s">
        <v>423</v>
      </c>
      <c r="E160" t="s">
        <v>214</v>
      </c>
      <c r="F160">
        <v>0</v>
      </c>
      <c r="G160" t="s">
        <v>421</v>
      </c>
      <c r="H160" t="s">
        <v>160</v>
      </c>
      <c r="I160">
        <v>50</v>
      </c>
      <c r="J160">
        <v>12</v>
      </c>
      <c r="K160">
        <v>480</v>
      </c>
      <c r="L160">
        <v>13.464</v>
      </c>
      <c r="M160">
        <v>13.2</v>
      </c>
      <c r="N160">
        <v>50</v>
      </c>
      <c r="O160">
        <v>1</v>
      </c>
      <c r="P160">
        <v>1</v>
      </c>
      <c r="Q160">
        <v>0</v>
      </c>
      <c r="X160">
        <f>Tabla1[[#This Row],[Nº_unid]]-U160</f>
        <v>1</v>
      </c>
    </row>
    <row r="161" spans="1:24" hidden="1" x14ac:dyDescent="0.3">
      <c r="A161" t="s">
        <v>417</v>
      </c>
      <c r="B161" t="s">
        <v>418</v>
      </c>
      <c r="C161" t="s">
        <v>424</v>
      </c>
      <c r="D161" t="s">
        <v>425</v>
      </c>
      <c r="E161" t="s">
        <v>214</v>
      </c>
      <c r="F161">
        <v>0</v>
      </c>
      <c r="G161" t="s">
        <v>421</v>
      </c>
      <c r="H161" t="s">
        <v>160</v>
      </c>
      <c r="I161">
        <v>17.5</v>
      </c>
      <c r="J161">
        <v>12</v>
      </c>
      <c r="K161">
        <v>480</v>
      </c>
      <c r="L161">
        <v>13.464</v>
      </c>
      <c r="M161">
        <v>13.2</v>
      </c>
      <c r="N161">
        <v>17.5</v>
      </c>
      <c r="O161">
        <v>1</v>
      </c>
      <c r="P161">
        <v>1</v>
      </c>
      <c r="Q161">
        <v>0</v>
      </c>
      <c r="X161">
        <f>Tabla1[[#This Row],[Nº_unid]]-U161</f>
        <v>1</v>
      </c>
    </row>
    <row r="162" spans="1:24" hidden="1" x14ac:dyDescent="0.3">
      <c r="A162" t="s">
        <v>426</v>
      </c>
      <c r="B162" t="s">
        <v>427</v>
      </c>
      <c r="C162" t="s">
        <v>427</v>
      </c>
      <c r="D162" t="s">
        <v>428</v>
      </c>
      <c r="E162" t="s">
        <v>214</v>
      </c>
      <c r="F162">
        <v>0</v>
      </c>
      <c r="G162" t="s">
        <v>429</v>
      </c>
      <c r="H162" t="s">
        <v>160</v>
      </c>
      <c r="I162">
        <v>105.26300000000001</v>
      </c>
      <c r="J162">
        <v>59</v>
      </c>
      <c r="K162">
        <v>480</v>
      </c>
      <c r="L162">
        <v>13.523999999999999</v>
      </c>
      <c r="M162">
        <v>13.8</v>
      </c>
      <c r="N162">
        <v>105.26300000000001</v>
      </c>
      <c r="O162">
        <v>1</v>
      </c>
      <c r="P162">
        <v>1</v>
      </c>
      <c r="Q162">
        <v>0</v>
      </c>
      <c r="X162">
        <f>Tabla1[[#This Row],[Nº_unid]]-U162</f>
        <v>1</v>
      </c>
    </row>
    <row r="163" spans="1:24" hidden="1" x14ac:dyDescent="0.3">
      <c r="A163" t="s">
        <v>426</v>
      </c>
      <c r="B163" t="s">
        <v>430</v>
      </c>
      <c r="C163" t="s">
        <v>430</v>
      </c>
      <c r="D163" t="s">
        <v>431</v>
      </c>
      <c r="E163" t="s">
        <v>214</v>
      </c>
      <c r="F163">
        <v>0</v>
      </c>
      <c r="G163" t="s">
        <v>432</v>
      </c>
      <c r="H163" t="s">
        <v>160</v>
      </c>
      <c r="I163">
        <v>105.26300000000001</v>
      </c>
      <c r="J163">
        <v>59</v>
      </c>
      <c r="K163">
        <v>480</v>
      </c>
      <c r="L163">
        <v>13.523999999999999</v>
      </c>
      <c r="M163">
        <v>13.8</v>
      </c>
      <c r="N163">
        <v>105.26300000000001</v>
      </c>
      <c r="O163">
        <v>1</v>
      </c>
      <c r="P163">
        <v>1</v>
      </c>
      <c r="Q163">
        <v>0</v>
      </c>
      <c r="X163">
        <f>Tabla1[[#This Row],[Nº_unid]]-U163</f>
        <v>1</v>
      </c>
    </row>
    <row r="164" spans="1:24" hidden="1" x14ac:dyDescent="0.3">
      <c r="A164" t="s">
        <v>426</v>
      </c>
      <c r="B164" t="s">
        <v>433</v>
      </c>
      <c r="C164" t="s">
        <v>433</v>
      </c>
      <c r="D164" t="s">
        <v>434</v>
      </c>
      <c r="E164" t="s">
        <v>214</v>
      </c>
      <c r="F164">
        <v>0</v>
      </c>
      <c r="G164" t="s">
        <v>435</v>
      </c>
      <c r="H164" t="s">
        <v>160</v>
      </c>
      <c r="I164">
        <v>105.26300000000001</v>
      </c>
      <c r="J164">
        <v>59</v>
      </c>
      <c r="K164">
        <v>480</v>
      </c>
      <c r="L164">
        <v>13.523999999999999</v>
      </c>
      <c r="M164">
        <v>13.8</v>
      </c>
      <c r="N164">
        <v>105.26300000000001</v>
      </c>
      <c r="O164">
        <v>1</v>
      </c>
      <c r="P164">
        <v>1</v>
      </c>
      <c r="Q164">
        <v>0</v>
      </c>
      <c r="X164">
        <f>Tabla1[[#This Row],[Nº_unid]]-U164</f>
        <v>1</v>
      </c>
    </row>
    <row r="165" spans="1:24" hidden="1" x14ac:dyDescent="0.3">
      <c r="A165" t="s">
        <v>426</v>
      </c>
      <c r="B165" t="s">
        <v>436</v>
      </c>
      <c r="C165" t="s">
        <v>436</v>
      </c>
      <c r="D165" t="s">
        <v>437</v>
      </c>
      <c r="E165" t="s">
        <v>214</v>
      </c>
      <c r="F165">
        <v>0</v>
      </c>
      <c r="G165" t="s">
        <v>438</v>
      </c>
      <c r="H165" t="s">
        <v>160</v>
      </c>
      <c r="I165">
        <v>105.26300000000001</v>
      </c>
      <c r="J165">
        <v>59</v>
      </c>
      <c r="K165">
        <v>480</v>
      </c>
      <c r="L165">
        <v>13.523999999999999</v>
      </c>
      <c r="M165">
        <v>13.8</v>
      </c>
      <c r="N165">
        <v>105.26300000000001</v>
      </c>
      <c r="O165">
        <v>1</v>
      </c>
      <c r="P165">
        <v>1</v>
      </c>
      <c r="Q165">
        <v>0</v>
      </c>
      <c r="X165">
        <f>Tabla1[[#This Row],[Nº_unid]]-U165</f>
        <v>1</v>
      </c>
    </row>
    <row r="166" spans="1:24" hidden="1" x14ac:dyDescent="0.3">
      <c r="A166" t="s">
        <v>439</v>
      </c>
      <c r="B166" t="s">
        <v>440</v>
      </c>
      <c r="C166" t="s">
        <v>440</v>
      </c>
      <c r="D166" t="s">
        <v>441</v>
      </c>
      <c r="E166" t="s">
        <v>214</v>
      </c>
      <c r="F166">
        <v>0</v>
      </c>
      <c r="G166" t="s">
        <v>442</v>
      </c>
      <c r="H166" t="s">
        <v>24</v>
      </c>
      <c r="I166">
        <v>330</v>
      </c>
      <c r="J166">
        <v>80</v>
      </c>
      <c r="K166">
        <v>480</v>
      </c>
      <c r="L166">
        <v>18.18</v>
      </c>
      <c r="M166">
        <v>18</v>
      </c>
      <c r="N166">
        <v>330</v>
      </c>
      <c r="O166">
        <v>1</v>
      </c>
      <c r="P166">
        <v>1</v>
      </c>
      <c r="Q166">
        <v>0</v>
      </c>
      <c r="X166">
        <f>Tabla1[[#This Row],[Nº_unid]]-U166</f>
        <v>1</v>
      </c>
    </row>
    <row r="167" spans="1:24" hidden="1" x14ac:dyDescent="0.3">
      <c r="A167" t="s">
        <v>439</v>
      </c>
      <c r="B167" t="s">
        <v>443</v>
      </c>
      <c r="C167" t="s">
        <v>443</v>
      </c>
      <c r="D167" t="s">
        <v>444</v>
      </c>
      <c r="E167" t="s">
        <v>214</v>
      </c>
      <c r="F167">
        <v>0</v>
      </c>
      <c r="G167" t="s">
        <v>445</v>
      </c>
      <c r="H167" t="s">
        <v>24</v>
      </c>
      <c r="I167">
        <v>330</v>
      </c>
      <c r="J167">
        <v>270</v>
      </c>
      <c r="K167">
        <v>480</v>
      </c>
      <c r="L167">
        <v>18</v>
      </c>
      <c r="M167">
        <v>18</v>
      </c>
      <c r="N167">
        <v>330</v>
      </c>
      <c r="O167">
        <v>1</v>
      </c>
      <c r="P167">
        <v>1</v>
      </c>
      <c r="Q167">
        <v>0</v>
      </c>
      <c r="X167">
        <f>Tabla1[[#This Row],[Nº_unid]]-U167</f>
        <v>1</v>
      </c>
    </row>
    <row r="168" spans="1:24" hidden="1" x14ac:dyDescent="0.3">
      <c r="A168" t="s">
        <v>446</v>
      </c>
      <c r="B168" t="s">
        <v>447</v>
      </c>
      <c r="C168" t="s">
        <v>447</v>
      </c>
      <c r="D168" t="s">
        <v>448</v>
      </c>
      <c r="E168" t="s">
        <v>214</v>
      </c>
      <c r="F168">
        <v>0</v>
      </c>
      <c r="G168" t="s">
        <v>449</v>
      </c>
      <c r="H168" t="s">
        <v>24</v>
      </c>
      <c r="I168">
        <v>135.30000000000001</v>
      </c>
      <c r="J168">
        <v>70</v>
      </c>
      <c r="K168">
        <v>480</v>
      </c>
      <c r="L168">
        <v>13.523999999999999</v>
      </c>
      <c r="M168">
        <v>13.8</v>
      </c>
      <c r="N168">
        <v>135.30000000000001</v>
      </c>
      <c r="O168">
        <v>1</v>
      </c>
      <c r="P168">
        <v>1</v>
      </c>
      <c r="Q168">
        <v>0</v>
      </c>
      <c r="X168">
        <f>Tabla1[[#This Row],[Nº_unid]]-U168</f>
        <v>1</v>
      </c>
    </row>
    <row r="169" spans="1:24" hidden="1" x14ac:dyDescent="0.3">
      <c r="A169" t="s">
        <v>446</v>
      </c>
      <c r="B169" t="s">
        <v>450</v>
      </c>
      <c r="C169" t="s">
        <v>450</v>
      </c>
      <c r="D169" t="s">
        <v>451</v>
      </c>
      <c r="E169" t="s">
        <v>214</v>
      </c>
      <c r="F169">
        <v>0</v>
      </c>
      <c r="G169" t="s">
        <v>452</v>
      </c>
      <c r="H169" t="s">
        <v>24</v>
      </c>
      <c r="I169">
        <v>257.10000000000002</v>
      </c>
      <c r="J169">
        <v>88</v>
      </c>
      <c r="K169">
        <v>480</v>
      </c>
      <c r="L169">
        <v>18</v>
      </c>
      <c r="M169">
        <v>18</v>
      </c>
      <c r="N169">
        <v>257.10000000000002</v>
      </c>
      <c r="O169">
        <v>1</v>
      </c>
      <c r="P169">
        <v>1</v>
      </c>
      <c r="Q169">
        <v>0</v>
      </c>
      <c r="X169">
        <f>Tabla1[[#This Row],[Nº_unid]]-U169</f>
        <v>1</v>
      </c>
    </row>
    <row r="170" spans="1:24" hidden="1" x14ac:dyDescent="0.3">
      <c r="A170" t="s">
        <v>453</v>
      </c>
      <c r="B170" t="s">
        <v>454</v>
      </c>
      <c r="C170" t="s">
        <v>454</v>
      </c>
      <c r="D170" t="s">
        <v>455</v>
      </c>
      <c r="E170" t="s">
        <v>214</v>
      </c>
      <c r="F170">
        <v>0</v>
      </c>
      <c r="G170" t="s">
        <v>456</v>
      </c>
      <c r="H170" t="s">
        <v>36</v>
      </c>
      <c r="I170">
        <v>179.86</v>
      </c>
      <c r="J170">
        <v>0</v>
      </c>
      <c r="K170">
        <v>0</v>
      </c>
      <c r="L170">
        <v>15.75</v>
      </c>
      <c r="M170">
        <v>15.75</v>
      </c>
      <c r="N170">
        <v>179.86</v>
      </c>
      <c r="O170">
        <v>1</v>
      </c>
      <c r="P170">
        <v>1</v>
      </c>
      <c r="Q170">
        <v>0</v>
      </c>
      <c r="X170">
        <f>Tabla1[[#This Row],[Nº_unid]]-U170</f>
        <v>1</v>
      </c>
    </row>
    <row r="171" spans="1:24" hidden="1" x14ac:dyDescent="0.3">
      <c r="A171" t="s">
        <v>457</v>
      </c>
      <c r="B171" t="s">
        <v>454</v>
      </c>
      <c r="C171" t="s">
        <v>454</v>
      </c>
      <c r="D171" t="s">
        <v>455</v>
      </c>
      <c r="E171" t="s">
        <v>214</v>
      </c>
      <c r="F171">
        <v>0</v>
      </c>
      <c r="G171" t="s">
        <v>456</v>
      </c>
      <c r="H171" t="s">
        <v>36</v>
      </c>
      <c r="I171">
        <v>179.86</v>
      </c>
      <c r="J171">
        <v>0</v>
      </c>
      <c r="K171">
        <v>0</v>
      </c>
      <c r="L171">
        <v>15.75</v>
      </c>
      <c r="M171">
        <v>15.75</v>
      </c>
      <c r="N171">
        <v>179.86</v>
      </c>
      <c r="O171">
        <v>1</v>
      </c>
      <c r="P171">
        <v>1</v>
      </c>
      <c r="Q171">
        <v>0</v>
      </c>
      <c r="X171">
        <f>Tabla1[[#This Row],[Nº_unid]]-U171</f>
        <v>1</v>
      </c>
    </row>
    <row r="172" spans="1:24" hidden="1" x14ac:dyDescent="0.3">
      <c r="A172" t="s">
        <v>458</v>
      </c>
      <c r="B172" t="s">
        <v>459</v>
      </c>
      <c r="C172" t="s">
        <v>459</v>
      </c>
      <c r="D172" t="s">
        <v>460</v>
      </c>
      <c r="E172" t="s">
        <v>214</v>
      </c>
      <c r="F172">
        <v>0</v>
      </c>
      <c r="G172" t="s">
        <v>461</v>
      </c>
      <c r="H172" t="s">
        <v>36</v>
      </c>
      <c r="I172">
        <v>165</v>
      </c>
      <c r="J172">
        <v>0</v>
      </c>
      <c r="K172">
        <v>480</v>
      </c>
      <c r="L172">
        <v>15</v>
      </c>
      <c r="M172">
        <v>15</v>
      </c>
      <c r="N172">
        <v>165</v>
      </c>
      <c r="O172">
        <v>1</v>
      </c>
      <c r="P172">
        <v>1</v>
      </c>
      <c r="Q172">
        <v>0</v>
      </c>
      <c r="X172">
        <f>Tabla1[[#This Row],[Nº_unid]]-U172</f>
        <v>1</v>
      </c>
    </row>
    <row r="173" spans="1:24" hidden="1" x14ac:dyDescent="0.3">
      <c r="A173" t="s">
        <v>458</v>
      </c>
      <c r="B173" t="s">
        <v>462</v>
      </c>
      <c r="C173" t="s">
        <v>462</v>
      </c>
      <c r="D173" t="s">
        <v>463</v>
      </c>
      <c r="E173" t="s">
        <v>214</v>
      </c>
      <c r="F173">
        <v>0</v>
      </c>
      <c r="G173" t="s">
        <v>464</v>
      </c>
      <c r="H173" t="s">
        <v>36</v>
      </c>
      <c r="I173">
        <v>165</v>
      </c>
      <c r="J173">
        <v>0</v>
      </c>
      <c r="K173">
        <v>480</v>
      </c>
      <c r="L173">
        <v>15</v>
      </c>
      <c r="M173">
        <v>15</v>
      </c>
      <c r="N173">
        <v>165</v>
      </c>
      <c r="O173">
        <v>1</v>
      </c>
      <c r="P173">
        <v>1</v>
      </c>
      <c r="Q173">
        <v>0</v>
      </c>
      <c r="X173">
        <f>Tabla1[[#This Row],[Nº_unid]]-U173</f>
        <v>1</v>
      </c>
    </row>
    <row r="174" spans="1:24" hidden="1" x14ac:dyDescent="0.3">
      <c r="A174" t="s">
        <v>465</v>
      </c>
      <c r="B174" t="s">
        <v>466</v>
      </c>
      <c r="C174" t="s">
        <v>467</v>
      </c>
      <c r="D174" t="s">
        <v>468</v>
      </c>
      <c r="E174" t="s">
        <v>214</v>
      </c>
      <c r="F174">
        <v>0</v>
      </c>
      <c r="G174" t="s">
        <v>469</v>
      </c>
      <c r="H174" t="s">
        <v>192</v>
      </c>
      <c r="I174">
        <v>162.41200000000001</v>
      </c>
      <c r="J174">
        <v>110</v>
      </c>
      <c r="K174">
        <v>480</v>
      </c>
      <c r="L174">
        <v>15</v>
      </c>
      <c r="M174">
        <v>15</v>
      </c>
      <c r="N174">
        <v>162.41200000000001</v>
      </c>
      <c r="O174">
        <v>1</v>
      </c>
      <c r="P174">
        <v>1</v>
      </c>
      <c r="Q174">
        <v>0</v>
      </c>
      <c r="X174">
        <f>Tabla1[[#This Row],[Nº_unid]]-U174</f>
        <v>1</v>
      </c>
    </row>
    <row r="175" spans="1:24" hidden="1" x14ac:dyDescent="0.3">
      <c r="A175" t="s">
        <v>470</v>
      </c>
      <c r="B175" t="s">
        <v>471</v>
      </c>
      <c r="C175" t="s">
        <v>471</v>
      </c>
      <c r="E175" t="s">
        <v>214</v>
      </c>
      <c r="F175">
        <v>0</v>
      </c>
      <c r="G175" t="s">
        <v>472</v>
      </c>
      <c r="H175" t="s">
        <v>21</v>
      </c>
      <c r="I175">
        <v>147.1</v>
      </c>
      <c r="J175">
        <v>122</v>
      </c>
      <c r="K175">
        <v>0</v>
      </c>
      <c r="L175">
        <v>13.523999999999999</v>
      </c>
      <c r="M175">
        <v>13.8</v>
      </c>
      <c r="N175">
        <v>147.1</v>
      </c>
      <c r="O175">
        <v>1</v>
      </c>
      <c r="P175">
        <v>1</v>
      </c>
      <c r="Q175">
        <v>0</v>
      </c>
      <c r="X175">
        <f>Tabla1[[#This Row],[Nº_unid]]-U175</f>
        <v>1</v>
      </c>
    </row>
    <row r="176" spans="1:24" hidden="1" x14ac:dyDescent="0.3">
      <c r="A176" t="s">
        <v>470</v>
      </c>
      <c r="B176" t="s">
        <v>473</v>
      </c>
      <c r="C176" t="s">
        <v>473</v>
      </c>
      <c r="E176" t="s">
        <v>214</v>
      </c>
      <c r="F176">
        <v>0</v>
      </c>
      <c r="G176" t="s">
        <v>474</v>
      </c>
      <c r="H176" t="s">
        <v>21</v>
      </c>
      <c r="I176">
        <v>147.1</v>
      </c>
      <c r="J176">
        <v>116</v>
      </c>
      <c r="K176">
        <v>0</v>
      </c>
      <c r="L176">
        <v>13.523999999999999</v>
      </c>
      <c r="M176">
        <v>13.8</v>
      </c>
      <c r="N176">
        <v>147.1</v>
      </c>
      <c r="O176">
        <v>1</v>
      </c>
      <c r="P176">
        <v>1</v>
      </c>
      <c r="Q176">
        <v>0</v>
      </c>
      <c r="X176">
        <f>Tabla1[[#This Row],[Nº_unid]]-U176</f>
        <v>1</v>
      </c>
    </row>
    <row r="177" spans="1:24" hidden="1" x14ac:dyDescent="0.3">
      <c r="A177" t="s">
        <v>470</v>
      </c>
      <c r="B177" t="s">
        <v>475</v>
      </c>
      <c r="C177" t="s">
        <v>475</v>
      </c>
      <c r="D177" t="s">
        <v>476</v>
      </c>
      <c r="E177" t="s">
        <v>214</v>
      </c>
      <c r="F177">
        <v>0</v>
      </c>
      <c r="G177" t="s">
        <v>477</v>
      </c>
      <c r="H177" t="s">
        <v>21</v>
      </c>
      <c r="I177">
        <v>500</v>
      </c>
      <c r="J177">
        <v>190.2</v>
      </c>
      <c r="K177">
        <v>0</v>
      </c>
      <c r="L177">
        <v>20.58</v>
      </c>
      <c r="M177">
        <v>21</v>
      </c>
      <c r="N177">
        <v>500</v>
      </c>
      <c r="O177">
        <v>1</v>
      </c>
      <c r="P177">
        <v>1</v>
      </c>
      <c r="Q177">
        <v>0</v>
      </c>
      <c r="X177">
        <f>Tabla1[[#This Row],[Nº_unid]]-U177</f>
        <v>1</v>
      </c>
    </row>
    <row r="178" spans="1:24" hidden="1" x14ac:dyDescent="0.3">
      <c r="A178" t="s">
        <v>478</v>
      </c>
      <c r="B178" t="s">
        <v>479</v>
      </c>
      <c r="C178" t="s">
        <v>479</v>
      </c>
      <c r="E178" t="s">
        <v>214</v>
      </c>
      <c r="F178">
        <v>0</v>
      </c>
      <c r="G178" t="s">
        <v>480</v>
      </c>
      <c r="H178" t="s">
        <v>21</v>
      </c>
      <c r="I178">
        <v>92</v>
      </c>
      <c r="J178">
        <v>80</v>
      </c>
      <c r="K178">
        <v>0</v>
      </c>
      <c r="L178">
        <v>13.523999999999999</v>
      </c>
      <c r="M178">
        <v>13.8</v>
      </c>
      <c r="N178">
        <v>92</v>
      </c>
      <c r="O178">
        <v>1</v>
      </c>
      <c r="P178">
        <v>1</v>
      </c>
      <c r="Q178">
        <v>0</v>
      </c>
      <c r="X178">
        <f>Tabla1[[#This Row],[Nº_unid]]-U178</f>
        <v>1</v>
      </c>
    </row>
    <row r="179" spans="1:24" hidden="1" x14ac:dyDescent="0.3">
      <c r="A179" t="s">
        <v>478</v>
      </c>
      <c r="B179" t="s">
        <v>481</v>
      </c>
      <c r="C179" t="s">
        <v>481</v>
      </c>
      <c r="E179" t="s">
        <v>214</v>
      </c>
      <c r="F179">
        <v>0</v>
      </c>
      <c r="G179" t="s">
        <v>482</v>
      </c>
      <c r="H179" t="s">
        <v>21</v>
      </c>
      <c r="I179">
        <v>92</v>
      </c>
      <c r="J179">
        <v>80</v>
      </c>
      <c r="K179">
        <v>0</v>
      </c>
      <c r="L179">
        <v>13.523999999999999</v>
      </c>
      <c r="M179">
        <v>13.8</v>
      </c>
      <c r="N179">
        <v>92</v>
      </c>
      <c r="O179">
        <v>1</v>
      </c>
      <c r="P179">
        <v>1</v>
      </c>
      <c r="Q179">
        <v>0</v>
      </c>
      <c r="X179">
        <f>Tabla1[[#This Row],[Nº_unid]]-U179</f>
        <v>1</v>
      </c>
    </row>
    <row r="180" spans="1:24" hidden="1" x14ac:dyDescent="0.3">
      <c r="A180" t="s">
        <v>483</v>
      </c>
      <c r="B180" t="s">
        <v>484</v>
      </c>
      <c r="C180" t="s">
        <v>484</v>
      </c>
      <c r="D180" t="s">
        <v>363</v>
      </c>
      <c r="E180" t="s">
        <v>214</v>
      </c>
      <c r="F180">
        <v>0</v>
      </c>
      <c r="G180" t="s">
        <v>364</v>
      </c>
      <c r="H180" t="s">
        <v>21</v>
      </c>
      <c r="I180">
        <v>330</v>
      </c>
      <c r="J180">
        <v>85</v>
      </c>
      <c r="K180">
        <v>0</v>
      </c>
      <c r="L180">
        <v>17</v>
      </c>
      <c r="M180">
        <v>18</v>
      </c>
      <c r="N180">
        <v>330</v>
      </c>
      <c r="O180">
        <v>1</v>
      </c>
      <c r="P180">
        <v>1</v>
      </c>
      <c r="Q180">
        <v>0</v>
      </c>
      <c r="X180">
        <f>Tabla1[[#This Row],[Nº_unid]]-U180</f>
        <v>1</v>
      </c>
    </row>
    <row r="181" spans="1:24" hidden="1" x14ac:dyDescent="0.3">
      <c r="A181" t="s">
        <v>483</v>
      </c>
      <c r="B181" t="s">
        <v>485</v>
      </c>
      <c r="C181" t="s">
        <v>485</v>
      </c>
      <c r="D181" t="s">
        <v>486</v>
      </c>
      <c r="E181" t="s">
        <v>214</v>
      </c>
      <c r="F181">
        <v>0</v>
      </c>
      <c r="G181" t="s">
        <v>487</v>
      </c>
      <c r="H181" t="s">
        <v>21</v>
      </c>
      <c r="I181">
        <v>330</v>
      </c>
      <c r="J181">
        <v>85</v>
      </c>
      <c r="K181">
        <v>0</v>
      </c>
      <c r="L181">
        <v>17</v>
      </c>
      <c r="M181">
        <v>18</v>
      </c>
      <c r="N181">
        <v>330</v>
      </c>
      <c r="O181">
        <v>1</v>
      </c>
      <c r="P181">
        <v>1</v>
      </c>
      <c r="Q181">
        <v>0</v>
      </c>
      <c r="X181">
        <f>Tabla1[[#This Row],[Nº_unid]]-U181</f>
        <v>1</v>
      </c>
    </row>
    <row r="182" spans="1:24" hidden="1" x14ac:dyDescent="0.3">
      <c r="A182" t="s">
        <v>488</v>
      </c>
      <c r="B182" t="s">
        <v>489</v>
      </c>
      <c r="C182" t="s">
        <v>489</v>
      </c>
      <c r="D182" t="s">
        <v>490</v>
      </c>
      <c r="E182" t="s">
        <v>214</v>
      </c>
      <c r="F182">
        <v>0</v>
      </c>
      <c r="G182" t="s">
        <v>491</v>
      </c>
      <c r="H182" t="s">
        <v>21</v>
      </c>
      <c r="I182">
        <v>225</v>
      </c>
      <c r="J182">
        <v>160</v>
      </c>
      <c r="K182">
        <v>0</v>
      </c>
      <c r="L182">
        <v>15</v>
      </c>
      <c r="M182">
        <v>15</v>
      </c>
      <c r="N182">
        <v>225</v>
      </c>
      <c r="O182">
        <v>1</v>
      </c>
      <c r="P182">
        <v>1</v>
      </c>
      <c r="Q182">
        <v>0</v>
      </c>
      <c r="X182">
        <f>Tabla1[[#This Row],[Nº_unid]]-U182</f>
        <v>1</v>
      </c>
    </row>
    <row r="183" spans="1:24" hidden="1" x14ac:dyDescent="0.3">
      <c r="A183" t="s">
        <v>488</v>
      </c>
      <c r="B183" t="s">
        <v>492</v>
      </c>
      <c r="C183" t="s">
        <v>492</v>
      </c>
      <c r="D183" t="s">
        <v>493</v>
      </c>
      <c r="E183" t="s">
        <v>214</v>
      </c>
      <c r="F183">
        <v>0</v>
      </c>
      <c r="G183" t="s">
        <v>494</v>
      </c>
      <c r="H183" t="s">
        <v>21</v>
      </c>
      <c r="I183">
        <v>225</v>
      </c>
      <c r="J183">
        <v>160</v>
      </c>
      <c r="K183">
        <v>0</v>
      </c>
      <c r="L183">
        <v>15</v>
      </c>
      <c r="M183">
        <v>15</v>
      </c>
      <c r="N183">
        <v>225</v>
      </c>
      <c r="O183">
        <v>1</v>
      </c>
      <c r="P183">
        <v>1</v>
      </c>
      <c r="Q183">
        <v>0</v>
      </c>
      <c r="X183">
        <f>Tabla1[[#This Row],[Nº_unid]]-U183</f>
        <v>1</v>
      </c>
    </row>
    <row r="184" spans="1:24" hidden="1" x14ac:dyDescent="0.3">
      <c r="A184" t="s">
        <v>488</v>
      </c>
      <c r="B184" t="s">
        <v>495</v>
      </c>
      <c r="C184" t="s">
        <v>495</v>
      </c>
      <c r="D184" t="s">
        <v>496</v>
      </c>
      <c r="E184" t="s">
        <v>214</v>
      </c>
      <c r="F184">
        <v>0</v>
      </c>
      <c r="G184" t="s">
        <v>497</v>
      </c>
      <c r="H184" t="s">
        <v>21</v>
      </c>
      <c r="I184">
        <v>212.35300000000001</v>
      </c>
      <c r="J184">
        <v>160</v>
      </c>
      <c r="K184">
        <v>0</v>
      </c>
      <c r="L184">
        <v>15</v>
      </c>
      <c r="M184">
        <v>15</v>
      </c>
      <c r="N184">
        <v>212.35300000000001</v>
      </c>
      <c r="O184">
        <v>1</v>
      </c>
      <c r="P184">
        <v>1</v>
      </c>
      <c r="Q184">
        <v>0</v>
      </c>
      <c r="X184">
        <f>Tabla1[[#This Row],[Nº_unid]]-U184</f>
        <v>1</v>
      </c>
    </row>
    <row r="185" spans="1:24" hidden="1" x14ac:dyDescent="0.3">
      <c r="A185" t="s">
        <v>498</v>
      </c>
      <c r="B185" t="s">
        <v>499</v>
      </c>
      <c r="C185" t="s">
        <v>499</v>
      </c>
      <c r="D185" t="s">
        <v>500</v>
      </c>
      <c r="E185" t="s">
        <v>214</v>
      </c>
      <c r="F185">
        <v>0</v>
      </c>
      <c r="G185" t="s">
        <v>501</v>
      </c>
      <c r="H185" t="s">
        <v>21</v>
      </c>
      <c r="I185">
        <v>165</v>
      </c>
      <c r="J185">
        <v>95</v>
      </c>
      <c r="K185">
        <v>0</v>
      </c>
      <c r="L185">
        <v>15</v>
      </c>
      <c r="M185">
        <v>15</v>
      </c>
      <c r="N185">
        <v>165</v>
      </c>
      <c r="O185">
        <v>1</v>
      </c>
      <c r="P185">
        <v>1</v>
      </c>
      <c r="Q185">
        <v>0</v>
      </c>
      <c r="X185">
        <f>Tabla1[[#This Row],[Nº_unid]]-U185</f>
        <v>1</v>
      </c>
    </row>
    <row r="186" spans="1:24" hidden="1" x14ac:dyDescent="0.3">
      <c r="A186" t="s">
        <v>498</v>
      </c>
      <c r="B186" t="s">
        <v>502</v>
      </c>
      <c r="C186" t="s">
        <v>502</v>
      </c>
      <c r="D186" t="s">
        <v>503</v>
      </c>
      <c r="E186" t="s">
        <v>214</v>
      </c>
      <c r="F186">
        <v>0</v>
      </c>
      <c r="G186" t="s">
        <v>504</v>
      </c>
      <c r="H186" t="s">
        <v>21</v>
      </c>
      <c r="I186">
        <v>165</v>
      </c>
      <c r="J186">
        <v>0</v>
      </c>
      <c r="K186">
        <v>0</v>
      </c>
      <c r="L186">
        <v>15</v>
      </c>
      <c r="M186">
        <v>15</v>
      </c>
      <c r="N186">
        <v>165</v>
      </c>
      <c r="O186">
        <v>1</v>
      </c>
      <c r="P186">
        <v>1</v>
      </c>
      <c r="Q186">
        <v>0</v>
      </c>
      <c r="X186">
        <f>Tabla1[[#This Row],[Nº_unid]]-U186</f>
        <v>1</v>
      </c>
    </row>
    <row r="187" spans="1:24" hidden="1" x14ac:dyDescent="0.3">
      <c r="A187" t="s">
        <v>498</v>
      </c>
      <c r="B187" t="s">
        <v>505</v>
      </c>
      <c r="C187" t="s">
        <v>505</v>
      </c>
      <c r="D187" t="s">
        <v>506</v>
      </c>
      <c r="E187" t="s">
        <v>214</v>
      </c>
      <c r="F187">
        <v>0</v>
      </c>
      <c r="G187" t="s">
        <v>507</v>
      </c>
      <c r="H187" t="s">
        <v>21</v>
      </c>
      <c r="I187">
        <v>165</v>
      </c>
      <c r="J187">
        <v>100</v>
      </c>
      <c r="K187">
        <v>0</v>
      </c>
      <c r="L187">
        <v>15</v>
      </c>
      <c r="M187">
        <v>15</v>
      </c>
      <c r="N187">
        <v>165</v>
      </c>
      <c r="O187">
        <v>1</v>
      </c>
      <c r="P187">
        <v>1</v>
      </c>
      <c r="Q187">
        <v>0</v>
      </c>
      <c r="X187">
        <f>Tabla1[[#This Row],[Nº_unid]]-U187</f>
        <v>1</v>
      </c>
    </row>
    <row r="188" spans="1:24" hidden="1" x14ac:dyDescent="0.3">
      <c r="A188" t="s">
        <v>498</v>
      </c>
      <c r="B188" t="s">
        <v>508</v>
      </c>
      <c r="C188" t="s">
        <v>508</v>
      </c>
      <c r="D188" t="s">
        <v>509</v>
      </c>
      <c r="E188" t="s">
        <v>214</v>
      </c>
      <c r="F188">
        <v>0</v>
      </c>
      <c r="G188" t="s">
        <v>510</v>
      </c>
      <c r="H188" t="s">
        <v>21</v>
      </c>
      <c r="I188">
        <v>165</v>
      </c>
      <c r="J188">
        <v>0</v>
      </c>
      <c r="K188">
        <v>0</v>
      </c>
      <c r="L188">
        <v>15</v>
      </c>
      <c r="M188">
        <v>15</v>
      </c>
      <c r="N188">
        <v>165</v>
      </c>
      <c r="O188">
        <v>1</v>
      </c>
      <c r="P188">
        <v>1</v>
      </c>
      <c r="Q188">
        <v>0</v>
      </c>
      <c r="X188">
        <f>Tabla1[[#This Row],[Nº_unid]]-U188</f>
        <v>1</v>
      </c>
    </row>
    <row r="189" spans="1:24" hidden="1" x14ac:dyDescent="0.3">
      <c r="A189" t="s">
        <v>498</v>
      </c>
      <c r="B189" t="s">
        <v>511</v>
      </c>
      <c r="C189" t="s">
        <v>511</v>
      </c>
      <c r="D189" t="s">
        <v>512</v>
      </c>
      <c r="E189" t="s">
        <v>214</v>
      </c>
      <c r="F189">
        <v>0</v>
      </c>
      <c r="G189" t="s">
        <v>513</v>
      </c>
      <c r="H189" t="s">
        <v>21</v>
      </c>
      <c r="I189">
        <v>165</v>
      </c>
      <c r="J189">
        <v>0</v>
      </c>
      <c r="K189">
        <v>0</v>
      </c>
      <c r="L189">
        <v>15</v>
      </c>
      <c r="M189">
        <v>15</v>
      </c>
      <c r="N189">
        <v>165</v>
      </c>
      <c r="O189">
        <v>1</v>
      </c>
      <c r="P189">
        <v>1</v>
      </c>
      <c r="Q189">
        <v>0</v>
      </c>
      <c r="X189">
        <f>Tabla1[[#This Row],[Nº_unid]]-U189</f>
        <v>1</v>
      </c>
    </row>
    <row r="190" spans="1:24" hidden="1" x14ac:dyDescent="0.3">
      <c r="A190" t="s">
        <v>498</v>
      </c>
      <c r="B190" t="s">
        <v>514</v>
      </c>
      <c r="C190" t="s">
        <v>514</v>
      </c>
      <c r="D190" t="s">
        <v>515</v>
      </c>
      <c r="E190" t="s">
        <v>214</v>
      </c>
      <c r="F190">
        <v>0</v>
      </c>
      <c r="G190" t="s">
        <v>516</v>
      </c>
      <c r="H190" t="s">
        <v>21</v>
      </c>
      <c r="I190">
        <v>165</v>
      </c>
      <c r="J190">
        <v>100</v>
      </c>
      <c r="K190">
        <v>0</v>
      </c>
      <c r="L190">
        <v>15</v>
      </c>
      <c r="M190">
        <v>15</v>
      </c>
      <c r="N190">
        <v>165</v>
      </c>
      <c r="O190">
        <v>1</v>
      </c>
      <c r="P190">
        <v>1</v>
      </c>
      <c r="Q190">
        <v>0</v>
      </c>
      <c r="X190">
        <f>Tabla1[[#This Row],[Nº_unid]]-U190</f>
        <v>1</v>
      </c>
    </row>
    <row r="191" spans="1:24" hidden="1" x14ac:dyDescent="0.3">
      <c r="A191" t="s">
        <v>517</v>
      </c>
      <c r="B191" t="s">
        <v>518</v>
      </c>
      <c r="C191" t="s">
        <v>518</v>
      </c>
      <c r="D191" t="s">
        <v>519</v>
      </c>
      <c r="E191" t="s">
        <v>214</v>
      </c>
      <c r="F191">
        <v>0</v>
      </c>
      <c r="G191" t="s">
        <v>520</v>
      </c>
      <c r="H191" t="s">
        <v>21</v>
      </c>
      <c r="I191">
        <v>442</v>
      </c>
      <c r="J191">
        <v>100</v>
      </c>
      <c r="K191">
        <v>0</v>
      </c>
      <c r="L191">
        <v>21</v>
      </c>
      <c r="M191">
        <v>20</v>
      </c>
      <c r="N191">
        <v>442</v>
      </c>
      <c r="O191">
        <v>1</v>
      </c>
      <c r="P191">
        <v>1</v>
      </c>
      <c r="Q191">
        <v>0</v>
      </c>
      <c r="X191">
        <f>Tabla1[[#This Row],[Nº_unid]]-U191</f>
        <v>1</v>
      </c>
    </row>
    <row r="192" spans="1:24" hidden="1" x14ac:dyDescent="0.3">
      <c r="A192" t="s">
        <v>517</v>
      </c>
      <c r="B192" t="s">
        <v>521</v>
      </c>
      <c r="C192" t="s">
        <v>521</v>
      </c>
      <c r="D192" t="s">
        <v>522</v>
      </c>
      <c r="E192" t="s">
        <v>214</v>
      </c>
      <c r="F192">
        <v>0</v>
      </c>
      <c r="G192" t="s">
        <v>523</v>
      </c>
      <c r="H192" t="s">
        <v>21</v>
      </c>
      <c r="I192">
        <v>185</v>
      </c>
      <c r="J192">
        <v>100</v>
      </c>
      <c r="K192">
        <v>0</v>
      </c>
      <c r="L192">
        <v>15</v>
      </c>
      <c r="M192">
        <v>15</v>
      </c>
      <c r="N192">
        <v>185</v>
      </c>
      <c r="O192">
        <v>1</v>
      </c>
      <c r="P192">
        <v>1</v>
      </c>
      <c r="Q192">
        <v>0</v>
      </c>
      <c r="X192">
        <f>Tabla1[[#This Row],[Nº_unid]]-U192</f>
        <v>1</v>
      </c>
    </row>
    <row r="193" spans="1:24" hidden="1" x14ac:dyDescent="0.3">
      <c r="A193" t="s">
        <v>517</v>
      </c>
      <c r="B193" t="s">
        <v>524</v>
      </c>
      <c r="C193" t="s">
        <v>524</v>
      </c>
      <c r="D193" t="s">
        <v>525</v>
      </c>
      <c r="E193" t="s">
        <v>214</v>
      </c>
      <c r="F193">
        <v>0</v>
      </c>
      <c r="G193" t="s">
        <v>526</v>
      </c>
      <c r="H193" t="s">
        <v>21</v>
      </c>
      <c r="I193">
        <v>111</v>
      </c>
      <c r="J193">
        <v>90</v>
      </c>
      <c r="K193">
        <v>0</v>
      </c>
      <c r="L193">
        <v>11.5</v>
      </c>
      <c r="M193">
        <v>11.5</v>
      </c>
      <c r="N193">
        <v>111</v>
      </c>
      <c r="O193">
        <v>1</v>
      </c>
      <c r="P193">
        <v>1</v>
      </c>
      <c r="Q193">
        <v>0</v>
      </c>
      <c r="X193">
        <f>Tabla1[[#This Row],[Nº_unid]]-U193</f>
        <v>1</v>
      </c>
    </row>
    <row r="194" spans="1:24" hidden="1" x14ac:dyDescent="0.3">
      <c r="A194" t="s">
        <v>527</v>
      </c>
      <c r="B194" t="s">
        <v>528</v>
      </c>
      <c r="C194" t="s">
        <v>528</v>
      </c>
      <c r="D194" t="s">
        <v>529</v>
      </c>
      <c r="E194" t="s">
        <v>214</v>
      </c>
      <c r="F194">
        <v>0</v>
      </c>
      <c r="G194" t="s">
        <v>530</v>
      </c>
      <c r="H194" t="s">
        <v>160</v>
      </c>
      <c r="I194">
        <v>150</v>
      </c>
      <c r="J194">
        <v>0</v>
      </c>
      <c r="K194">
        <v>480</v>
      </c>
      <c r="L194">
        <v>15</v>
      </c>
      <c r="M194">
        <v>15</v>
      </c>
      <c r="N194">
        <v>150</v>
      </c>
      <c r="O194">
        <v>1</v>
      </c>
      <c r="P194">
        <v>1</v>
      </c>
      <c r="Q194">
        <v>0</v>
      </c>
      <c r="X194">
        <f>Tabla1[[#This Row],[Nº_unid]]-U194</f>
        <v>1</v>
      </c>
    </row>
    <row r="195" spans="1:24" hidden="1" x14ac:dyDescent="0.3">
      <c r="A195" t="s">
        <v>531</v>
      </c>
      <c r="B195" t="s">
        <v>532</v>
      </c>
      <c r="C195" t="s">
        <v>533</v>
      </c>
      <c r="D195" t="s">
        <v>534</v>
      </c>
      <c r="E195" t="s">
        <v>214</v>
      </c>
      <c r="F195">
        <v>0</v>
      </c>
      <c r="G195" t="s">
        <v>535</v>
      </c>
      <c r="H195" t="s">
        <v>160</v>
      </c>
      <c r="I195">
        <v>138.75</v>
      </c>
      <c r="J195">
        <v>0</v>
      </c>
      <c r="K195">
        <v>480</v>
      </c>
      <c r="L195">
        <v>11.5</v>
      </c>
      <c r="M195">
        <v>11.5</v>
      </c>
      <c r="N195">
        <v>138.75</v>
      </c>
      <c r="O195">
        <v>1</v>
      </c>
      <c r="P195">
        <v>1</v>
      </c>
      <c r="Q195">
        <v>0</v>
      </c>
      <c r="X195">
        <f>Tabla1[[#This Row],[Nº_unid]]-U195</f>
        <v>1</v>
      </c>
    </row>
    <row r="196" spans="1:24" hidden="1" x14ac:dyDescent="0.3">
      <c r="A196" t="s">
        <v>536</v>
      </c>
      <c r="B196" t="s">
        <v>537</v>
      </c>
      <c r="C196" t="s">
        <v>537</v>
      </c>
      <c r="D196" t="s">
        <v>538</v>
      </c>
      <c r="E196" t="s">
        <v>214</v>
      </c>
      <c r="F196">
        <v>0</v>
      </c>
      <c r="G196" t="s">
        <v>539</v>
      </c>
      <c r="H196" t="s">
        <v>160</v>
      </c>
      <c r="I196">
        <v>29</v>
      </c>
      <c r="J196">
        <v>20</v>
      </c>
      <c r="K196">
        <v>1</v>
      </c>
      <c r="L196">
        <v>13.523999999999999</v>
      </c>
      <c r="M196">
        <v>13.8</v>
      </c>
      <c r="N196">
        <v>29</v>
      </c>
      <c r="O196">
        <v>1</v>
      </c>
      <c r="P196">
        <v>1</v>
      </c>
      <c r="Q196">
        <v>0</v>
      </c>
      <c r="X196">
        <f>Tabla1[[#This Row],[Nº_unid]]-U196</f>
        <v>1</v>
      </c>
    </row>
    <row r="197" spans="1:24" hidden="1" x14ac:dyDescent="0.3">
      <c r="A197" t="s">
        <v>536</v>
      </c>
      <c r="B197" t="s">
        <v>540</v>
      </c>
      <c r="C197" t="s">
        <v>540</v>
      </c>
      <c r="D197" t="s">
        <v>541</v>
      </c>
      <c r="E197" t="s">
        <v>214</v>
      </c>
      <c r="F197">
        <v>0</v>
      </c>
      <c r="G197" t="s">
        <v>542</v>
      </c>
      <c r="H197" t="s">
        <v>160</v>
      </c>
      <c r="I197">
        <v>29</v>
      </c>
      <c r="J197">
        <v>20</v>
      </c>
      <c r="K197">
        <v>480</v>
      </c>
      <c r="L197">
        <v>13.938000000000001</v>
      </c>
      <c r="M197">
        <v>13.8</v>
      </c>
      <c r="N197">
        <v>29</v>
      </c>
      <c r="O197">
        <v>1</v>
      </c>
      <c r="P197">
        <v>1</v>
      </c>
      <c r="Q197">
        <v>0</v>
      </c>
      <c r="X197">
        <f>Tabla1[[#This Row],[Nº_unid]]-U197</f>
        <v>1</v>
      </c>
    </row>
    <row r="198" spans="1:24" hidden="1" x14ac:dyDescent="0.3">
      <c r="A198" t="s">
        <v>543</v>
      </c>
      <c r="B198" t="s">
        <v>544</v>
      </c>
      <c r="C198" t="s">
        <v>544</v>
      </c>
      <c r="D198" t="s">
        <v>545</v>
      </c>
      <c r="E198" t="s">
        <v>214</v>
      </c>
      <c r="F198">
        <v>0</v>
      </c>
      <c r="G198" t="s">
        <v>546</v>
      </c>
      <c r="H198" t="s">
        <v>192</v>
      </c>
      <c r="I198">
        <v>76</v>
      </c>
      <c r="J198">
        <v>70</v>
      </c>
      <c r="K198">
        <v>480</v>
      </c>
      <c r="L198">
        <v>13.261799999999999</v>
      </c>
      <c r="M198">
        <v>13.8</v>
      </c>
      <c r="N198">
        <v>76</v>
      </c>
      <c r="O198">
        <v>1</v>
      </c>
      <c r="P198">
        <v>1</v>
      </c>
      <c r="Q198">
        <v>0</v>
      </c>
      <c r="X198">
        <f>Tabla1[[#This Row],[Nº_unid]]-U198</f>
        <v>1</v>
      </c>
    </row>
    <row r="199" spans="1:24" hidden="1" x14ac:dyDescent="0.3">
      <c r="A199" t="s">
        <v>543</v>
      </c>
      <c r="B199" t="s">
        <v>547</v>
      </c>
      <c r="C199" t="s">
        <v>547</v>
      </c>
      <c r="D199" t="s">
        <v>548</v>
      </c>
      <c r="E199" t="s">
        <v>214</v>
      </c>
      <c r="F199">
        <v>0</v>
      </c>
      <c r="G199" t="s">
        <v>549</v>
      </c>
      <c r="H199" t="s">
        <v>192</v>
      </c>
      <c r="I199">
        <v>160</v>
      </c>
      <c r="J199">
        <v>70</v>
      </c>
      <c r="K199">
        <v>480</v>
      </c>
      <c r="L199">
        <v>13.261799999999999</v>
      </c>
      <c r="M199">
        <v>15</v>
      </c>
      <c r="N199">
        <v>160</v>
      </c>
      <c r="O199">
        <v>1</v>
      </c>
      <c r="P199">
        <v>1</v>
      </c>
      <c r="Q199">
        <v>0</v>
      </c>
      <c r="X199">
        <f>Tabla1[[#This Row],[Nº_unid]]-U199</f>
        <v>1</v>
      </c>
    </row>
    <row r="200" spans="1:24" hidden="1" x14ac:dyDescent="0.3">
      <c r="A200" t="s">
        <v>543</v>
      </c>
      <c r="B200" t="s">
        <v>550</v>
      </c>
      <c r="C200" t="s">
        <v>550</v>
      </c>
      <c r="D200" t="s">
        <v>551</v>
      </c>
      <c r="E200" t="s">
        <v>214</v>
      </c>
      <c r="F200">
        <v>0</v>
      </c>
      <c r="G200" t="s">
        <v>552</v>
      </c>
      <c r="H200" t="s">
        <v>192</v>
      </c>
      <c r="I200">
        <v>76</v>
      </c>
      <c r="J200">
        <v>150</v>
      </c>
      <c r="K200">
        <v>480</v>
      </c>
      <c r="L200">
        <v>13.1404</v>
      </c>
      <c r="M200">
        <v>13.8</v>
      </c>
      <c r="N200">
        <v>76</v>
      </c>
      <c r="O200">
        <v>1</v>
      </c>
      <c r="P200">
        <v>1</v>
      </c>
      <c r="Q200">
        <v>0</v>
      </c>
      <c r="X200">
        <f>Tabla1[[#This Row],[Nº_unid]]-U200</f>
        <v>1</v>
      </c>
    </row>
    <row r="201" spans="1:24" hidden="1" x14ac:dyDescent="0.3">
      <c r="A201" t="s">
        <v>543</v>
      </c>
      <c r="B201" t="s">
        <v>553</v>
      </c>
      <c r="C201" t="s">
        <v>553</v>
      </c>
      <c r="D201" t="s">
        <v>554</v>
      </c>
      <c r="E201" t="s">
        <v>214</v>
      </c>
      <c r="F201">
        <v>0</v>
      </c>
      <c r="G201" t="s">
        <v>555</v>
      </c>
      <c r="H201" t="s">
        <v>192</v>
      </c>
      <c r="I201">
        <v>76</v>
      </c>
      <c r="J201">
        <v>70</v>
      </c>
      <c r="K201">
        <v>480</v>
      </c>
      <c r="L201">
        <v>14.326000000000001</v>
      </c>
      <c r="M201">
        <v>13.8</v>
      </c>
      <c r="N201">
        <v>76</v>
      </c>
      <c r="O201">
        <v>1</v>
      </c>
      <c r="P201">
        <v>1</v>
      </c>
      <c r="Q201">
        <v>0</v>
      </c>
      <c r="X201">
        <f>Tabla1[[#This Row],[Nº_unid]]-U201</f>
        <v>1</v>
      </c>
    </row>
    <row r="202" spans="1:24" hidden="1" x14ac:dyDescent="0.3">
      <c r="A202" t="s">
        <v>543</v>
      </c>
      <c r="B202" t="s">
        <v>556</v>
      </c>
      <c r="C202" t="s">
        <v>556</v>
      </c>
      <c r="D202" t="s">
        <v>557</v>
      </c>
      <c r="E202" t="s">
        <v>214</v>
      </c>
      <c r="F202">
        <v>0</v>
      </c>
      <c r="G202" t="s">
        <v>558</v>
      </c>
      <c r="H202" t="s">
        <v>192</v>
      </c>
      <c r="I202">
        <v>76</v>
      </c>
      <c r="J202">
        <v>150</v>
      </c>
      <c r="K202">
        <v>480</v>
      </c>
      <c r="L202">
        <v>14.326000000000001</v>
      </c>
      <c r="M202">
        <v>13.8</v>
      </c>
      <c r="N202">
        <v>76</v>
      </c>
      <c r="O202">
        <v>1</v>
      </c>
      <c r="P202">
        <v>1</v>
      </c>
      <c r="Q202">
        <v>0</v>
      </c>
      <c r="X202">
        <f>Tabla1[[#This Row],[Nº_unid]]-U202</f>
        <v>1</v>
      </c>
    </row>
    <row r="203" spans="1:24" hidden="1" x14ac:dyDescent="0.3">
      <c r="A203" t="s">
        <v>559</v>
      </c>
      <c r="B203" t="s">
        <v>560</v>
      </c>
      <c r="C203" t="s">
        <v>560</v>
      </c>
      <c r="D203" t="s">
        <v>561</v>
      </c>
      <c r="E203" t="s">
        <v>214</v>
      </c>
      <c r="F203">
        <v>0</v>
      </c>
      <c r="G203" t="s">
        <v>562</v>
      </c>
      <c r="H203" t="s">
        <v>563</v>
      </c>
      <c r="I203">
        <v>86.6</v>
      </c>
      <c r="J203">
        <v>21</v>
      </c>
      <c r="K203">
        <v>480</v>
      </c>
      <c r="L203">
        <v>11.27</v>
      </c>
      <c r="M203">
        <v>11.5</v>
      </c>
      <c r="N203">
        <v>86.6</v>
      </c>
      <c r="O203">
        <v>1</v>
      </c>
      <c r="P203">
        <v>1</v>
      </c>
      <c r="Q203">
        <v>0</v>
      </c>
      <c r="X203">
        <f>Tabla1[[#This Row],[Nº_unid]]-U203</f>
        <v>1</v>
      </c>
    </row>
    <row r="204" spans="1:24" hidden="1" x14ac:dyDescent="0.3">
      <c r="A204" t="s">
        <v>564</v>
      </c>
      <c r="B204" t="s">
        <v>565</v>
      </c>
      <c r="C204" t="s">
        <v>565</v>
      </c>
      <c r="D204" t="s">
        <v>566</v>
      </c>
      <c r="E204" t="s">
        <v>214</v>
      </c>
      <c r="F204">
        <v>0</v>
      </c>
      <c r="G204" t="s">
        <v>567</v>
      </c>
      <c r="H204" t="s">
        <v>145</v>
      </c>
      <c r="I204">
        <v>63.5</v>
      </c>
      <c r="J204">
        <v>0</v>
      </c>
      <c r="K204">
        <v>480</v>
      </c>
      <c r="L204">
        <v>11.615</v>
      </c>
      <c r="M204">
        <v>11</v>
      </c>
      <c r="N204">
        <v>63.5</v>
      </c>
      <c r="O204">
        <v>1</v>
      </c>
      <c r="P204">
        <v>1</v>
      </c>
      <c r="Q204">
        <v>0</v>
      </c>
      <c r="X204">
        <f>Tabla1[[#This Row],[Nº_unid]]-U204</f>
        <v>1</v>
      </c>
    </row>
    <row r="205" spans="1:24" hidden="1" x14ac:dyDescent="0.3">
      <c r="A205" t="s">
        <v>564</v>
      </c>
      <c r="B205" t="s">
        <v>568</v>
      </c>
      <c r="C205" t="s">
        <v>568</v>
      </c>
      <c r="D205" t="s">
        <v>569</v>
      </c>
      <c r="E205" t="s">
        <v>214</v>
      </c>
      <c r="F205">
        <v>0</v>
      </c>
      <c r="G205" t="s">
        <v>570</v>
      </c>
      <c r="H205" t="s">
        <v>145</v>
      </c>
      <c r="I205">
        <v>63.5</v>
      </c>
      <c r="J205">
        <v>0</v>
      </c>
      <c r="K205">
        <v>480</v>
      </c>
      <c r="L205">
        <v>11.615</v>
      </c>
      <c r="M205">
        <v>11</v>
      </c>
      <c r="N205">
        <v>63.5</v>
      </c>
      <c r="O205">
        <v>1</v>
      </c>
      <c r="P205">
        <v>1</v>
      </c>
      <c r="Q205">
        <v>0</v>
      </c>
      <c r="X205">
        <f>Tabla1[[#This Row],[Nº_unid]]-U205</f>
        <v>1</v>
      </c>
    </row>
    <row r="206" spans="1:24" hidden="1" x14ac:dyDescent="0.3">
      <c r="A206" t="s">
        <v>571</v>
      </c>
      <c r="B206" t="s">
        <v>572</v>
      </c>
      <c r="C206" t="s">
        <v>572</v>
      </c>
      <c r="E206" t="s">
        <v>214</v>
      </c>
      <c r="F206">
        <v>0</v>
      </c>
      <c r="G206" t="s">
        <v>573</v>
      </c>
      <c r="H206" t="s">
        <v>160</v>
      </c>
      <c r="I206">
        <v>456</v>
      </c>
      <c r="J206">
        <v>350</v>
      </c>
      <c r="K206">
        <v>480</v>
      </c>
      <c r="L206">
        <v>18</v>
      </c>
      <c r="M206">
        <v>18</v>
      </c>
      <c r="N206">
        <v>456</v>
      </c>
      <c r="O206">
        <v>1</v>
      </c>
      <c r="P206">
        <v>1</v>
      </c>
      <c r="Q206">
        <v>0</v>
      </c>
      <c r="X206">
        <f>Tabla1[[#This Row],[Nº_unid]]-U206</f>
        <v>1</v>
      </c>
    </row>
    <row r="207" spans="1:24" hidden="1" x14ac:dyDescent="0.3">
      <c r="A207" t="s">
        <v>574</v>
      </c>
      <c r="B207" t="s">
        <v>575</v>
      </c>
      <c r="C207" t="s">
        <v>575</v>
      </c>
      <c r="D207" t="s">
        <v>576</v>
      </c>
      <c r="E207" t="s">
        <v>214</v>
      </c>
      <c r="F207">
        <v>0</v>
      </c>
      <c r="G207" t="s">
        <v>577</v>
      </c>
      <c r="H207" t="s">
        <v>192</v>
      </c>
      <c r="I207">
        <v>163</v>
      </c>
      <c r="J207">
        <v>138.55000000000001</v>
      </c>
      <c r="K207">
        <v>480</v>
      </c>
      <c r="L207">
        <v>13.2</v>
      </c>
      <c r="M207">
        <v>13.2</v>
      </c>
      <c r="N207">
        <v>163</v>
      </c>
      <c r="O207">
        <v>1</v>
      </c>
      <c r="P207">
        <v>1</v>
      </c>
      <c r="Q207">
        <v>0</v>
      </c>
      <c r="X207">
        <f>Tabla1[[#This Row],[Nº_unid]]-U207</f>
        <v>1</v>
      </c>
    </row>
    <row r="208" spans="1:24" hidden="1" x14ac:dyDescent="0.3">
      <c r="A208" t="s">
        <v>574</v>
      </c>
      <c r="B208" t="s">
        <v>578</v>
      </c>
      <c r="C208" t="s">
        <v>578</v>
      </c>
      <c r="D208" t="s">
        <v>579</v>
      </c>
      <c r="E208" t="s">
        <v>214</v>
      </c>
      <c r="F208">
        <v>0</v>
      </c>
      <c r="G208" t="s">
        <v>580</v>
      </c>
      <c r="H208" t="s">
        <v>192</v>
      </c>
      <c r="I208">
        <v>305</v>
      </c>
      <c r="J208">
        <v>259.25</v>
      </c>
      <c r="K208">
        <v>480</v>
      </c>
      <c r="L208">
        <v>15</v>
      </c>
      <c r="M208">
        <v>15</v>
      </c>
      <c r="N208">
        <v>305</v>
      </c>
      <c r="O208">
        <v>1</v>
      </c>
      <c r="P208">
        <v>1</v>
      </c>
      <c r="Q208">
        <v>0</v>
      </c>
      <c r="X208">
        <f>Tabla1[[#This Row],[Nº_unid]]-U208</f>
        <v>1</v>
      </c>
    </row>
    <row r="209" spans="1:24" hidden="1" x14ac:dyDescent="0.3">
      <c r="A209" t="s">
        <v>574</v>
      </c>
      <c r="B209" t="s">
        <v>581</v>
      </c>
      <c r="C209" t="s">
        <v>581</v>
      </c>
      <c r="D209" t="s">
        <v>582</v>
      </c>
      <c r="E209" t="s">
        <v>214</v>
      </c>
      <c r="F209">
        <v>0</v>
      </c>
      <c r="G209" t="s">
        <v>583</v>
      </c>
      <c r="H209" t="s">
        <v>192</v>
      </c>
      <c r="I209">
        <v>283.58999999999997</v>
      </c>
      <c r="J209">
        <v>220</v>
      </c>
      <c r="K209">
        <v>480</v>
      </c>
      <c r="L209">
        <v>13.8</v>
      </c>
      <c r="M209">
        <v>13.8</v>
      </c>
      <c r="N209">
        <v>283.58999999999997</v>
      </c>
      <c r="O209">
        <v>1</v>
      </c>
      <c r="P209">
        <v>1</v>
      </c>
      <c r="Q209">
        <v>0</v>
      </c>
      <c r="X209">
        <f>Tabla1[[#This Row],[Nº_unid]]-U209</f>
        <v>1</v>
      </c>
    </row>
    <row r="210" spans="1:24" hidden="1" x14ac:dyDescent="0.3">
      <c r="A210" t="s">
        <v>574</v>
      </c>
      <c r="B210" t="s">
        <v>467</v>
      </c>
      <c r="C210" t="s">
        <v>467</v>
      </c>
      <c r="D210" t="s">
        <v>468</v>
      </c>
      <c r="E210" t="s">
        <v>214</v>
      </c>
      <c r="F210">
        <v>0</v>
      </c>
      <c r="G210" t="s">
        <v>469</v>
      </c>
      <c r="H210" t="s">
        <v>192</v>
      </c>
      <c r="I210">
        <v>162.41200000000001</v>
      </c>
      <c r="J210">
        <v>110</v>
      </c>
      <c r="K210">
        <v>480</v>
      </c>
      <c r="L210">
        <v>15</v>
      </c>
      <c r="M210">
        <v>15</v>
      </c>
      <c r="N210">
        <v>162.41200000000001</v>
      </c>
      <c r="O210">
        <v>1</v>
      </c>
      <c r="P210">
        <v>1</v>
      </c>
      <c r="Q210">
        <v>0</v>
      </c>
      <c r="X210">
        <f>Tabla1[[#This Row],[Nº_unid]]-U210</f>
        <v>1</v>
      </c>
    </row>
    <row r="211" spans="1:24" hidden="1" x14ac:dyDescent="0.3">
      <c r="A211" t="s">
        <v>584</v>
      </c>
      <c r="B211" t="s">
        <v>584</v>
      </c>
      <c r="C211" t="s">
        <v>585</v>
      </c>
      <c r="D211" t="s">
        <v>586</v>
      </c>
      <c r="E211" t="s">
        <v>214</v>
      </c>
      <c r="F211">
        <v>0</v>
      </c>
      <c r="G211" t="s">
        <v>585</v>
      </c>
      <c r="H211" t="s">
        <v>145</v>
      </c>
      <c r="I211">
        <v>40.5</v>
      </c>
      <c r="J211">
        <v>4.2</v>
      </c>
      <c r="K211">
        <v>-5.8</v>
      </c>
      <c r="L211">
        <v>11</v>
      </c>
      <c r="M211">
        <v>11</v>
      </c>
      <c r="N211">
        <v>40.5</v>
      </c>
      <c r="O211">
        <v>1</v>
      </c>
      <c r="P211">
        <v>1</v>
      </c>
      <c r="Q211">
        <v>0</v>
      </c>
      <c r="X211">
        <f>Tabla1[[#This Row],[Nº_unid]]-U211</f>
        <v>1</v>
      </c>
    </row>
    <row r="212" spans="1:24" hidden="1" x14ac:dyDescent="0.3">
      <c r="A212" t="s">
        <v>587</v>
      </c>
      <c r="B212" t="s">
        <v>587</v>
      </c>
      <c r="C212" t="s">
        <v>587</v>
      </c>
      <c r="E212" t="s">
        <v>214</v>
      </c>
      <c r="F212">
        <v>0</v>
      </c>
      <c r="G212" t="s">
        <v>587</v>
      </c>
      <c r="H212" t="s">
        <v>216</v>
      </c>
      <c r="I212">
        <v>10</v>
      </c>
      <c r="J212">
        <v>3</v>
      </c>
      <c r="K212">
        <v>-3.5</v>
      </c>
      <c r="L212">
        <v>11</v>
      </c>
      <c r="M212">
        <v>11</v>
      </c>
      <c r="N212">
        <v>10</v>
      </c>
      <c r="O212">
        <v>1</v>
      </c>
      <c r="P212">
        <v>1</v>
      </c>
      <c r="Q212">
        <v>0</v>
      </c>
      <c r="X212">
        <f>Tabla1[[#This Row],[Nº_unid]]-U212</f>
        <v>1</v>
      </c>
    </row>
    <row r="213" spans="1:24" hidden="1" x14ac:dyDescent="0.3">
      <c r="A213" t="s">
        <v>588</v>
      </c>
      <c r="B213" t="s">
        <v>589</v>
      </c>
      <c r="C213" t="s">
        <v>589</v>
      </c>
      <c r="D213" t="s">
        <v>590</v>
      </c>
      <c r="E213" t="s">
        <v>214</v>
      </c>
      <c r="F213">
        <v>0</v>
      </c>
      <c r="G213" t="s">
        <v>591</v>
      </c>
      <c r="H213" t="s">
        <v>36</v>
      </c>
      <c r="I213">
        <v>178.82</v>
      </c>
      <c r="J213">
        <v>48</v>
      </c>
      <c r="K213">
        <v>-3</v>
      </c>
      <c r="L213">
        <v>12.7</v>
      </c>
      <c r="M213">
        <v>13.3</v>
      </c>
      <c r="N213">
        <v>178.82</v>
      </c>
      <c r="O213">
        <v>1</v>
      </c>
      <c r="P213">
        <v>1</v>
      </c>
      <c r="Q213">
        <v>0</v>
      </c>
      <c r="X213">
        <f>Tabla1[[#This Row],[Nº_unid]]-U213</f>
        <v>1</v>
      </c>
    </row>
    <row r="214" spans="1:24" hidden="1" x14ac:dyDescent="0.3">
      <c r="A214" t="s">
        <v>588</v>
      </c>
      <c r="B214" t="s">
        <v>592</v>
      </c>
      <c r="C214" t="s">
        <v>592</v>
      </c>
      <c r="D214" t="s">
        <v>593</v>
      </c>
      <c r="E214" t="s">
        <v>214</v>
      </c>
      <c r="F214">
        <v>0</v>
      </c>
      <c r="G214" t="s">
        <v>594</v>
      </c>
      <c r="H214" t="s">
        <v>36</v>
      </c>
      <c r="I214">
        <v>178.72</v>
      </c>
      <c r="J214">
        <v>36</v>
      </c>
      <c r="K214">
        <v>480</v>
      </c>
      <c r="L214">
        <v>13.95</v>
      </c>
      <c r="M214">
        <v>14.5</v>
      </c>
      <c r="N214">
        <v>178.72</v>
      </c>
      <c r="O214">
        <v>1</v>
      </c>
      <c r="P214">
        <v>1</v>
      </c>
      <c r="Q214">
        <v>0</v>
      </c>
      <c r="X214">
        <f>Tabla1[[#This Row],[Nº_unid]]-U214</f>
        <v>1</v>
      </c>
    </row>
    <row r="215" spans="1:24" hidden="1" x14ac:dyDescent="0.3">
      <c r="A215" t="s">
        <v>588</v>
      </c>
      <c r="B215" t="s">
        <v>595</v>
      </c>
      <c r="C215" t="s">
        <v>595</v>
      </c>
      <c r="D215" t="s">
        <v>596</v>
      </c>
      <c r="E215" t="s">
        <v>214</v>
      </c>
      <c r="F215">
        <v>0</v>
      </c>
      <c r="G215" t="s">
        <v>597</v>
      </c>
      <c r="H215" t="s">
        <v>36</v>
      </c>
      <c r="I215">
        <v>181.17699999999999</v>
      </c>
      <c r="J215">
        <v>36</v>
      </c>
      <c r="K215">
        <v>480</v>
      </c>
      <c r="L215">
        <v>13.8</v>
      </c>
      <c r="M215">
        <v>14.5</v>
      </c>
      <c r="N215">
        <v>181.17699999999999</v>
      </c>
      <c r="O215">
        <v>1</v>
      </c>
      <c r="P215">
        <v>1</v>
      </c>
      <c r="Q215">
        <v>0</v>
      </c>
      <c r="X215">
        <f>Tabla1[[#This Row],[Nº_unid]]-U215</f>
        <v>1</v>
      </c>
    </row>
    <row r="216" spans="1:24" hidden="1" x14ac:dyDescent="0.3">
      <c r="A216" t="s">
        <v>588</v>
      </c>
      <c r="B216" t="s">
        <v>598</v>
      </c>
      <c r="C216" t="s">
        <v>598</v>
      </c>
      <c r="D216" t="s">
        <v>599</v>
      </c>
      <c r="E216" t="s">
        <v>214</v>
      </c>
      <c r="F216">
        <v>0</v>
      </c>
      <c r="G216" t="s">
        <v>600</v>
      </c>
      <c r="H216" t="s">
        <v>36</v>
      </c>
      <c r="I216">
        <v>176.5</v>
      </c>
      <c r="J216">
        <v>150</v>
      </c>
      <c r="K216">
        <v>480</v>
      </c>
      <c r="L216">
        <v>13.261799999999999</v>
      </c>
      <c r="M216">
        <v>13.8</v>
      </c>
      <c r="N216">
        <v>176.5</v>
      </c>
      <c r="O216">
        <v>1</v>
      </c>
      <c r="P216">
        <v>1</v>
      </c>
      <c r="Q216">
        <v>0</v>
      </c>
      <c r="X216">
        <f>Tabla1[[#This Row],[Nº_unid]]-U216</f>
        <v>1</v>
      </c>
    </row>
    <row r="217" spans="1:24" hidden="1" x14ac:dyDescent="0.3">
      <c r="A217" t="s">
        <v>588</v>
      </c>
      <c r="B217" t="s">
        <v>601</v>
      </c>
      <c r="C217" t="s">
        <v>602</v>
      </c>
      <c r="D217" t="s">
        <v>603</v>
      </c>
      <c r="E217" t="s">
        <v>214</v>
      </c>
      <c r="F217">
        <v>0</v>
      </c>
      <c r="G217" t="s">
        <v>604</v>
      </c>
      <c r="H217" t="s">
        <v>36</v>
      </c>
      <c r="I217">
        <v>176.5</v>
      </c>
      <c r="J217">
        <v>150</v>
      </c>
      <c r="K217">
        <v>-3</v>
      </c>
      <c r="L217">
        <v>13.8</v>
      </c>
      <c r="M217">
        <v>13.8</v>
      </c>
      <c r="N217">
        <v>176.5</v>
      </c>
      <c r="O217">
        <v>1</v>
      </c>
      <c r="P217">
        <v>1</v>
      </c>
      <c r="Q217">
        <v>0</v>
      </c>
      <c r="X217">
        <f>Tabla1[[#This Row],[Nº_unid]]-U217</f>
        <v>1</v>
      </c>
    </row>
    <row r="218" spans="1:24" hidden="1" x14ac:dyDescent="0.3">
      <c r="A218" t="s">
        <v>605</v>
      </c>
      <c r="B218" t="s">
        <v>606</v>
      </c>
      <c r="C218" t="s">
        <v>605</v>
      </c>
      <c r="D218" t="s">
        <v>607</v>
      </c>
      <c r="E218" t="s">
        <v>214</v>
      </c>
      <c r="F218">
        <v>0</v>
      </c>
      <c r="G218" t="s">
        <v>605</v>
      </c>
      <c r="H218" t="s">
        <v>145</v>
      </c>
      <c r="I218">
        <v>55.26</v>
      </c>
      <c r="J218">
        <v>31.9</v>
      </c>
      <c r="K218">
        <v>-3.33</v>
      </c>
      <c r="L218">
        <v>13.62</v>
      </c>
      <c r="M218">
        <v>13.8</v>
      </c>
      <c r="N218">
        <v>55.26</v>
      </c>
      <c r="O218">
        <v>1</v>
      </c>
      <c r="P218">
        <v>1</v>
      </c>
      <c r="Q218">
        <v>0</v>
      </c>
      <c r="X218">
        <f>Tabla1[[#This Row],[Nº_unid]]-U218</f>
        <v>1</v>
      </c>
    </row>
    <row r="219" spans="1:24" hidden="1" x14ac:dyDescent="0.3">
      <c r="A219" t="s">
        <v>608</v>
      </c>
      <c r="B219" t="s">
        <v>608</v>
      </c>
      <c r="C219" t="s">
        <v>608</v>
      </c>
      <c r="E219" t="s">
        <v>214</v>
      </c>
      <c r="F219">
        <v>0</v>
      </c>
      <c r="G219" t="s">
        <v>608</v>
      </c>
      <c r="H219" t="s">
        <v>145</v>
      </c>
      <c r="I219">
        <v>65</v>
      </c>
      <c r="J219">
        <v>32.5</v>
      </c>
      <c r="K219">
        <v>-4.5999999999999996</v>
      </c>
      <c r="L219">
        <v>13.8</v>
      </c>
      <c r="M219">
        <v>13.8</v>
      </c>
      <c r="N219">
        <v>65</v>
      </c>
      <c r="O219">
        <v>1</v>
      </c>
      <c r="P219">
        <v>1</v>
      </c>
      <c r="Q219">
        <v>0</v>
      </c>
      <c r="X219">
        <f>Tabla1[[#This Row],[Nº_unid]]-U219</f>
        <v>1</v>
      </c>
    </row>
    <row r="220" spans="1:24" hidden="1" x14ac:dyDescent="0.3">
      <c r="A220" t="s">
        <v>609</v>
      </c>
      <c r="B220" t="s">
        <v>610</v>
      </c>
      <c r="C220" t="s">
        <v>610</v>
      </c>
      <c r="D220" t="s">
        <v>611</v>
      </c>
      <c r="E220" t="s">
        <v>214</v>
      </c>
      <c r="F220">
        <v>0</v>
      </c>
      <c r="G220" t="s">
        <v>612</v>
      </c>
      <c r="H220" t="s">
        <v>145</v>
      </c>
      <c r="I220">
        <v>87.5</v>
      </c>
      <c r="J220">
        <v>42.4</v>
      </c>
      <c r="K220">
        <v>9.4</v>
      </c>
      <c r="L220">
        <v>16.100000000000001</v>
      </c>
      <c r="M220">
        <v>15</v>
      </c>
      <c r="N220">
        <v>87.5</v>
      </c>
      <c r="O220">
        <v>1</v>
      </c>
      <c r="P220">
        <v>1</v>
      </c>
      <c r="Q220">
        <v>0</v>
      </c>
      <c r="X220">
        <f>Tabla1[[#This Row],[Nº_unid]]-U220</f>
        <v>1</v>
      </c>
    </row>
    <row r="221" spans="1:24" hidden="1" x14ac:dyDescent="0.3">
      <c r="A221" t="s">
        <v>613</v>
      </c>
      <c r="B221" t="s">
        <v>613</v>
      </c>
      <c r="C221" t="s">
        <v>614</v>
      </c>
      <c r="D221" t="s">
        <v>615</v>
      </c>
      <c r="E221" t="s">
        <v>214</v>
      </c>
      <c r="F221">
        <v>0</v>
      </c>
      <c r="G221" t="s">
        <v>616</v>
      </c>
      <c r="H221" t="s">
        <v>145</v>
      </c>
      <c r="I221">
        <v>24</v>
      </c>
      <c r="J221">
        <v>15.5</v>
      </c>
      <c r="K221">
        <v>-4.5</v>
      </c>
      <c r="L221">
        <v>13.8</v>
      </c>
      <c r="M221">
        <v>13.8</v>
      </c>
      <c r="N221">
        <v>24</v>
      </c>
      <c r="O221">
        <v>1</v>
      </c>
      <c r="P221">
        <v>1</v>
      </c>
      <c r="Q221">
        <v>0</v>
      </c>
      <c r="X221">
        <f>Tabla1[[#This Row],[Nº_unid]]-U221</f>
        <v>1</v>
      </c>
    </row>
    <row r="222" spans="1:24" hidden="1" x14ac:dyDescent="0.3">
      <c r="A222" t="s">
        <v>617</v>
      </c>
      <c r="B222" t="s">
        <v>618</v>
      </c>
      <c r="C222" t="s">
        <v>619</v>
      </c>
      <c r="D222" t="s">
        <v>620</v>
      </c>
      <c r="E222" t="s">
        <v>214</v>
      </c>
      <c r="F222">
        <v>0</v>
      </c>
      <c r="G222" t="s">
        <v>619</v>
      </c>
      <c r="H222" t="s">
        <v>160</v>
      </c>
      <c r="I222">
        <v>33</v>
      </c>
      <c r="J222">
        <v>28.9</v>
      </c>
      <c r="K222">
        <v>-8.4</v>
      </c>
      <c r="L222">
        <v>14</v>
      </c>
      <c r="M222">
        <v>13.8</v>
      </c>
      <c r="N222">
        <v>33</v>
      </c>
      <c r="O222">
        <v>1</v>
      </c>
      <c r="P222">
        <v>1</v>
      </c>
      <c r="Q222">
        <v>0</v>
      </c>
      <c r="X222">
        <f>Tabla1[[#This Row],[Nº_unid]]-U222</f>
        <v>1</v>
      </c>
    </row>
    <row r="223" spans="1:24" hidden="1" x14ac:dyDescent="0.3">
      <c r="A223" t="s">
        <v>621</v>
      </c>
      <c r="B223" t="s">
        <v>622</v>
      </c>
      <c r="C223" t="s">
        <v>622</v>
      </c>
      <c r="D223" t="s">
        <v>623</v>
      </c>
      <c r="E223" t="s">
        <v>214</v>
      </c>
      <c r="F223">
        <v>0</v>
      </c>
      <c r="G223" t="s">
        <v>624</v>
      </c>
      <c r="H223" t="s">
        <v>160</v>
      </c>
      <c r="I223">
        <v>93</v>
      </c>
      <c r="J223">
        <v>51</v>
      </c>
      <c r="K223">
        <v>480</v>
      </c>
      <c r="L223">
        <v>14.3</v>
      </c>
      <c r="M223">
        <v>13.8</v>
      </c>
      <c r="N223">
        <v>93</v>
      </c>
      <c r="O223">
        <v>1</v>
      </c>
      <c r="P223">
        <v>1</v>
      </c>
      <c r="Q223">
        <v>0</v>
      </c>
      <c r="X223">
        <f>Tabla1[[#This Row],[Nº_unid]]-U223</f>
        <v>1</v>
      </c>
    </row>
    <row r="224" spans="1:24" hidden="1" x14ac:dyDescent="0.3">
      <c r="A224" t="s">
        <v>621</v>
      </c>
      <c r="B224" t="s">
        <v>625</v>
      </c>
      <c r="C224" t="s">
        <v>625</v>
      </c>
      <c r="D224" t="s">
        <v>626</v>
      </c>
      <c r="E224" t="s">
        <v>214</v>
      </c>
      <c r="F224">
        <v>0</v>
      </c>
      <c r="G224" t="s">
        <v>627</v>
      </c>
      <c r="H224" t="s">
        <v>160</v>
      </c>
      <c r="I224">
        <v>93</v>
      </c>
      <c r="J224">
        <v>75</v>
      </c>
      <c r="K224">
        <v>480</v>
      </c>
      <c r="L224">
        <v>14.214</v>
      </c>
      <c r="M224">
        <v>13.8</v>
      </c>
      <c r="N224">
        <v>93</v>
      </c>
      <c r="O224">
        <v>1</v>
      </c>
      <c r="P224">
        <v>1</v>
      </c>
      <c r="Q224">
        <v>0</v>
      </c>
      <c r="X224">
        <f>Tabla1[[#This Row],[Nº_unid]]-U224</f>
        <v>1</v>
      </c>
    </row>
    <row r="225" spans="1:24" hidden="1" x14ac:dyDescent="0.3">
      <c r="A225" t="s">
        <v>628</v>
      </c>
      <c r="B225" t="s">
        <v>629</v>
      </c>
      <c r="C225" t="s">
        <v>629</v>
      </c>
      <c r="D225" t="s">
        <v>630</v>
      </c>
      <c r="E225" t="s">
        <v>214</v>
      </c>
      <c r="F225">
        <v>0</v>
      </c>
      <c r="G225" t="s">
        <v>631</v>
      </c>
      <c r="H225" t="s">
        <v>160</v>
      </c>
      <c r="I225">
        <v>38</v>
      </c>
      <c r="J225">
        <v>23.2</v>
      </c>
      <c r="K225">
        <v>8.3000000000000007</v>
      </c>
      <c r="L225">
        <v>14.1</v>
      </c>
      <c r="M225">
        <v>13.8</v>
      </c>
      <c r="N225">
        <v>38</v>
      </c>
      <c r="O225">
        <v>1</v>
      </c>
      <c r="P225">
        <v>1</v>
      </c>
      <c r="Q225">
        <v>0</v>
      </c>
      <c r="X225">
        <f>Tabla1[[#This Row],[Nº_unid]]-U225</f>
        <v>1</v>
      </c>
    </row>
    <row r="226" spans="1:24" hidden="1" x14ac:dyDescent="0.3">
      <c r="A226" t="s">
        <v>628</v>
      </c>
      <c r="B226" t="s">
        <v>632</v>
      </c>
      <c r="C226" t="s">
        <v>632</v>
      </c>
      <c r="D226" t="s">
        <v>633</v>
      </c>
      <c r="E226" t="s">
        <v>214</v>
      </c>
      <c r="F226">
        <v>0</v>
      </c>
      <c r="G226" t="s">
        <v>634</v>
      </c>
      <c r="H226" t="s">
        <v>160</v>
      </c>
      <c r="I226">
        <v>38</v>
      </c>
      <c r="J226">
        <v>30</v>
      </c>
      <c r="K226">
        <v>480</v>
      </c>
      <c r="L226">
        <v>14.214</v>
      </c>
      <c r="M226">
        <v>13.8</v>
      </c>
      <c r="N226">
        <v>38</v>
      </c>
      <c r="O226">
        <v>1</v>
      </c>
      <c r="P226">
        <v>1</v>
      </c>
      <c r="Q226">
        <v>0</v>
      </c>
      <c r="X226">
        <f>Tabla1[[#This Row],[Nº_unid]]-U226</f>
        <v>1</v>
      </c>
    </row>
    <row r="227" spans="1:24" hidden="1" x14ac:dyDescent="0.3">
      <c r="A227" t="s">
        <v>635</v>
      </c>
      <c r="B227" t="s">
        <v>636</v>
      </c>
      <c r="C227" t="s">
        <v>637</v>
      </c>
      <c r="D227" t="s">
        <v>638</v>
      </c>
      <c r="E227" t="s">
        <v>214</v>
      </c>
      <c r="F227">
        <v>0</v>
      </c>
      <c r="G227" t="s">
        <v>639</v>
      </c>
      <c r="H227" t="s">
        <v>216</v>
      </c>
      <c r="I227">
        <v>160</v>
      </c>
      <c r="J227">
        <v>93.2</v>
      </c>
      <c r="K227">
        <v>7.1</v>
      </c>
      <c r="L227">
        <v>14.899900000000001</v>
      </c>
      <c r="M227">
        <v>15</v>
      </c>
      <c r="N227">
        <v>160</v>
      </c>
      <c r="O227">
        <v>1</v>
      </c>
      <c r="P227">
        <v>1</v>
      </c>
      <c r="Q227">
        <v>0</v>
      </c>
      <c r="X227">
        <f>Tabla1[[#This Row],[Nº_unid]]-U227</f>
        <v>1</v>
      </c>
    </row>
    <row r="228" spans="1:24" hidden="1" x14ac:dyDescent="0.3">
      <c r="A228" t="s">
        <v>635</v>
      </c>
      <c r="B228" t="s">
        <v>640</v>
      </c>
      <c r="C228" t="s">
        <v>547</v>
      </c>
      <c r="D228" t="s">
        <v>548</v>
      </c>
      <c r="E228" t="s">
        <v>214</v>
      </c>
      <c r="F228">
        <v>0</v>
      </c>
      <c r="G228" t="s">
        <v>549</v>
      </c>
      <c r="H228" t="s">
        <v>192</v>
      </c>
      <c r="I228">
        <v>160</v>
      </c>
      <c r="J228">
        <v>70</v>
      </c>
      <c r="K228">
        <v>480</v>
      </c>
      <c r="L228">
        <v>13.261799999999999</v>
      </c>
      <c r="M228">
        <v>15</v>
      </c>
      <c r="N228">
        <v>160</v>
      </c>
      <c r="O228">
        <v>1</v>
      </c>
      <c r="P228">
        <v>1</v>
      </c>
      <c r="Q228">
        <v>0</v>
      </c>
      <c r="X228">
        <f>Tabla1[[#This Row],[Nº_unid]]-U228</f>
        <v>1</v>
      </c>
    </row>
    <row r="229" spans="1:24" hidden="1" x14ac:dyDescent="0.3">
      <c r="A229" t="s">
        <v>641</v>
      </c>
      <c r="B229" t="s">
        <v>642</v>
      </c>
      <c r="C229" t="s">
        <v>642</v>
      </c>
      <c r="D229" t="s">
        <v>643</v>
      </c>
      <c r="E229" t="s">
        <v>214</v>
      </c>
      <c r="F229">
        <v>0</v>
      </c>
      <c r="G229" t="s">
        <v>644</v>
      </c>
      <c r="H229" t="s">
        <v>192</v>
      </c>
      <c r="I229">
        <v>170.47</v>
      </c>
      <c r="J229">
        <v>105.7</v>
      </c>
      <c r="K229">
        <v>480</v>
      </c>
      <c r="L229">
        <v>15</v>
      </c>
      <c r="M229">
        <v>15</v>
      </c>
      <c r="N229">
        <v>170.47</v>
      </c>
      <c r="O229">
        <v>1</v>
      </c>
      <c r="P229">
        <v>1</v>
      </c>
      <c r="Q229">
        <v>0</v>
      </c>
      <c r="X229">
        <f>Tabla1[[#This Row],[Nº_unid]]-U229</f>
        <v>1</v>
      </c>
    </row>
    <row r="230" spans="1:24" hidden="1" x14ac:dyDescent="0.3">
      <c r="A230" t="s">
        <v>641</v>
      </c>
      <c r="B230" t="s">
        <v>645</v>
      </c>
      <c r="C230" t="s">
        <v>645</v>
      </c>
      <c r="D230" t="s">
        <v>646</v>
      </c>
      <c r="E230" t="s">
        <v>214</v>
      </c>
      <c r="F230">
        <v>0</v>
      </c>
      <c r="G230" t="s">
        <v>647</v>
      </c>
      <c r="H230" t="s">
        <v>192</v>
      </c>
      <c r="I230">
        <v>170.47</v>
      </c>
      <c r="J230">
        <v>98.2</v>
      </c>
      <c r="K230">
        <v>480</v>
      </c>
      <c r="L230">
        <v>15.1</v>
      </c>
      <c r="M230">
        <v>15</v>
      </c>
      <c r="N230">
        <v>170.47</v>
      </c>
      <c r="O230">
        <v>1</v>
      </c>
      <c r="P230">
        <v>1</v>
      </c>
      <c r="Q230">
        <v>0</v>
      </c>
      <c r="X230">
        <f>Tabla1[[#This Row],[Nº_unid]]-U230</f>
        <v>1</v>
      </c>
    </row>
    <row r="231" spans="1:24" hidden="1" x14ac:dyDescent="0.3">
      <c r="A231" t="s">
        <v>648</v>
      </c>
      <c r="B231" t="s">
        <v>649</v>
      </c>
      <c r="C231" t="s">
        <v>649</v>
      </c>
      <c r="D231" t="s">
        <v>650</v>
      </c>
      <c r="E231" t="s">
        <v>214</v>
      </c>
      <c r="F231">
        <v>0</v>
      </c>
      <c r="G231" t="s">
        <v>651</v>
      </c>
      <c r="H231" t="s">
        <v>192</v>
      </c>
      <c r="I231">
        <v>175</v>
      </c>
      <c r="J231">
        <v>82.8</v>
      </c>
      <c r="K231">
        <v>480</v>
      </c>
      <c r="L231">
        <v>10.8962</v>
      </c>
      <c r="M231">
        <v>10.5</v>
      </c>
      <c r="N231">
        <v>175</v>
      </c>
      <c r="O231">
        <v>1</v>
      </c>
      <c r="P231">
        <v>1</v>
      </c>
      <c r="Q231">
        <v>0</v>
      </c>
      <c r="X231">
        <f>Tabla1[[#This Row],[Nº_unid]]-U231</f>
        <v>1</v>
      </c>
    </row>
    <row r="232" spans="1:24" hidden="1" x14ac:dyDescent="0.3">
      <c r="A232" t="s">
        <v>648</v>
      </c>
      <c r="B232" t="s">
        <v>652</v>
      </c>
      <c r="C232" t="s">
        <v>652</v>
      </c>
      <c r="D232" t="s">
        <v>653</v>
      </c>
      <c r="E232" t="s">
        <v>214</v>
      </c>
      <c r="F232">
        <v>0</v>
      </c>
      <c r="G232" t="s">
        <v>654</v>
      </c>
      <c r="H232" t="s">
        <v>192</v>
      </c>
      <c r="I232">
        <v>273</v>
      </c>
      <c r="J232">
        <v>165.7</v>
      </c>
      <c r="K232">
        <v>480</v>
      </c>
      <c r="L232">
        <v>15.8</v>
      </c>
      <c r="M232">
        <v>15.75</v>
      </c>
      <c r="N232">
        <v>273</v>
      </c>
      <c r="O232">
        <v>1</v>
      </c>
      <c r="P232">
        <v>1</v>
      </c>
      <c r="Q232">
        <v>0</v>
      </c>
      <c r="X232">
        <f>Tabla1[[#This Row],[Nº_unid]]-U232</f>
        <v>1</v>
      </c>
    </row>
    <row r="233" spans="1:24" hidden="1" x14ac:dyDescent="0.3">
      <c r="A233" t="s">
        <v>648</v>
      </c>
      <c r="B233" t="s">
        <v>655</v>
      </c>
      <c r="C233" t="s">
        <v>655</v>
      </c>
      <c r="D233" t="s">
        <v>656</v>
      </c>
      <c r="E233" t="s">
        <v>214</v>
      </c>
      <c r="F233">
        <v>0</v>
      </c>
      <c r="G233" t="s">
        <v>657</v>
      </c>
      <c r="H233" t="s">
        <v>192</v>
      </c>
      <c r="I233">
        <v>300</v>
      </c>
      <c r="J233">
        <v>147.9</v>
      </c>
      <c r="K233">
        <v>480</v>
      </c>
      <c r="L233">
        <v>16.344249999999999</v>
      </c>
      <c r="M233">
        <v>15.75</v>
      </c>
      <c r="N233">
        <v>300</v>
      </c>
      <c r="O233">
        <v>1</v>
      </c>
      <c r="P233">
        <v>1</v>
      </c>
      <c r="Q233">
        <v>0</v>
      </c>
      <c r="X233">
        <f>Tabla1[[#This Row],[Nº_unid]]-U233</f>
        <v>1</v>
      </c>
    </row>
    <row r="234" spans="1:24" hidden="1" x14ac:dyDescent="0.3">
      <c r="A234" t="s">
        <v>648</v>
      </c>
      <c r="B234" t="s">
        <v>658</v>
      </c>
      <c r="C234" t="s">
        <v>658</v>
      </c>
      <c r="D234" t="s">
        <v>659</v>
      </c>
      <c r="E234" t="s">
        <v>214</v>
      </c>
      <c r="F234">
        <v>0</v>
      </c>
      <c r="G234" t="s">
        <v>660</v>
      </c>
      <c r="H234" t="s">
        <v>192</v>
      </c>
      <c r="I234">
        <v>164</v>
      </c>
      <c r="J234">
        <v>85.85</v>
      </c>
      <c r="K234">
        <v>480</v>
      </c>
      <c r="L234">
        <v>16.344249999999999</v>
      </c>
      <c r="M234">
        <v>15.75</v>
      </c>
      <c r="N234">
        <v>164</v>
      </c>
      <c r="O234">
        <v>1</v>
      </c>
      <c r="P234">
        <v>1</v>
      </c>
      <c r="Q234">
        <v>0</v>
      </c>
      <c r="X234">
        <f>Tabla1[[#This Row],[Nº_unid]]-U234</f>
        <v>1</v>
      </c>
    </row>
    <row r="235" spans="1:24" hidden="1" x14ac:dyDescent="0.3">
      <c r="A235" t="s">
        <v>648</v>
      </c>
      <c r="B235" t="s">
        <v>661</v>
      </c>
      <c r="C235" t="s">
        <v>661</v>
      </c>
      <c r="D235" t="s">
        <v>662</v>
      </c>
      <c r="E235" t="s">
        <v>214</v>
      </c>
      <c r="F235">
        <v>0</v>
      </c>
      <c r="G235" t="s">
        <v>663</v>
      </c>
      <c r="H235" t="s">
        <v>192</v>
      </c>
      <c r="I235">
        <v>111.625</v>
      </c>
      <c r="J235">
        <v>0</v>
      </c>
      <c r="K235">
        <v>480</v>
      </c>
      <c r="L235">
        <v>10.5</v>
      </c>
      <c r="M235">
        <v>10.5</v>
      </c>
      <c r="N235">
        <v>111.625</v>
      </c>
      <c r="O235">
        <v>1</v>
      </c>
      <c r="P235">
        <v>1</v>
      </c>
      <c r="Q235">
        <v>0</v>
      </c>
      <c r="X235">
        <f>Tabla1[[#This Row],[Nº_unid]]-U235</f>
        <v>1</v>
      </c>
    </row>
    <row r="236" spans="1:24" hidden="1" x14ac:dyDescent="0.3">
      <c r="A236" t="s">
        <v>664</v>
      </c>
      <c r="B236" t="s">
        <v>665</v>
      </c>
      <c r="C236" t="s">
        <v>666</v>
      </c>
      <c r="D236" t="s">
        <v>667</v>
      </c>
      <c r="E236" t="s">
        <v>214</v>
      </c>
      <c r="F236">
        <v>0</v>
      </c>
      <c r="G236" t="s">
        <v>668</v>
      </c>
      <c r="H236" t="s">
        <v>21</v>
      </c>
      <c r="I236">
        <v>32.470999999999997</v>
      </c>
      <c r="J236">
        <v>15.9</v>
      </c>
      <c r="K236">
        <v>1.8</v>
      </c>
      <c r="L236">
        <v>9.8000000000000007</v>
      </c>
      <c r="M236">
        <v>9.5</v>
      </c>
      <c r="N236">
        <v>32.470999999999997</v>
      </c>
      <c r="O236">
        <v>1</v>
      </c>
      <c r="P236">
        <v>1</v>
      </c>
      <c r="Q236">
        <v>0</v>
      </c>
      <c r="X236">
        <f>Tabla1[[#This Row],[Nº_unid]]-U236</f>
        <v>1</v>
      </c>
    </row>
    <row r="237" spans="1:24" hidden="1" x14ac:dyDescent="0.3">
      <c r="A237" t="s">
        <v>664</v>
      </c>
      <c r="B237" t="s">
        <v>669</v>
      </c>
      <c r="C237" t="s">
        <v>670</v>
      </c>
      <c r="D237" t="s">
        <v>671</v>
      </c>
      <c r="E237" t="s">
        <v>214</v>
      </c>
      <c r="F237">
        <v>0</v>
      </c>
      <c r="G237" t="s">
        <v>672</v>
      </c>
      <c r="H237" t="s">
        <v>21</v>
      </c>
      <c r="I237">
        <v>32.470999999999997</v>
      </c>
      <c r="J237">
        <v>16.2</v>
      </c>
      <c r="K237">
        <v>0</v>
      </c>
      <c r="L237">
        <v>9.8000000000000007</v>
      </c>
      <c r="M237">
        <v>9.5</v>
      </c>
      <c r="N237">
        <v>32.470999999999997</v>
      </c>
      <c r="O237">
        <v>1</v>
      </c>
      <c r="P237">
        <v>1</v>
      </c>
      <c r="Q237">
        <v>0</v>
      </c>
      <c r="X237">
        <f>Tabla1[[#This Row],[Nº_unid]]-U237</f>
        <v>1</v>
      </c>
    </row>
    <row r="238" spans="1:24" hidden="1" x14ac:dyDescent="0.3">
      <c r="A238" t="s">
        <v>664</v>
      </c>
      <c r="B238" t="s">
        <v>673</v>
      </c>
      <c r="C238" t="s">
        <v>674</v>
      </c>
      <c r="D238" t="s">
        <v>675</v>
      </c>
      <c r="E238" t="s">
        <v>214</v>
      </c>
      <c r="F238">
        <v>0</v>
      </c>
      <c r="G238" t="s">
        <v>676</v>
      </c>
      <c r="H238" t="s">
        <v>21</v>
      </c>
      <c r="I238">
        <v>40</v>
      </c>
      <c r="J238">
        <v>17.899999999999999</v>
      </c>
      <c r="K238">
        <v>0</v>
      </c>
      <c r="L238">
        <v>9.8000000000000007</v>
      </c>
      <c r="M238">
        <v>9.5</v>
      </c>
      <c r="N238">
        <v>40</v>
      </c>
      <c r="O238">
        <v>1</v>
      </c>
      <c r="P238">
        <v>1</v>
      </c>
      <c r="Q238">
        <v>0</v>
      </c>
      <c r="X238">
        <f>Tabla1[[#This Row],[Nº_unid]]-U238</f>
        <v>1</v>
      </c>
    </row>
    <row r="239" spans="1:24" hidden="1" x14ac:dyDescent="0.3">
      <c r="A239" t="s">
        <v>677</v>
      </c>
      <c r="B239" t="s">
        <v>678</v>
      </c>
      <c r="C239" t="s">
        <v>678</v>
      </c>
      <c r="D239" t="s">
        <v>679</v>
      </c>
      <c r="E239" t="s">
        <v>214</v>
      </c>
      <c r="F239">
        <v>0</v>
      </c>
      <c r="G239" t="s">
        <v>680</v>
      </c>
      <c r="H239" t="s">
        <v>563</v>
      </c>
      <c r="I239">
        <v>225</v>
      </c>
      <c r="J239">
        <v>0</v>
      </c>
      <c r="K239">
        <v>480</v>
      </c>
      <c r="L239">
        <v>15</v>
      </c>
      <c r="M239">
        <v>15</v>
      </c>
      <c r="N239">
        <v>225</v>
      </c>
      <c r="O239">
        <v>1</v>
      </c>
      <c r="P239">
        <v>1</v>
      </c>
      <c r="Q239">
        <v>0</v>
      </c>
      <c r="X239">
        <f>Tabla1[[#This Row],[Nº_unid]]-U239</f>
        <v>1</v>
      </c>
    </row>
    <row r="240" spans="1:24" hidden="1" x14ac:dyDescent="0.3">
      <c r="A240" t="s">
        <v>677</v>
      </c>
      <c r="B240" t="s">
        <v>681</v>
      </c>
      <c r="C240" t="s">
        <v>681</v>
      </c>
      <c r="D240" t="s">
        <v>682</v>
      </c>
      <c r="E240" t="s">
        <v>214</v>
      </c>
      <c r="F240">
        <v>0</v>
      </c>
      <c r="G240" t="s">
        <v>683</v>
      </c>
      <c r="H240" t="s">
        <v>563</v>
      </c>
      <c r="I240">
        <v>273</v>
      </c>
      <c r="J240">
        <v>0</v>
      </c>
      <c r="K240">
        <v>480</v>
      </c>
      <c r="L240">
        <v>15</v>
      </c>
      <c r="M240">
        <v>15.75</v>
      </c>
      <c r="N240">
        <v>273</v>
      </c>
      <c r="O240">
        <v>1</v>
      </c>
      <c r="P240">
        <v>1</v>
      </c>
      <c r="Q240">
        <v>0</v>
      </c>
      <c r="X240">
        <f>Tabla1[[#This Row],[Nº_unid]]-U240</f>
        <v>1</v>
      </c>
    </row>
    <row r="241" spans="1:24" hidden="1" x14ac:dyDescent="0.3">
      <c r="A241" t="s">
        <v>684</v>
      </c>
      <c r="B241" t="s">
        <v>685</v>
      </c>
      <c r="C241" t="s">
        <v>685</v>
      </c>
      <c r="D241" t="s">
        <v>599</v>
      </c>
      <c r="E241" t="s">
        <v>214</v>
      </c>
      <c r="F241">
        <v>0</v>
      </c>
      <c r="G241" t="s">
        <v>686</v>
      </c>
      <c r="H241" t="s">
        <v>36</v>
      </c>
      <c r="I241">
        <v>176.5</v>
      </c>
      <c r="J241">
        <v>50</v>
      </c>
      <c r="K241">
        <v>480</v>
      </c>
      <c r="L241">
        <v>13.8</v>
      </c>
      <c r="M241">
        <v>13.8</v>
      </c>
      <c r="N241">
        <v>176.5</v>
      </c>
      <c r="O241">
        <v>1</v>
      </c>
      <c r="P241">
        <v>1</v>
      </c>
      <c r="Q241">
        <v>0</v>
      </c>
      <c r="X241">
        <f>Tabla1[[#This Row],[Nº_unid]]-U241</f>
        <v>1</v>
      </c>
    </row>
    <row r="242" spans="1:24" hidden="1" x14ac:dyDescent="0.3">
      <c r="A242" t="s">
        <v>684</v>
      </c>
      <c r="B242" t="s">
        <v>687</v>
      </c>
      <c r="C242" t="s">
        <v>687</v>
      </c>
      <c r="D242" t="s">
        <v>603</v>
      </c>
      <c r="E242" t="s">
        <v>214</v>
      </c>
      <c r="F242">
        <v>0</v>
      </c>
      <c r="G242" t="s">
        <v>688</v>
      </c>
      <c r="H242" t="s">
        <v>36</v>
      </c>
      <c r="I242">
        <v>176.5</v>
      </c>
      <c r="J242">
        <v>50</v>
      </c>
      <c r="K242">
        <v>480</v>
      </c>
      <c r="L242">
        <v>13.8</v>
      </c>
      <c r="M242">
        <v>13.8</v>
      </c>
      <c r="N242">
        <v>176.5</v>
      </c>
      <c r="O242">
        <v>1</v>
      </c>
      <c r="P242">
        <v>1</v>
      </c>
      <c r="Q242">
        <v>0</v>
      </c>
      <c r="X242">
        <f>Tabla1[[#This Row],[Nº_unid]]-U242</f>
        <v>1</v>
      </c>
    </row>
    <row r="243" spans="1:24" hidden="1" x14ac:dyDescent="0.3">
      <c r="A243" t="s">
        <v>684</v>
      </c>
      <c r="B243" t="s">
        <v>689</v>
      </c>
      <c r="C243" t="s">
        <v>689</v>
      </c>
      <c r="D243" t="s">
        <v>590</v>
      </c>
      <c r="E243" t="s">
        <v>214</v>
      </c>
      <c r="F243">
        <v>0</v>
      </c>
      <c r="G243" t="s">
        <v>591</v>
      </c>
      <c r="H243" t="s">
        <v>36</v>
      </c>
      <c r="I243">
        <v>178.82</v>
      </c>
      <c r="J243">
        <v>45</v>
      </c>
      <c r="K243">
        <v>480</v>
      </c>
      <c r="L243">
        <v>13.3</v>
      </c>
      <c r="M243">
        <v>13.3</v>
      </c>
      <c r="N243">
        <v>178.82</v>
      </c>
      <c r="O243">
        <v>1</v>
      </c>
      <c r="P243">
        <v>1</v>
      </c>
      <c r="Q243">
        <v>0</v>
      </c>
      <c r="X243">
        <f>Tabla1[[#This Row],[Nº_unid]]-U243</f>
        <v>1</v>
      </c>
    </row>
    <row r="244" spans="1:24" hidden="1" x14ac:dyDescent="0.3">
      <c r="A244" t="s">
        <v>684</v>
      </c>
      <c r="B244" t="s">
        <v>690</v>
      </c>
      <c r="C244" t="s">
        <v>690</v>
      </c>
      <c r="D244" t="s">
        <v>593</v>
      </c>
      <c r="E244" t="s">
        <v>214</v>
      </c>
      <c r="F244">
        <v>0</v>
      </c>
      <c r="G244" t="s">
        <v>594</v>
      </c>
      <c r="H244" t="s">
        <v>36</v>
      </c>
      <c r="I244">
        <v>178.82</v>
      </c>
      <c r="J244">
        <v>38</v>
      </c>
      <c r="K244">
        <v>480</v>
      </c>
      <c r="L244">
        <v>14.048500000000001</v>
      </c>
      <c r="M244">
        <v>14.5</v>
      </c>
      <c r="N244">
        <v>178.82</v>
      </c>
      <c r="O244">
        <v>1</v>
      </c>
      <c r="P244">
        <v>1</v>
      </c>
      <c r="Q244">
        <v>0</v>
      </c>
      <c r="X244">
        <f>Tabla1[[#This Row],[Nº_unid]]-U244</f>
        <v>1</v>
      </c>
    </row>
    <row r="245" spans="1:24" hidden="1" x14ac:dyDescent="0.3">
      <c r="A245" t="s">
        <v>684</v>
      </c>
      <c r="B245" t="s">
        <v>691</v>
      </c>
      <c r="C245" t="s">
        <v>691</v>
      </c>
      <c r="D245" t="s">
        <v>596</v>
      </c>
      <c r="E245" t="s">
        <v>214</v>
      </c>
      <c r="F245">
        <v>0</v>
      </c>
      <c r="G245" t="s">
        <v>597</v>
      </c>
      <c r="H245" t="s">
        <v>36</v>
      </c>
      <c r="I245">
        <v>181.17699999999999</v>
      </c>
      <c r="J245">
        <v>38</v>
      </c>
      <c r="K245">
        <v>480</v>
      </c>
      <c r="L245">
        <v>14.048500000000001</v>
      </c>
      <c r="M245">
        <v>14.5</v>
      </c>
      <c r="N245">
        <v>181.17699999999999</v>
      </c>
      <c r="O245">
        <v>1</v>
      </c>
      <c r="P245">
        <v>1</v>
      </c>
      <c r="Q245">
        <v>0</v>
      </c>
      <c r="X245">
        <f>Tabla1[[#This Row],[Nº_unid]]-U245</f>
        <v>1</v>
      </c>
    </row>
    <row r="246" spans="1:24" hidden="1" x14ac:dyDescent="0.3">
      <c r="A246" t="s">
        <v>692</v>
      </c>
      <c r="E246" t="s">
        <v>693</v>
      </c>
      <c r="F246">
        <v>1</v>
      </c>
      <c r="I246">
        <v>100</v>
      </c>
      <c r="M246">
        <v>0.57499999999999996</v>
      </c>
      <c r="N246">
        <v>100</v>
      </c>
      <c r="O246">
        <v>100</v>
      </c>
      <c r="P246">
        <v>100</v>
      </c>
      <c r="Q246">
        <v>0</v>
      </c>
      <c r="X246">
        <f>Tabla1[[#This Row],[Nº_unid]]-U246</f>
        <v>100</v>
      </c>
    </row>
    <row r="247" spans="1:24" hidden="1" x14ac:dyDescent="0.3">
      <c r="A247" t="s">
        <v>694</v>
      </c>
      <c r="E247" t="s">
        <v>693</v>
      </c>
      <c r="F247">
        <v>1</v>
      </c>
      <c r="I247">
        <v>65</v>
      </c>
      <c r="M247">
        <v>0.57499999999999996</v>
      </c>
      <c r="N247">
        <v>65</v>
      </c>
      <c r="O247">
        <v>65</v>
      </c>
      <c r="P247">
        <v>65</v>
      </c>
      <c r="Q247">
        <v>0</v>
      </c>
      <c r="X247">
        <f>Tabla1[[#This Row],[Nº_unid]]-U247</f>
        <v>65</v>
      </c>
    </row>
    <row r="248" spans="1:24" hidden="1" x14ac:dyDescent="0.3">
      <c r="A248" t="s">
        <v>695</v>
      </c>
      <c r="E248" t="s">
        <v>696</v>
      </c>
      <c r="F248">
        <v>1</v>
      </c>
      <c r="I248">
        <v>200</v>
      </c>
      <c r="M248">
        <v>0.57499999999999996</v>
      </c>
      <c r="N248">
        <v>200</v>
      </c>
      <c r="O248">
        <v>200</v>
      </c>
      <c r="P248">
        <v>200</v>
      </c>
      <c r="Q248">
        <v>0</v>
      </c>
      <c r="X248">
        <f>Tabla1[[#This Row],[Nº_unid]]-U248</f>
        <v>200</v>
      </c>
    </row>
    <row r="249" spans="1:24" hidden="1" x14ac:dyDescent="0.3">
      <c r="A249" t="s">
        <v>697</v>
      </c>
      <c r="E249" t="s">
        <v>696</v>
      </c>
      <c r="F249">
        <v>1</v>
      </c>
      <c r="I249">
        <v>200</v>
      </c>
      <c r="M249">
        <v>0.57499999999999996</v>
      </c>
      <c r="N249">
        <v>200</v>
      </c>
      <c r="O249">
        <v>200</v>
      </c>
      <c r="P249">
        <v>200</v>
      </c>
      <c r="Q249">
        <v>0</v>
      </c>
      <c r="X249">
        <f>Tabla1[[#This Row],[Nº_unid]]-U249</f>
        <v>200</v>
      </c>
    </row>
    <row r="250" spans="1:24" hidden="1" x14ac:dyDescent="0.3">
      <c r="A250" t="s">
        <v>698</v>
      </c>
      <c r="E250" t="s">
        <v>696</v>
      </c>
      <c r="F250">
        <v>1</v>
      </c>
      <c r="I250">
        <v>200</v>
      </c>
      <c r="M250">
        <v>0.57499999999999996</v>
      </c>
      <c r="N250">
        <v>200</v>
      </c>
      <c r="O250">
        <v>200</v>
      </c>
      <c r="P250">
        <v>200</v>
      </c>
      <c r="Q250">
        <v>0</v>
      </c>
      <c r="X250">
        <f>Tabla1[[#This Row],[Nº_unid]]-U250</f>
        <v>200</v>
      </c>
    </row>
    <row r="251" spans="1:24" hidden="1" x14ac:dyDescent="0.3">
      <c r="A251" t="s">
        <v>699</v>
      </c>
      <c r="E251" t="s">
        <v>696</v>
      </c>
      <c r="F251">
        <v>1</v>
      </c>
      <c r="I251">
        <v>200</v>
      </c>
      <c r="M251">
        <v>0.57499999999999996</v>
      </c>
      <c r="N251">
        <v>200</v>
      </c>
      <c r="O251">
        <v>200</v>
      </c>
      <c r="P251">
        <v>200</v>
      </c>
      <c r="Q251">
        <v>0</v>
      </c>
      <c r="X251">
        <f>Tabla1[[#This Row],[Nº_unid]]-U251</f>
        <v>200</v>
      </c>
    </row>
    <row r="252" spans="1:24" hidden="1" x14ac:dyDescent="0.3">
      <c r="A252" t="s">
        <v>700</v>
      </c>
      <c r="E252" t="s">
        <v>693</v>
      </c>
      <c r="F252">
        <v>1</v>
      </c>
      <c r="I252">
        <v>102</v>
      </c>
      <c r="M252">
        <v>0.57499999999999996</v>
      </c>
      <c r="N252">
        <v>102</v>
      </c>
      <c r="O252">
        <v>102</v>
      </c>
      <c r="P252">
        <v>102</v>
      </c>
      <c r="Q252">
        <v>0</v>
      </c>
      <c r="X252">
        <f>Tabla1[[#This Row],[Nº_unid]]-U252</f>
        <v>102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Fabián Ignacio Medina Morales</cp:lastModifiedBy>
  <dcterms:created xsi:type="dcterms:W3CDTF">2024-09-09T15:15:07Z</dcterms:created>
  <dcterms:modified xsi:type="dcterms:W3CDTF">2024-09-09T15:50:19Z</dcterms:modified>
</cp:coreProperties>
</file>