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edmun/Downloads/"/>
    </mc:Choice>
  </mc:AlternateContent>
  <xr:revisionPtr revIDLastSave="0" documentId="13_ncr:1_{F2957CD2-9F4E-B64C-80D8-2968C7166402}" xr6:coauthVersionLast="47" xr6:coauthVersionMax="47" xr10:uidLastSave="{00000000-0000-0000-0000-000000000000}"/>
  <bookViews>
    <workbookView xWindow="6940" yWindow="2540" windowWidth="27020" windowHeight="15320" activeTab="1" xr2:uid="{00000000-000D-0000-FFFF-FFFF00000000}"/>
  </bookViews>
  <sheets>
    <sheet name="Constrained Climate Action" sheetId="1" r:id="rId1"/>
    <sheet name="UnConstrained Climate Action" sheetId="5" r:id="rId2"/>
    <sheet name="ssp vehicle data" sheetId="4" r:id="rId3"/>
    <sheet name="ssp energy data generation" sheetId="3" r:id="rId4"/>
    <sheet name="ssp capacity data" sheetId="6" r:id="rId5"/>
    <sheet name="ssp price dat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5" i="5" l="1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BE57" i="5" l="1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7" i="5"/>
  <c r="AC56" i="5"/>
  <c r="AC55" i="5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7" i="1"/>
  <c r="AC56" i="1"/>
  <c r="AC55" i="1"/>
  <c r="BE14" i="5"/>
  <c r="BE17" i="5" s="1"/>
  <c r="BD14" i="5"/>
  <c r="BD17" i="5" s="1"/>
  <c r="BC14" i="5"/>
  <c r="BC17" i="5" s="1"/>
  <c r="BB14" i="5"/>
  <c r="BB17" i="5" s="1"/>
  <c r="BA14" i="5"/>
  <c r="BA15" i="5" s="1"/>
  <c r="AZ14" i="5"/>
  <c r="AZ15" i="5" s="1"/>
  <c r="AY14" i="5"/>
  <c r="AY15" i="5" s="1"/>
  <c r="AX14" i="5"/>
  <c r="AX15" i="5" s="1"/>
  <c r="AW14" i="5"/>
  <c r="AW16" i="5" s="1"/>
  <c r="AV14" i="5"/>
  <c r="AV16" i="5" s="1"/>
  <c r="AU14" i="5"/>
  <c r="AU16" i="5" s="1"/>
  <c r="AT14" i="5"/>
  <c r="AT16" i="5" s="1"/>
  <c r="AS14" i="5"/>
  <c r="AS17" i="5" s="1"/>
  <c r="AR14" i="5"/>
  <c r="AR17" i="5" s="1"/>
  <c r="AQ14" i="5"/>
  <c r="AQ17" i="5" s="1"/>
  <c r="AP14" i="5"/>
  <c r="AP17" i="5" s="1"/>
  <c r="AO14" i="5"/>
  <c r="AO15" i="5" s="1"/>
  <c r="AN14" i="5"/>
  <c r="AN15" i="5" s="1"/>
  <c r="AM14" i="5"/>
  <c r="AM15" i="5" s="1"/>
  <c r="AL14" i="5"/>
  <c r="AL15" i="5" s="1"/>
  <c r="AK14" i="5"/>
  <c r="AK16" i="5" s="1"/>
  <c r="AJ14" i="5"/>
  <c r="AJ16" i="5" s="1"/>
  <c r="AI14" i="5"/>
  <c r="AI16" i="5" s="1"/>
  <c r="AH14" i="5"/>
  <c r="AH16" i="5" s="1"/>
  <c r="AG14" i="5"/>
  <c r="AG17" i="5" s="1"/>
  <c r="AF14" i="5"/>
  <c r="AF17" i="5" s="1"/>
  <c r="AE14" i="5"/>
  <c r="AE17" i="5" s="1"/>
  <c r="AD14" i="5"/>
  <c r="AD17" i="5" s="1"/>
  <c r="BE10" i="5"/>
  <c r="BE11" i="5" s="1"/>
  <c r="BD10" i="5"/>
  <c r="BD13" i="5" s="1"/>
  <c r="BC10" i="5"/>
  <c r="BC11" i="5" s="1"/>
  <c r="BB10" i="5"/>
  <c r="BB11" i="5" s="1"/>
  <c r="BA10" i="5"/>
  <c r="BA12" i="5" s="1"/>
  <c r="AZ10" i="5"/>
  <c r="AZ12" i="5" s="1"/>
  <c r="AY10" i="5"/>
  <c r="AY12" i="5" s="1"/>
  <c r="AX10" i="5"/>
  <c r="AX12" i="5" s="1"/>
  <c r="AW10" i="5"/>
  <c r="AW13" i="5" s="1"/>
  <c r="AV10" i="5"/>
  <c r="AV13" i="5" s="1"/>
  <c r="AU10" i="5"/>
  <c r="AU13" i="5" s="1"/>
  <c r="AT10" i="5"/>
  <c r="AT13" i="5" s="1"/>
  <c r="AS10" i="5"/>
  <c r="AS11" i="5" s="1"/>
  <c r="AR10" i="5"/>
  <c r="AR11" i="5" s="1"/>
  <c r="AQ10" i="5"/>
  <c r="AQ11" i="5" s="1"/>
  <c r="AP10" i="5"/>
  <c r="AP11" i="5" s="1"/>
  <c r="AO10" i="5"/>
  <c r="AO12" i="5" s="1"/>
  <c r="AN10" i="5"/>
  <c r="AN12" i="5" s="1"/>
  <c r="AM10" i="5"/>
  <c r="AM11" i="5" s="1"/>
  <c r="AL10" i="5"/>
  <c r="AL12" i="5" s="1"/>
  <c r="AK10" i="5"/>
  <c r="AK13" i="5" s="1"/>
  <c r="AJ10" i="5"/>
  <c r="AJ13" i="5" s="1"/>
  <c r="AI10" i="5"/>
  <c r="AI13" i="5" s="1"/>
  <c r="AH10" i="5"/>
  <c r="AH13" i="5" s="1"/>
  <c r="AG10" i="5"/>
  <c r="AG11" i="5" s="1"/>
  <c r="AF10" i="5"/>
  <c r="AF11" i="5" s="1"/>
  <c r="AE10" i="5"/>
  <c r="AE11" i="5" s="1"/>
  <c r="AD10" i="5"/>
  <c r="AD11" i="5" s="1"/>
  <c r="BE6" i="5"/>
  <c r="BE7" i="5" s="1"/>
  <c r="BD6" i="5"/>
  <c r="BD7" i="5" s="1"/>
  <c r="BC6" i="5"/>
  <c r="BC7" i="5" s="1"/>
  <c r="BB6" i="5"/>
  <c r="BB7" i="5" s="1"/>
  <c r="BA6" i="5"/>
  <c r="BA9" i="5" s="1"/>
  <c r="AZ6" i="5"/>
  <c r="AZ7" i="5" s="1"/>
  <c r="AY6" i="5"/>
  <c r="AY9" i="5" s="1"/>
  <c r="AX6" i="5"/>
  <c r="AX9" i="5" s="1"/>
  <c r="AW6" i="5"/>
  <c r="AW9" i="5" s="1"/>
  <c r="AV6" i="5"/>
  <c r="AV9" i="5" s="1"/>
  <c r="AU6" i="5"/>
  <c r="AU7" i="5" s="1"/>
  <c r="AT6" i="5"/>
  <c r="AT7" i="5" s="1"/>
  <c r="AS6" i="5"/>
  <c r="AS7" i="5" s="1"/>
  <c r="AR6" i="5"/>
  <c r="AR7" i="5" s="1"/>
  <c r="AQ6" i="5"/>
  <c r="AQ7" i="5" s="1"/>
  <c r="AP6" i="5"/>
  <c r="AP7" i="5" s="1"/>
  <c r="AO6" i="5"/>
  <c r="AO9" i="5" s="1"/>
  <c r="AN6" i="5"/>
  <c r="AN9" i="5" s="1"/>
  <c r="AM6" i="5"/>
  <c r="AM9" i="5" s="1"/>
  <c r="AL6" i="5"/>
  <c r="AL9" i="5" s="1"/>
  <c r="AK6" i="5"/>
  <c r="AK9" i="5" s="1"/>
  <c r="AJ6" i="5"/>
  <c r="AJ9" i="5" s="1"/>
  <c r="AI6" i="5"/>
  <c r="AI7" i="5" s="1"/>
  <c r="AH6" i="5"/>
  <c r="AH9" i="5" s="1"/>
  <c r="AG6" i="5"/>
  <c r="AG7" i="5" s="1"/>
  <c r="AF6" i="5"/>
  <c r="AF7" i="5" s="1"/>
  <c r="AE6" i="5"/>
  <c r="AE7" i="5" s="1"/>
  <c r="AD6" i="5"/>
  <c r="AD7" i="5" s="1"/>
  <c r="BE2" i="5"/>
  <c r="BE4" i="5" s="1"/>
  <c r="BD2" i="5"/>
  <c r="BD4" i="5" s="1"/>
  <c r="BC2" i="5"/>
  <c r="BC4" i="5" s="1"/>
  <c r="BB2" i="5"/>
  <c r="BB4" i="5" s="1"/>
  <c r="BA2" i="5"/>
  <c r="AZ2" i="5"/>
  <c r="AY2" i="5"/>
  <c r="AX2" i="5"/>
  <c r="AW2" i="5"/>
  <c r="AW3" i="5" s="1"/>
  <c r="AV2" i="5"/>
  <c r="AV3" i="5" s="1"/>
  <c r="AU2" i="5"/>
  <c r="AU3" i="5" s="1"/>
  <c r="AT2" i="5"/>
  <c r="AT3" i="5" s="1"/>
  <c r="AS2" i="5"/>
  <c r="AS4" i="5" s="1"/>
  <c r="AR2" i="5"/>
  <c r="AR4" i="5" s="1"/>
  <c r="AQ2" i="5"/>
  <c r="AQ4" i="5" s="1"/>
  <c r="AP2" i="5"/>
  <c r="AP4" i="5" s="1"/>
  <c r="AO2" i="5"/>
  <c r="AN2" i="5"/>
  <c r="AM2" i="5"/>
  <c r="AL2" i="5"/>
  <c r="AK2" i="5"/>
  <c r="AK3" i="5" s="1"/>
  <c r="AJ2" i="5"/>
  <c r="AJ3" i="5" s="1"/>
  <c r="AI2" i="5"/>
  <c r="AI3" i="5" s="1"/>
  <c r="AH2" i="5"/>
  <c r="AH3" i="5" s="1"/>
  <c r="AG2" i="5"/>
  <c r="AG4" i="5" s="1"/>
  <c r="AF2" i="5"/>
  <c r="AF4" i="5" s="1"/>
  <c r="AE2" i="5"/>
  <c r="AE3" i="5" s="1"/>
  <c r="AD2" i="5"/>
  <c r="AD4" i="5" s="1"/>
  <c r="AO16" i="1"/>
  <c r="BE14" i="1"/>
  <c r="BE17" i="1" s="1"/>
  <c r="BD14" i="1"/>
  <c r="BD17" i="1" s="1"/>
  <c r="BC14" i="1"/>
  <c r="BC17" i="1" s="1"/>
  <c r="BB14" i="1"/>
  <c r="BB17" i="1" s="1"/>
  <c r="BA14" i="1"/>
  <c r="BA15" i="1" s="1"/>
  <c r="AZ14" i="1"/>
  <c r="AZ15" i="1" s="1"/>
  <c r="AY14" i="1"/>
  <c r="AY15" i="1" s="1"/>
  <c r="AX14" i="1"/>
  <c r="AX15" i="1" s="1"/>
  <c r="AW14" i="1"/>
  <c r="AW16" i="1" s="1"/>
  <c r="AV14" i="1"/>
  <c r="AV16" i="1" s="1"/>
  <c r="AU14" i="1"/>
  <c r="AU16" i="1" s="1"/>
  <c r="AT14" i="1"/>
  <c r="AT16" i="1" s="1"/>
  <c r="AS14" i="1"/>
  <c r="AS17" i="1" s="1"/>
  <c r="AR14" i="1"/>
  <c r="AR17" i="1" s="1"/>
  <c r="AQ14" i="1"/>
  <c r="AQ17" i="1" s="1"/>
  <c r="AP14" i="1"/>
  <c r="AP17" i="1" s="1"/>
  <c r="AO14" i="1"/>
  <c r="AO15" i="1" s="1"/>
  <c r="AN14" i="1"/>
  <c r="AN15" i="1" s="1"/>
  <c r="AM14" i="1"/>
  <c r="AM17" i="1" s="1"/>
  <c r="AL14" i="1"/>
  <c r="AL15" i="1" s="1"/>
  <c r="AK14" i="1"/>
  <c r="AK16" i="1" s="1"/>
  <c r="AJ14" i="1"/>
  <c r="AJ15" i="1" s="1"/>
  <c r="AI14" i="1"/>
  <c r="AI16" i="1" s="1"/>
  <c r="AH14" i="1"/>
  <c r="AH16" i="1" s="1"/>
  <c r="AG14" i="1"/>
  <c r="AG17" i="1" s="1"/>
  <c r="AF14" i="1"/>
  <c r="AF17" i="1" s="1"/>
  <c r="AE14" i="1"/>
  <c r="AE17" i="1" s="1"/>
  <c r="AD14" i="1"/>
  <c r="AD17" i="1" s="1"/>
  <c r="AW11" i="1"/>
  <c r="AU11" i="1"/>
  <c r="BE10" i="1"/>
  <c r="BE11" i="1" s="1"/>
  <c r="BD10" i="1"/>
  <c r="BD11" i="1" s="1"/>
  <c r="BC10" i="1"/>
  <c r="BC11" i="1" s="1"/>
  <c r="BB10" i="1"/>
  <c r="BB11" i="1" s="1"/>
  <c r="BA10" i="1"/>
  <c r="BA12" i="1" s="1"/>
  <c r="AZ10" i="1"/>
  <c r="AZ12" i="1" s="1"/>
  <c r="AY10" i="1"/>
  <c r="AY12" i="1" s="1"/>
  <c r="AX10" i="1"/>
  <c r="AX12" i="1" s="1"/>
  <c r="AW10" i="1"/>
  <c r="AW13" i="1" s="1"/>
  <c r="AV10" i="1"/>
  <c r="AV13" i="1" s="1"/>
  <c r="AU10" i="1"/>
  <c r="AU13" i="1" s="1"/>
  <c r="AT10" i="1"/>
  <c r="AT13" i="1" s="1"/>
  <c r="AS10" i="1"/>
  <c r="AS11" i="1" s="1"/>
  <c r="AR10" i="1"/>
  <c r="AR11" i="1" s="1"/>
  <c r="AQ10" i="1"/>
  <c r="AQ11" i="1" s="1"/>
  <c r="AP10" i="1"/>
  <c r="AP11" i="1" s="1"/>
  <c r="AO10" i="1"/>
  <c r="AO12" i="1" s="1"/>
  <c r="AN10" i="1"/>
  <c r="AN11" i="1" s="1"/>
  <c r="AM10" i="1"/>
  <c r="AM12" i="1" s="1"/>
  <c r="AL10" i="1"/>
  <c r="AL12" i="1" s="1"/>
  <c r="AK10" i="1"/>
  <c r="AK13" i="1" s="1"/>
  <c r="AJ10" i="1"/>
  <c r="AJ13" i="1" s="1"/>
  <c r="AI10" i="1"/>
  <c r="AI13" i="1" s="1"/>
  <c r="AH10" i="1"/>
  <c r="AH13" i="1" s="1"/>
  <c r="AG10" i="1"/>
  <c r="AG11" i="1" s="1"/>
  <c r="AF10" i="1"/>
  <c r="AF13" i="1" s="1"/>
  <c r="AE10" i="1"/>
  <c r="AE11" i="1" s="1"/>
  <c r="AD10" i="1"/>
  <c r="AD13" i="1" s="1"/>
  <c r="BE6" i="1"/>
  <c r="BE7" i="1" s="1"/>
  <c r="BD6" i="1"/>
  <c r="BD7" i="1" s="1"/>
  <c r="BC6" i="1"/>
  <c r="BC7" i="1" s="1"/>
  <c r="BB6" i="1"/>
  <c r="BB7" i="1" s="1"/>
  <c r="BA6" i="1"/>
  <c r="BA9" i="1" s="1"/>
  <c r="AZ6" i="1"/>
  <c r="AZ9" i="1" s="1"/>
  <c r="AY6" i="1"/>
  <c r="AY9" i="1" s="1"/>
  <c r="AX6" i="1"/>
  <c r="AX9" i="1" s="1"/>
  <c r="AW6" i="1"/>
  <c r="AW9" i="1" s="1"/>
  <c r="AV6" i="1"/>
  <c r="AV9" i="1" s="1"/>
  <c r="AU6" i="1"/>
  <c r="AU7" i="1" s="1"/>
  <c r="AT6" i="1"/>
  <c r="AT9" i="1" s="1"/>
  <c r="AS6" i="1"/>
  <c r="AS7" i="1" s="1"/>
  <c r="AR6" i="1"/>
  <c r="AR7" i="1" s="1"/>
  <c r="AQ6" i="1"/>
  <c r="AQ7" i="1" s="1"/>
  <c r="AP6" i="1"/>
  <c r="AP7" i="1" s="1"/>
  <c r="AO6" i="1"/>
  <c r="AO9" i="1" s="1"/>
  <c r="AN6" i="1"/>
  <c r="AN7" i="1" s="1"/>
  <c r="AM6" i="1"/>
  <c r="AM9" i="1" s="1"/>
  <c r="AL6" i="1"/>
  <c r="AL9" i="1" s="1"/>
  <c r="AK6" i="1"/>
  <c r="AK9" i="1" s="1"/>
  <c r="AJ6" i="1"/>
  <c r="AJ7" i="1" s="1"/>
  <c r="AI6" i="1"/>
  <c r="AI9" i="1" s="1"/>
  <c r="AH6" i="1"/>
  <c r="AH7" i="1" s="1"/>
  <c r="AG6" i="1"/>
  <c r="AG7" i="1" s="1"/>
  <c r="AF6" i="1"/>
  <c r="AF7" i="1" s="1"/>
  <c r="AE6" i="1"/>
  <c r="AE7" i="1" s="1"/>
  <c r="AD6" i="1"/>
  <c r="AD7" i="1" s="1"/>
  <c r="BE2" i="1"/>
  <c r="BE4" i="1" s="1"/>
  <c r="BD2" i="1"/>
  <c r="BD4" i="1" s="1"/>
  <c r="BC2" i="1"/>
  <c r="BC4" i="1" s="1"/>
  <c r="BB2" i="1"/>
  <c r="BB4" i="1" s="1"/>
  <c r="BA2" i="1"/>
  <c r="BA5" i="1" s="1"/>
  <c r="AZ2" i="1"/>
  <c r="AZ5" i="1" s="1"/>
  <c r="AY2" i="1"/>
  <c r="AY5" i="1" s="1"/>
  <c r="AX2" i="1"/>
  <c r="AX5" i="1" s="1"/>
  <c r="AW2" i="1"/>
  <c r="AW3" i="1" s="1"/>
  <c r="AV2" i="1"/>
  <c r="AV3" i="1" s="1"/>
  <c r="AU2" i="1"/>
  <c r="AU5" i="1" s="1"/>
  <c r="AT2" i="1"/>
  <c r="AT3" i="1" s="1"/>
  <c r="AS2" i="1"/>
  <c r="AS4" i="1" s="1"/>
  <c r="AR2" i="1"/>
  <c r="AR4" i="1" s="1"/>
  <c r="AQ2" i="1"/>
  <c r="AQ4" i="1" s="1"/>
  <c r="AP2" i="1"/>
  <c r="AP4" i="1" s="1"/>
  <c r="AO2" i="1"/>
  <c r="AO5" i="1" s="1"/>
  <c r="AN2" i="1"/>
  <c r="AN5" i="1" s="1"/>
  <c r="AM2" i="1"/>
  <c r="AM5" i="1" s="1"/>
  <c r="AL2" i="1"/>
  <c r="AL5" i="1" s="1"/>
  <c r="AK2" i="1"/>
  <c r="AK3" i="1" s="1"/>
  <c r="AJ2" i="1"/>
  <c r="AJ5" i="1" s="1"/>
  <c r="AI2" i="1"/>
  <c r="AI3" i="1" s="1"/>
  <c r="AH2" i="1"/>
  <c r="AH5" i="1" s="1"/>
  <c r="AG2" i="1"/>
  <c r="AG4" i="1" s="1"/>
  <c r="AF2" i="1"/>
  <c r="AF3" i="1" s="1"/>
  <c r="AE2" i="1"/>
  <c r="AE4" i="1" s="1"/>
  <c r="AD2" i="1"/>
  <c r="AD4" i="1" s="1"/>
  <c r="BE44" i="5"/>
  <c r="BE53" i="5" s="1"/>
  <c r="BD44" i="5"/>
  <c r="BD53" i="5" s="1"/>
  <c r="BC44" i="5"/>
  <c r="BC53" i="5" s="1"/>
  <c r="BB44" i="5"/>
  <c r="BB53" i="5" s="1"/>
  <c r="BA44" i="5"/>
  <c r="BA51" i="5" s="1"/>
  <c r="AZ44" i="5"/>
  <c r="AZ51" i="5" s="1"/>
  <c r="AY44" i="5"/>
  <c r="AY51" i="5" s="1"/>
  <c r="AX44" i="5"/>
  <c r="AX51" i="5" s="1"/>
  <c r="AW44" i="5"/>
  <c r="AW52" i="5" s="1"/>
  <c r="AV44" i="5"/>
  <c r="AV52" i="5" s="1"/>
  <c r="AU44" i="5"/>
  <c r="AU51" i="5" s="1"/>
  <c r="AT44" i="5"/>
  <c r="AT52" i="5" s="1"/>
  <c r="AS44" i="5"/>
  <c r="AS53" i="5" s="1"/>
  <c r="AR44" i="5"/>
  <c r="AR53" i="5" s="1"/>
  <c r="AQ44" i="5"/>
  <c r="AQ53" i="5" s="1"/>
  <c r="AP44" i="5"/>
  <c r="AP53" i="5" s="1"/>
  <c r="AO44" i="5"/>
  <c r="AO51" i="5" s="1"/>
  <c r="AN44" i="5"/>
  <c r="AN51" i="5" s="1"/>
  <c r="AM44" i="5"/>
  <c r="AM51" i="5" s="1"/>
  <c r="AL44" i="5"/>
  <c r="AL51" i="5" s="1"/>
  <c r="AK44" i="5"/>
  <c r="AK52" i="5" s="1"/>
  <c r="AJ44" i="5"/>
  <c r="AJ52" i="5" s="1"/>
  <c r="AI44" i="5"/>
  <c r="AI45" i="5" s="1"/>
  <c r="AH44" i="5"/>
  <c r="AH52" i="5" s="1"/>
  <c r="AG44" i="5"/>
  <c r="AG53" i="5" s="1"/>
  <c r="AF44" i="5"/>
  <c r="AF53" i="5" s="1"/>
  <c r="AE44" i="5"/>
  <c r="AE53" i="5" s="1"/>
  <c r="AD44" i="5"/>
  <c r="AD53" i="5" s="1"/>
  <c r="BE34" i="5"/>
  <c r="BE41" i="5" s="1"/>
  <c r="BD34" i="5"/>
  <c r="BD37" i="5" s="1"/>
  <c r="BC34" i="5"/>
  <c r="BC41" i="5" s="1"/>
  <c r="BB34" i="5"/>
  <c r="BB41" i="5" s="1"/>
  <c r="BA34" i="5"/>
  <c r="BA42" i="5" s="1"/>
  <c r="AZ34" i="5"/>
  <c r="AZ41" i="5" s="1"/>
  <c r="AY34" i="5"/>
  <c r="AY42" i="5" s="1"/>
  <c r="AX34" i="5"/>
  <c r="AX42" i="5" s="1"/>
  <c r="AW34" i="5"/>
  <c r="AW43" i="5" s="1"/>
  <c r="AV34" i="5"/>
  <c r="AV43" i="5" s="1"/>
  <c r="AU34" i="5"/>
  <c r="AU43" i="5" s="1"/>
  <c r="AT34" i="5"/>
  <c r="AT43" i="5" s="1"/>
  <c r="AS34" i="5"/>
  <c r="AS41" i="5" s="1"/>
  <c r="AR34" i="5"/>
  <c r="AR41" i="5" s="1"/>
  <c r="AQ34" i="5"/>
  <c r="AQ41" i="5" s="1"/>
  <c r="AP34" i="5"/>
  <c r="AP41" i="5" s="1"/>
  <c r="AO34" i="5"/>
  <c r="AO42" i="5" s="1"/>
  <c r="AN34" i="5"/>
  <c r="AN42" i="5" s="1"/>
  <c r="AM34" i="5"/>
  <c r="AM35" i="5" s="1"/>
  <c r="AL34" i="5"/>
  <c r="AL42" i="5" s="1"/>
  <c r="AK34" i="5"/>
  <c r="AK43" i="5" s="1"/>
  <c r="AJ34" i="5"/>
  <c r="AJ43" i="5" s="1"/>
  <c r="AI34" i="5"/>
  <c r="AI43" i="5" s="1"/>
  <c r="AH34" i="5"/>
  <c r="AH43" i="5" s="1"/>
  <c r="AG34" i="5"/>
  <c r="AG41" i="5" s="1"/>
  <c r="AF34" i="5"/>
  <c r="AF41" i="5" s="1"/>
  <c r="AE34" i="5"/>
  <c r="AE43" i="5" s="1"/>
  <c r="AD34" i="5"/>
  <c r="AD41" i="5" s="1"/>
  <c r="AF20" i="3"/>
  <c r="AF33" i="3" s="1"/>
  <c r="AF20" i="6"/>
  <c r="BE52" i="1"/>
  <c r="BD52" i="1"/>
  <c r="BC52" i="1"/>
  <c r="AS52" i="1"/>
  <c r="AQ52" i="1"/>
  <c r="AG52" i="1"/>
  <c r="AE52" i="1"/>
  <c r="AD52" i="1"/>
  <c r="BE51" i="1"/>
  <c r="AV51" i="1"/>
  <c r="AT51" i="1"/>
  <c r="AP51" i="1"/>
  <c r="AH51" i="1"/>
  <c r="AG51" i="1"/>
  <c r="BE49" i="1"/>
  <c r="BC49" i="1"/>
  <c r="AS49" i="1"/>
  <c r="AQ49" i="1"/>
  <c r="AP49" i="1"/>
  <c r="AO49" i="1"/>
  <c r="AG49" i="1"/>
  <c r="AE49" i="1"/>
  <c r="BE48" i="1"/>
  <c r="BC48" i="1"/>
  <c r="BB48" i="1"/>
  <c r="AT48" i="1"/>
  <c r="AS48" i="1"/>
  <c r="AQ48" i="1"/>
  <c r="AP48" i="1"/>
  <c r="BE46" i="1"/>
  <c r="BD46" i="1"/>
  <c r="BC46" i="1"/>
  <c r="AS46" i="1"/>
  <c r="AR46" i="1"/>
  <c r="AQ46" i="1"/>
  <c r="AE46" i="1"/>
  <c r="AD46" i="1"/>
  <c r="BE45" i="1"/>
  <c r="BC45" i="1"/>
  <c r="AV45" i="1"/>
  <c r="AS45" i="1"/>
  <c r="AQ45" i="1"/>
  <c r="AP45" i="1"/>
  <c r="AJ45" i="1"/>
  <c r="AH45" i="1"/>
  <c r="AG45" i="1"/>
  <c r="AE45" i="1"/>
  <c r="BE44" i="1"/>
  <c r="BE53" i="1" s="1"/>
  <c r="BD44" i="1"/>
  <c r="BD53" i="1" s="1"/>
  <c r="BC44" i="1"/>
  <c r="BC53" i="1" s="1"/>
  <c r="BB44" i="1"/>
  <c r="BB53" i="1" s="1"/>
  <c r="BA44" i="1"/>
  <c r="BA51" i="1" s="1"/>
  <c r="AZ44" i="1"/>
  <c r="AZ51" i="1" s="1"/>
  <c r="AY44" i="1"/>
  <c r="AY50" i="1" s="1"/>
  <c r="AX44" i="1"/>
  <c r="AX51" i="1" s="1"/>
  <c r="AW44" i="1"/>
  <c r="AW52" i="1" s="1"/>
  <c r="AV44" i="1"/>
  <c r="AV52" i="1" s="1"/>
  <c r="AU44" i="1"/>
  <c r="AU52" i="1" s="1"/>
  <c r="AT44" i="1"/>
  <c r="AT52" i="1" s="1"/>
  <c r="AS44" i="1"/>
  <c r="AS53" i="1" s="1"/>
  <c r="AR44" i="1"/>
  <c r="AR53" i="1" s="1"/>
  <c r="AQ44" i="1"/>
  <c r="AQ53" i="1" s="1"/>
  <c r="AP44" i="1"/>
  <c r="AP53" i="1" s="1"/>
  <c r="AO44" i="1"/>
  <c r="AO51" i="1" s="1"/>
  <c r="AN44" i="1"/>
  <c r="AN51" i="1" s="1"/>
  <c r="AM44" i="1"/>
  <c r="AM51" i="1" s="1"/>
  <c r="AL44" i="1"/>
  <c r="AL51" i="1" s="1"/>
  <c r="AK44" i="1"/>
  <c r="AK52" i="1" s="1"/>
  <c r="AJ44" i="1"/>
  <c r="AJ52" i="1" s="1"/>
  <c r="AI44" i="1"/>
  <c r="AI52" i="1" s="1"/>
  <c r="AH44" i="1"/>
  <c r="AH52" i="1" s="1"/>
  <c r="AG44" i="1"/>
  <c r="AG53" i="1" s="1"/>
  <c r="AF44" i="1"/>
  <c r="AF53" i="1" s="1"/>
  <c r="AE44" i="1"/>
  <c r="AE53" i="1" s="1"/>
  <c r="AD44" i="1"/>
  <c r="AD53" i="1" s="1"/>
  <c r="AW42" i="1"/>
  <c r="AK42" i="1"/>
  <c r="AI42" i="1"/>
  <c r="AY41" i="1"/>
  <c r="AK41" i="1"/>
  <c r="BE39" i="1"/>
  <c r="AY38" i="1"/>
  <c r="AX38" i="1"/>
  <c r="AH38" i="1"/>
  <c r="AW36" i="1"/>
  <c r="AS36" i="1"/>
  <c r="AG36" i="1"/>
  <c r="AZ35" i="1"/>
  <c r="AY35" i="1"/>
  <c r="BE34" i="1"/>
  <c r="BE41" i="1" s="1"/>
  <c r="BD34" i="1"/>
  <c r="BD41" i="1" s="1"/>
  <c r="BC34" i="1"/>
  <c r="BC40" i="1" s="1"/>
  <c r="BB34" i="1"/>
  <c r="BB41" i="1" s="1"/>
  <c r="BA34" i="1"/>
  <c r="BA42" i="1" s="1"/>
  <c r="AZ34" i="1"/>
  <c r="AZ42" i="1" s="1"/>
  <c r="AY34" i="1"/>
  <c r="AY42" i="1" s="1"/>
  <c r="AX34" i="1"/>
  <c r="AX42" i="1" s="1"/>
  <c r="AW34" i="1"/>
  <c r="AW43" i="1" s="1"/>
  <c r="AV34" i="1"/>
  <c r="AV43" i="1" s="1"/>
  <c r="AU34" i="1"/>
  <c r="AU43" i="1" s="1"/>
  <c r="AT34" i="1"/>
  <c r="AT43" i="1" s="1"/>
  <c r="AS34" i="1"/>
  <c r="AS41" i="1" s="1"/>
  <c r="AR34" i="1"/>
  <c r="AR41" i="1" s="1"/>
  <c r="AQ34" i="1"/>
  <c r="AQ43" i="1" s="1"/>
  <c r="AP34" i="1"/>
  <c r="AP41" i="1" s="1"/>
  <c r="AO34" i="1"/>
  <c r="AO42" i="1" s="1"/>
  <c r="AN34" i="1"/>
  <c r="AN42" i="1" s="1"/>
  <c r="AM34" i="1"/>
  <c r="AM42" i="1" s="1"/>
  <c r="AL34" i="1"/>
  <c r="AL42" i="1" s="1"/>
  <c r="AK34" i="1"/>
  <c r="AK43" i="1" s="1"/>
  <c r="AJ34" i="1"/>
  <c r="AJ43" i="1" s="1"/>
  <c r="AI34" i="1"/>
  <c r="AI43" i="1" s="1"/>
  <c r="AH34" i="1"/>
  <c r="AH43" i="1" s="1"/>
  <c r="AG34" i="1"/>
  <c r="AG41" i="1" s="1"/>
  <c r="AF34" i="1"/>
  <c r="AF41" i="1" s="1"/>
  <c r="AE34" i="1"/>
  <c r="AE40" i="1" s="1"/>
  <c r="AD34" i="1"/>
  <c r="AD40" i="1" s="1"/>
  <c r="AC34" i="5"/>
  <c r="AC43" i="5" s="1"/>
  <c r="AC34" i="1"/>
  <c r="AC41" i="1" s="1"/>
  <c r="AC44" i="5"/>
  <c r="AC48" i="5" s="1"/>
  <c r="AC50" i="1"/>
  <c r="AC49" i="1"/>
  <c r="AC44" i="1"/>
  <c r="AC53" i="1" s="1"/>
  <c r="AC14" i="5"/>
  <c r="AC15" i="5" s="1"/>
  <c r="AC10" i="5"/>
  <c r="AC12" i="5" s="1"/>
  <c r="AC6" i="5"/>
  <c r="AC7" i="5" s="1"/>
  <c r="AC2" i="5"/>
  <c r="D28" i="4"/>
  <c r="AC14" i="1"/>
  <c r="AC10" i="1"/>
  <c r="AC6" i="1"/>
  <c r="AC7" i="1" s="1"/>
  <c r="AC2" i="1"/>
  <c r="AC5" i="1" s="1"/>
  <c r="BC52" i="5" l="1"/>
  <c r="AF15" i="5"/>
  <c r="AF16" i="5"/>
  <c r="AM16" i="5"/>
  <c r="BA16" i="5"/>
  <c r="AE51" i="5"/>
  <c r="AN16" i="5"/>
  <c r="AV35" i="5"/>
  <c r="AX35" i="5"/>
  <c r="AL38" i="5"/>
  <c r="AK41" i="5"/>
  <c r="AV41" i="5"/>
  <c r="BB46" i="5"/>
  <c r="AM49" i="5"/>
  <c r="AD51" i="5"/>
  <c r="AP48" i="5"/>
  <c r="AC51" i="5"/>
  <c r="AJ41" i="5"/>
  <c r="AY46" i="5"/>
  <c r="BB49" i="5"/>
  <c r="AZ52" i="5"/>
  <c r="AZ50" i="5"/>
  <c r="AD48" i="5"/>
  <c r="AQ48" i="5"/>
  <c r="BC51" i="5"/>
  <c r="AW35" i="5"/>
  <c r="AT48" i="5"/>
  <c r="BD51" i="5"/>
  <c r="AD45" i="5"/>
  <c r="AD49" i="5"/>
  <c r="BE51" i="5"/>
  <c r="AP45" i="5"/>
  <c r="AX38" i="5"/>
  <c r="BB45" i="5"/>
  <c r="AN49" i="5"/>
  <c r="AN52" i="5"/>
  <c r="AZ46" i="5"/>
  <c r="AE52" i="5"/>
  <c r="AC46" i="5"/>
  <c r="AJ39" i="5"/>
  <c r="BC45" i="5"/>
  <c r="AQ49" i="5"/>
  <c r="AP52" i="5"/>
  <c r="AQ51" i="5"/>
  <c r="AC49" i="5"/>
  <c r="AR39" i="5"/>
  <c r="AD46" i="5"/>
  <c r="AZ49" i="5"/>
  <c r="AY52" i="5"/>
  <c r="AV38" i="5"/>
  <c r="AJ42" i="5"/>
  <c r="AW38" i="5"/>
  <c r="AS42" i="5"/>
  <c r="AU39" i="5"/>
  <c r="AV39" i="5"/>
  <c r="AV36" i="5"/>
  <c r="AD37" i="5"/>
  <c r="AL41" i="5"/>
  <c r="AG36" i="5"/>
  <c r="BE36" i="5"/>
  <c r="AK38" i="5"/>
  <c r="AU41" i="5"/>
  <c r="AC39" i="5"/>
  <c r="AC36" i="5"/>
  <c r="AC38" i="5"/>
  <c r="BE36" i="1"/>
  <c r="AH41" i="1"/>
  <c r="BE42" i="1"/>
  <c r="AL38" i="1"/>
  <c r="AL41" i="1"/>
  <c r="AW35" i="1"/>
  <c r="AV38" i="1"/>
  <c r="AW41" i="1"/>
  <c r="AX35" i="1"/>
  <c r="AW38" i="1"/>
  <c r="AX41" i="1"/>
  <c r="AH42" i="1"/>
  <c r="AZ38" i="1"/>
  <c r="AK36" i="1"/>
  <c r="AJ39" i="1"/>
  <c r="AJ42" i="1"/>
  <c r="AK39" i="1"/>
  <c r="AV36" i="1"/>
  <c r="AW39" i="1"/>
  <c r="AT42" i="1"/>
  <c r="AC38" i="1"/>
  <c r="AC43" i="1"/>
  <c r="AC39" i="1"/>
  <c r="AC35" i="1"/>
  <c r="AC36" i="1"/>
  <c r="AC37" i="1"/>
  <c r="AC42" i="1"/>
  <c r="AX3" i="1"/>
  <c r="AC17" i="5"/>
  <c r="AY3" i="1"/>
  <c r="AX11" i="1"/>
  <c r="AG16" i="1"/>
  <c r="AJ12" i="5"/>
  <c r="AM3" i="1"/>
  <c r="AN3" i="1"/>
  <c r="AV11" i="1"/>
  <c r="AL3" i="5"/>
  <c r="AG9" i="5"/>
  <c r="AH15" i="5"/>
  <c r="AI9" i="5"/>
  <c r="AS12" i="5"/>
  <c r="AU12" i="1"/>
  <c r="AD3" i="5"/>
  <c r="AS9" i="5"/>
  <c r="AT9" i="5"/>
  <c r="BE12" i="5"/>
  <c r="AH12" i="5"/>
  <c r="AT12" i="5"/>
  <c r="AK4" i="5"/>
  <c r="AU9" i="5"/>
  <c r="AM4" i="5"/>
  <c r="BD9" i="5"/>
  <c r="AV4" i="5"/>
  <c r="BE9" i="5"/>
  <c r="AS5" i="1"/>
  <c r="AT15" i="1"/>
  <c r="AW4" i="5"/>
  <c r="AY17" i="1"/>
  <c r="AX11" i="5"/>
  <c r="AV12" i="1"/>
  <c r="BD15" i="1"/>
  <c r="AZ17" i="1"/>
  <c r="AC4" i="5"/>
  <c r="BE12" i="1"/>
  <c r="BE15" i="1"/>
  <c r="AI12" i="5"/>
  <c r="BE16" i="5"/>
  <c r="AG9" i="1"/>
  <c r="AP16" i="1"/>
  <c r="AZ3" i="1"/>
  <c r="AH9" i="1"/>
  <c r="AG12" i="1"/>
  <c r="AF15" i="1"/>
  <c r="AS16" i="1"/>
  <c r="AT15" i="5"/>
  <c r="AD16" i="1"/>
  <c r="AU12" i="5"/>
  <c r="AV4" i="1"/>
  <c r="AS9" i="1"/>
  <c r="AI12" i="1"/>
  <c r="AG15" i="1"/>
  <c r="AZ16" i="1"/>
  <c r="AX3" i="5"/>
  <c r="AD13" i="5"/>
  <c r="BB15" i="5"/>
  <c r="BB16" i="5"/>
  <c r="AF9" i="1"/>
  <c r="AG15" i="5"/>
  <c r="AX4" i="1"/>
  <c r="AU9" i="1"/>
  <c r="AJ12" i="1"/>
  <c r="AH15" i="1"/>
  <c r="BA16" i="1"/>
  <c r="AY3" i="5"/>
  <c r="AW7" i="5"/>
  <c r="AM13" i="5"/>
  <c r="BE15" i="5"/>
  <c r="AY4" i="1"/>
  <c r="BE9" i="1"/>
  <c r="AS12" i="1"/>
  <c r="AP15" i="1"/>
  <c r="BB16" i="1"/>
  <c r="BB3" i="5"/>
  <c r="AX7" i="5"/>
  <c r="AY13" i="5"/>
  <c r="AD16" i="5"/>
  <c r="AZ4" i="1"/>
  <c r="AT12" i="1"/>
  <c r="AS15" i="1"/>
  <c r="BE16" i="1"/>
  <c r="AJ4" i="5"/>
  <c r="AF9" i="5"/>
  <c r="AT11" i="5"/>
  <c r="BB13" i="5"/>
  <c r="AE16" i="5"/>
  <c r="AT35" i="1"/>
  <c r="AN38" i="1"/>
  <c r="AM41" i="1"/>
  <c r="AU35" i="1"/>
  <c r="AT36" i="1"/>
  <c r="AT38" i="1"/>
  <c r="AS39" i="1"/>
  <c r="AN41" i="1"/>
  <c r="AT36" i="5"/>
  <c r="AI41" i="5"/>
  <c r="AH42" i="5"/>
  <c r="AJ35" i="1"/>
  <c r="AI38" i="1"/>
  <c r="AM35" i="1"/>
  <c r="AJ36" i="1"/>
  <c r="AI39" i="1"/>
  <c r="AN35" i="1"/>
  <c r="AM38" i="1"/>
  <c r="AV35" i="1"/>
  <c r="AU36" i="1"/>
  <c r="AU38" i="1"/>
  <c r="AT39" i="1"/>
  <c r="AT41" i="1"/>
  <c r="AS42" i="1"/>
  <c r="AC35" i="5"/>
  <c r="AU36" i="5"/>
  <c r="AQ39" i="5"/>
  <c r="AI42" i="5"/>
  <c r="AI35" i="1"/>
  <c r="AH35" i="5"/>
  <c r="AU41" i="1"/>
  <c r="AT38" i="5"/>
  <c r="AV39" i="1"/>
  <c r="AV41" i="1"/>
  <c r="AU42" i="1"/>
  <c r="AC37" i="5"/>
  <c r="AE36" i="5"/>
  <c r="BC36" i="5"/>
  <c r="AU38" i="5"/>
  <c r="AS39" i="5"/>
  <c r="AQ42" i="5"/>
  <c r="AU39" i="1"/>
  <c r="AH35" i="1"/>
  <c r="AV42" i="1"/>
  <c r="AF36" i="5"/>
  <c r="BD36" i="5"/>
  <c r="AT39" i="5"/>
  <c r="AT41" i="5"/>
  <c r="AR42" i="5"/>
  <c r="AT42" i="5"/>
  <c r="AC40" i="5"/>
  <c r="AH36" i="5"/>
  <c r="AK35" i="1"/>
  <c r="AH36" i="1"/>
  <c r="AJ38" i="1"/>
  <c r="AG39" i="1"/>
  <c r="AI41" i="1"/>
  <c r="AZ41" i="1"/>
  <c r="AP43" i="1"/>
  <c r="AC41" i="5"/>
  <c r="AJ35" i="5"/>
  <c r="AI36" i="5"/>
  <c r="AE37" i="5"/>
  <c r="AE39" i="5"/>
  <c r="BC39" i="5"/>
  <c r="AW41" i="5"/>
  <c r="AU42" i="5"/>
  <c r="AI35" i="5"/>
  <c r="AC40" i="1"/>
  <c r="AL35" i="1"/>
  <c r="AI36" i="1"/>
  <c r="AK38" i="1"/>
  <c r="AH39" i="1"/>
  <c r="AJ41" i="1"/>
  <c r="AG42" i="1"/>
  <c r="AC42" i="5"/>
  <c r="AK35" i="5"/>
  <c r="AJ36" i="5"/>
  <c r="BB37" i="5"/>
  <c r="AF39" i="5"/>
  <c r="BD39" i="5"/>
  <c r="AX41" i="5"/>
  <c r="AV42" i="5"/>
  <c r="AL35" i="5"/>
  <c r="AQ36" i="5"/>
  <c r="AH38" i="5"/>
  <c r="AG39" i="5"/>
  <c r="BE39" i="5"/>
  <c r="AE42" i="5"/>
  <c r="BC42" i="5"/>
  <c r="AT35" i="5"/>
  <c r="AR36" i="5"/>
  <c r="AI38" i="5"/>
  <c r="AH39" i="5"/>
  <c r="AM40" i="5"/>
  <c r="AF42" i="5"/>
  <c r="BD42" i="5"/>
  <c r="AU35" i="5"/>
  <c r="AS36" i="5"/>
  <c r="AJ38" i="5"/>
  <c r="AI39" i="5"/>
  <c r="AH41" i="5"/>
  <c r="AG42" i="5"/>
  <c r="BE42" i="5"/>
  <c r="AM46" i="5"/>
  <c r="BD48" i="5"/>
  <c r="AC45" i="1"/>
  <c r="AF45" i="1"/>
  <c r="BB45" i="1"/>
  <c r="AJ48" i="1"/>
  <c r="AD49" i="1"/>
  <c r="BD49" i="1"/>
  <c r="AU51" i="1"/>
  <c r="AR52" i="1"/>
  <c r="AC50" i="5"/>
  <c r="AQ45" i="5"/>
  <c r="AN46" i="5"/>
  <c r="AE48" i="5"/>
  <c r="BE48" i="5"/>
  <c r="BA49" i="5"/>
  <c r="AR51" i="5"/>
  <c r="AO52" i="5"/>
  <c r="AC46" i="1"/>
  <c r="BA46" i="1"/>
  <c r="AO46" i="5"/>
  <c r="AF48" i="5"/>
  <c r="AC47" i="1"/>
  <c r="BD45" i="1"/>
  <c r="BB46" i="1"/>
  <c r="AF49" i="1"/>
  <c r="AD51" i="1"/>
  <c r="BB51" i="1"/>
  <c r="BA52" i="1"/>
  <c r="AC52" i="5"/>
  <c r="AS45" i="5"/>
  <c r="AP46" i="5"/>
  <c r="AG48" i="5"/>
  <c r="AE49" i="5"/>
  <c r="BC49" i="5"/>
  <c r="AT51" i="5"/>
  <c r="AQ52" i="5"/>
  <c r="AI48" i="1"/>
  <c r="AR45" i="5"/>
  <c r="AS51" i="5"/>
  <c r="AC48" i="1"/>
  <c r="AI45" i="1"/>
  <c r="AR48" i="1"/>
  <c r="AF51" i="1"/>
  <c r="BD51" i="1"/>
  <c r="BB52" i="1"/>
  <c r="AT45" i="5"/>
  <c r="AQ46" i="5"/>
  <c r="AH48" i="5"/>
  <c r="AF49" i="5"/>
  <c r="BD49" i="5"/>
  <c r="BB51" i="5"/>
  <c r="AR52" i="5"/>
  <c r="AC51" i="1"/>
  <c r="AF46" i="1"/>
  <c r="AD48" i="1"/>
  <c r="AU48" i="1"/>
  <c r="AI51" i="1"/>
  <c r="BD45" i="5"/>
  <c r="AR48" i="5"/>
  <c r="AO49" i="5"/>
  <c r="BA52" i="5"/>
  <c r="AC52" i="1"/>
  <c r="AR45" i="1"/>
  <c r="AG46" i="1"/>
  <c r="AE48" i="1"/>
  <c r="AV48" i="1"/>
  <c r="AR49" i="1"/>
  <c r="AJ51" i="1"/>
  <c r="AF52" i="1"/>
  <c r="AC45" i="5"/>
  <c r="AE45" i="5"/>
  <c r="BE45" i="5"/>
  <c r="BA46" i="5"/>
  <c r="AS48" i="5"/>
  <c r="AP49" i="5"/>
  <c r="AF51" i="5"/>
  <c r="AD52" i="5"/>
  <c r="BB52" i="5"/>
  <c r="AG51" i="5"/>
  <c r="AT45" i="1"/>
  <c r="AP46" i="1"/>
  <c r="AG48" i="1"/>
  <c r="BA49" i="1"/>
  <c r="AR51" i="1"/>
  <c r="AO52" i="1"/>
  <c r="AC47" i="5"/>
  <c r="AG45" i="5"/>
  <c r="AE46" i="5"/>
  <c r="BC46" i="5"/>
  <c r="BB48" i="5"/>
  <c r="AR49" i="5"/>
  <c r="AH51" i="5"/>
  <c r="AF52" i="5"/>
  <c r="BD52" i="5"/>
  <c r="AO46" i="1"/>
  <c r="AF48" i="1"/>
  <c r="AF45" i="5"/>
  <c r="AC53" i="5"/>
  <c r="AD45" i="1"/>
  <c r="AU45" i="1"/>
  <c r="AH48" i="1"/>
  <c r="BD48" i="1"/>
  <c r="BB49" i="1"/>
  <c r="AS51" i="1"/>
  <c r="AP52" i="1"/>
  <c r="AH45" i="5"/>
  <c r="AF46" i="5"/>
  <c r="BD46" i="5"/>
  <c r="BC48" i="5"/>
  <c r="AY49" i="5"/>
  <c r="AP51" i="5"/>
  <c r="AM52" i="5"/>
  <c r="AZ53" i="5"/>
  <c r="AR46" i="5"/>
  <c r="AW4" i="1"/>
  <c r="AI7" i="1"/>
  <c r="AI4" i="5"/>
  <c r="AV7" i="5"/>
  <c r="AJ11" i="5"/>
  <c r="AZ16" i="5"/>
  <c r="BA3" i="1"/>
  <c r="AL7" i="1"/>
  <c r="AJ9" i="1"/>
  <c r="AY11" i="1"/>
  <c r="AW12" i="1"/>
  <c r="AI15" i="1"/>
  <c r="AE16" i="1"/>
  <c r="BC16" i="1"/>
  <c r="AM3" i="5"/>
  <c r="AL4" i="5"/>
  <c r="AE9" i="5"/>
  <c r="BC9" i="5"/>
  <c r="AQ12" i="5"/>
  <c r="AP13" i="5"/>
  <c r="AP15" i="5"/>
  <c r="AG16" i="5"/>
  <c r="BC16" i="5"/>
  <c r="AC3" i="5"/>
  <c r="AD3" i="1"/>
  <c r="BB3" i="1"/>
  <c r="AG5" i="1"/>
  <c r="AM7" i="1"/>
  <c r="AR9" i="1"/>
  <c r="AH11" i="1"/>
  <c r="AF12" i="1"/>
  <c r="BD12" i="1"/>
  <c r="AF16" i="1"/>
  <c r="BD16" i="1"/>
  <c r="AN3" i="5"/>
  <c r="AU11" i="5"/>
  <c r="AR12" i="5"/>
  <c r="AQ15" i="5"/>
  <c r="BD16" i="5"/>
  <c r="AK11" i="5"/>
  <c r="AK7" i="1"/>
  <c r="AL11" i="5"/>
  <c r="AK12" i="5"/>
  <c r="AE3" i="1"/>
  <c r="BC3" i="1"/>
  <c r="AT7" i="1"/>
  <c r="AI11" i="1"/>
  <c r="AQ15" i="1"/>
  <c r="AO3" i="5"/>
  <c r="AN4" i="5"/>
  <c r="AH7" i="5"/>
  <c r="AV11" i="5"/>
  <c r="AR15" i="5"/>
  <c r="AL3" i="1"/>
  <c r="AJ4" i="1"/>
  <c r="BE5" i="1"/>
  <c r="AJ11" i="1"/>
  <c r="AH12" i="1"/>
  <c r="AR15" i="1"/>
  <c r="AN16" i="1"/>
  <c r="AL17" i="1"/>
  <c r="AP3" i="5"/>
  <c r="AU4" i="5"/>
  <c r="AW11" i="5"/>
  <c r="AS15" i="5"/>
  <c r="AO16" i="5"/>
  <c r="AP16" i="5"/>
  <c r="AQ16" i="5"/>
  <c r="AR16" i="5"/>
  <c r="AK4" i="1"/>
  <c r="AV7" i="1"/>
  <c r="AK11" i="1"/>
  <c r="AJ7" i="5"/>
  <c r="AC13" i="5"/>
  <c r="AL4" i="1"/>
  <c r="AW7" i="1"/>
  <c r="AL11" i="1"/>
  <c r="AK7" i="5"/>
  <c r="AE12" i="5"/>
  <c r="AV12" i="5"/>
  <c r="AO3" i="1"/>
  <c r="AM4" i="1"/>
  <c r="AX7" i="1"/>
  <c r="AM11" i="1"/>
  <c r="AK12" i="1"/>
  <c r="AU15" i="1"/>
  <c r="AQ16" i="1"/>
  <c r="AZ3" i="5"/>
  <c r="AX4" i="5"/>
  <c r="AL7" i="5"/>
  <c r="AQ9" i="5"/>
  <c r="AF12" i="5"/>
  <c r="AW12" i="5"/>
  <c r="BC15" i="5"/>
  <c r="AC16" i="5"/>
  <c r="AP3" i="1"/>
  <c r="AN4" i="1"/>
  <c r="AY7" i="1"/>
  <c r="BD9" i="1"/>
  <c r="AT11" i="1"/>
  <c r="AR12" i="1"/>
  <c r="AD15" i="1"/>
  <c r="BB15" i="1"/>
  <c r="AR16" i="1"/>
  <c r="BA3" i="5"/>
  <c r="AY4" i="5"/>
  <c r="AR9" i="5"/>
  <c r="AH11" i="5"/>
  <c r="AG12" i="5"/>
  <c r="BC12" i="5"/>
  <c r="AD15" i="5"/>
  <c r="BD15" i="5"/>
  <c r="AS16" i="5"/>
  <c r="AQ3" i="1"/>
  <c r="AE15" i="1"/>
  <c r="BC15" i="1"/>
  <c r="AZ4" i="5"/>
  <c r="AI11" i="5"/>
  <c r="BD12" i="5"/>
  <c r="AE15" i="5"/>
  <c r="AY16" i="5"/>
  <c r="AU15" i="5"/>
  <c r="AH4" i="5"/>
  <c r="AT4" i="5"/>
  <c r="AD9" i="5"/>
  <c r="AP9" i="5"/>
  <c r="BB9" i="5"/>
  <c r="AD12" i="5"/>
  <c r="AP12" i="5"/>
  <c r="BB12" i="5"/>
  <c r="AL13" i="5"/>
  <c r="AX13" i="5"/>
  <c r="AL16" i="5"/>
  <c r="AX16" i="5"/>
  <c r="AH17" i="5"/>
  <c r="AT17" i="5"/>
  <c r="AN13" i="5"/>
  <c r="AZ13" i="5"/>
  <c r="AJ17" i="5"/>
  <c r="AV17" i="5"/>
  <c r="AO13" i="5"/>
  <c r="BA13" i="5"/>
  <c r="AK17" i="5"/>
  <c r="AW17" i="5"/>
  <c r="AU17" i="5"/>
  <c r="AL17" i="5"/>
  <c r="AX17" i="5"/>
  <c r="AI17" i="5"/>
  <c r="AF3" i="5"/>
  <c r="AN7" i="5"/>
  <c r="AN11" i="5"/>
  <c r="AZ11" i="5"/>
  <c r="AF13" i="5"/>
  <c r="AR13" i="5"/>
  <c r="AJ15" i="5"/>
  <c r="AN17" i="5"/>
  <c r="AZ17" i="5"/>
  <c r="BC3" i="5"/>
  <c r="AI15" i="5"/>
  <c r="AY17" i="5"/>
  <c r="AG3" i="5"/>
  <c r="AS3" i="5"/>
  <c r="BE3" i="5"/>
  <c r="AO4" i="5"/>
  <c r="BA4" i="5"/>
  <c r="AO7" i="5"/>
  <c r="BA7" i="5"/>
  <c r="AO11" i="5"/>
  <c r="BA11" i="5"/>
  <c r="AG13" i="5"/>
  <c r="AS13" i="5"/>
  <c r="BE13" i="5"/>
  <c r="AK15" i="5"/>
  <c r="AW15" i="5"/>
  <c r="AO17" i="5"/>
  <c r="BA17" i="5"/>
  <c r="AM7" i="5"/>
  <c r="AQ13" i="5"/>
  <c r="BD3" i="5"/>
  <c r="AV15" i="5"/>
  <c r="AQ3" i="5"/>
  <c r="AY7" i="5"/>
  <c r="AY11" i="5"/>
  <c r="AE13" i="5"/>
  <c r="BC13" i="5"/>
  <c r="AM17" i="5"/>
  <c r="AE4" i="5"/>
  <c r="AM12" i="5"/>
  <c r="AR3" i="5"/>
  <c r="AZ9" i="5"/>
  <c r="BD11" i="5"/>
  <c r="AI5" i="1"/>
  <c r="AE13" i="1"/>
  <c r="AQ13" i="1"/>
  <c r="AH4" i="1"/>
  <c r="AT4" i="1"/>
  <c r="AD5" i="1"/>
  <c r="AP5" i="1"/>
  <c r="BB5" i="1"/>
  <c r="AD9" i="1"/>
  <c r="AP9" i="1"/>
  <c r="BB9" i="1"/>
  <c r="AD12" i="1"/>
  <c r="AP12" i="1"/>
  <c r="BB12" i="1"/>
  <c r="AL13" i="1"/>
  <c r="AX13" i="1"/>
  <c r="AL16" i="1"/>
  <c r="AX16" i="1"/>
  <c r="AH17" i="1"/>
  <c r="AT17" i="1"/>
  <c r="AI4" i="1"/>
  <c r="AU4" i="1"/>
  <c r="AE5" i="1"/>
  <c r="AQ5" i="1"/>
  <c r="BC5" i="1"/>
  <c r="AE9" i="1"/>
  <c r="AQ9" i="1"/>
  <c r="BC9" i="1"/>
  <c r="AE12" i="1"/>
  <c r="AQ12" i="1"/>
  <c r="BC12" i="1"/>
  <c r="AM13" i="1"/>
  <c r="AY13" i="1"/>
  <c r="AM16" i="1"/>
  <c r="AY16" i="1"/>
  <c r="AI17" i="1"/>
  <c r="AU17" i="1"/>
  <c r="AF5" i="1"/>
  <c r="AR5" i="1"/>
  <c r="BD5" i="1"/>
  <c r="AN13" i="1"/>
  <c r="AZ13" i="1"/>
  <c r="AJ17" i="1"/>
  <c r="AV17" i="1"/>
  <c r="AO13" i="1"/>
  <c r="BA13" i="1"/>
  <c r="AK17" i="1"/>
  <c r="AW17" i="1"/>
  <c r="BB13" i="1"/>
  <c r="AX17" i="1"/>
  <c r="AT5" i="1"/>
  <c r="AP13" i="1"/>
  <c r="BD3" i="1"/>
  <c r="AZ11" i="1"/>
  <c r="AG3" i="1"/>
  <c r="AS3" i="1"/>
  <c r="BE3" i="1"/>
  <c r="AO4" i="1"/>
  <c r="BA4" i="1"/>
  <c r="AK5" i="1"/>
  <c r="AW5" i="1"/>
  <c r="AO7" i="1"/>
  <c r="BA7" i="1"/>
  <c r="AO11" i="1"/>
  <c r="BA11" i="1"/>
  <c r="AG13" i="1"/>
  <c r="AS13" i="1"/>
  <c r="BE13" i="1"/>
  <c r="AK15" i="1"/>
  <c r="AW15" i="1"/>
  <c r="AO17" i="1"/>
  <c r="BA17" i="1"/>
  <c r="BC13" i="1"/>
  <c r="AZ7" i="1"/>
  <c r="BD13" i="1"/>
  <c r="AN17" i="1"/>
  <c r="AH3" i="1"/>
  <c r="AD11" i="1"/>
  <c r="AV5" i="1"/>
  <c r="AU3" i="1"/>
  <c r="AM15" i="1"/>
  <c r="AR3" i="1"/>
  <c r="AR13" i="1"/>
  <c r="AV15" i="1"/>
  <c r="AJ3" i="1"/>
  <c r="AF4" i="1"/>
  <c r="AN9" i="1"/>
  <c r="AF11" i="1"/>
  <c r="AN12" i="1"/>
  <c r="AJ16" i="1"/>
  <c r="AC9" i="5"/>
  <c r="AC17" i="1"/>
  <c r="AC11" i="1"/>
  <c r="AC12" i="1"/>
  <c r="AC13" i="1"/>
  <c r="AC15" i="1"/>
  <c r="AC11" i="5"/>
  <c r="AC16" i="1"/>
  <c r="AN38" i="5"/>
  <c r="AV48" i="5"/>
  <c r="AD36" i="5"/>
  <c r="AP36" i="5"/>
  <c r="BB36" i="5"/>
  <c r="AL37" i="5"/>
  <c r="AX37" i="5"/>
  <c r="AD39" i="5"/>
  <c r="AP39" i="5"/>
  <c r="BB39" i="5"/>
  <c r="AL40" i="5"/>
  <c r="AX40" i="5"/>
  <c r="AD42" i="5"/>
  <c r="AP42" i="5"/>
  <c r="BB42" i="5"/>
  <c r="AL43" i="5"/>
  <c r="AX43" i="5"/>
  <c r="AL46" i="5"/>
  <c r="AX46" i="5"/>
  <c r="AH47" i="5"/>
  <c r="AT47" i="5"/>
  <c r="AL49" i="5"/>
  <c r="AX49" i="5"/>
  <c r="AH50" i="5"/>
  <c r="AT50" i="5"/>
  <c r="AL52" i="5"/>
  <c r="AX52" i="5"/>
  <c r="AH53" i="5"/>
  <c r="AT53" i="5"/>
  <c r="AY40" i="5"/>
  <c r="AI47" i="5"/>
  <c r="AU47" i="5"/>
  <c r="AI50" i="5"/>
  <c r="AU50" i="5"/>
  <c r="AI53" i="5"/>
  <c r="AU53" i="5"/>
  <c r="AY37" i="5"/>
  <c r="AN37" i="5"/>
  <c r="AZ37" i="5"/>
  <c r="AN40" i="5"/>
  <c r="AZ40" i="5"/>
  <c r="AN43" i="5"/>
  <c r="AZ43" i="5"/>
  <c r="AJ47" i="5"/>
  <c r="AV47" i="5"/>
  <c r="AJ50" i="5"/>
  <c r="AV50" i="5"/>
  <c r="AJ53" i="5"/>
  <c r="AV53" i="5"/>
  <c r="BA37" i="5"/>
  <c r="BA40" i="5"/>
  <c r="AO43" i="5"/>
  <c r="BA43" i="5"/>
  <c r="AK47" i="5"/>
  <c r="AW47" i="5"/>
  <c r="AK50" i="5"/>
  <c r="AW50" i="5"/>
  <c r="AK53" i="5"/>
  <c r="AW53" i="5"/>
  <c r="AM37" i="5"/>
  <c r="AO37" i="5"/>
  <c r="AO40" i="5"/>
  <c r="AP37" i="5"/>
  <c r="BB40" i="5"/>
  <c r="AD43" i="5"/>
  <c r="AP43" i="5"/>
  <c r="BB43" i="5"/>
  <c r="AL47" i="5"/>
  <c r="AX47" i="5"/>
  <c r="AL50" i="5"/>
  <c r="AX50" i="5"/>
  <c r="AL53" i="5"/>
  <c r="AX53" i="5"/>
  <c r="AM43" i="5"/>
  <c r="AP40" i="5"/>
  <c r="AY35" i="5"/>
  <c r="AY47" i="5"/>
  <c r="AI48" i="5"/>
  <c r="AU48" i="5"/>
  <c r="AM50" i="5"/>
  <c r="AI51" i="5"/>
  <c r="AM53" i="5"/>
  <c r="AY53" i="5"/>
  <c r="AY43" i="5"/>
  <c r="AD40" i="5"/>
  <c r="BC37" i="5"/>
  <c r="AM38" i="5"/>
  <c r="AY38" i="5"/>
  <c r="AE40" i="5"/>
  <c r="AQ40" i="5"/>
  <c r="BC40" i="5"/>
  <c r="AM41" i="5"/>
  <c r="AY41" i="5"/>
  <c r="AU45" i="5"/>
  <c r="AY50" i="5"/>
  <c r="AR40" i="5"/>
  <c r="AR43" i="5"/>
  <c r="AZ47" i="5"/>
  <c r="AN50" i="5"/>
  <c r="AJ51" i="5"/>
  <c r="AV51" i="5"/>
  <c r="AN53" i="5"/>
  <c r="AO35" i="5"/>
  <c r="BA35" i="5"/>
  <c r="AK36" i="5"/>
  <c r="AW36" i="5"/>
  <c r="AG37" i="5"/>
  <c r="AS37" i="5"/>
  <c r="BE37" i="5"/>
  <c r="AO38" i="5"/>
  <c r="BA38" i="5"/>
  <c r="AK39" i="5"/>
  <c r="AW39" i="5"/>
  <c r="AG40" i="5"/>
  <c r="AS40" i="5"/>
  <c r="BE40" i="5"/>
  <c r="AO41" i="5"/>
  <c r="BA41" i="5"/>
  <c r="AK42" i="5"/>
  <c r="AW42" i="5"/>
  <c r="AG43" i="5"/>
  <c r="AS43" i="5"/>
  <c r="BE43" i="5"/>
  <c r="AK45" i="5"/>
  <c r="AW45" i="5"/>
  <c r="AG46" i="5"/>
  <c r="AS46" i="5"/>
  <c r="BE46" i="5"/>
  <c r="AO47" i="5"/>
  <c r="BA47" i="5"/>
  <c r="AK48" i="5"/>
  <c r="AW48" i="5"/>
  <c r="AG49" i="5"/>
  <c r="AS49" i="5"/>
  <c r="BE49" i="5"/>
  <c r="AO50" i="5"/>
  <c r="BA50" i="5"/>
  <c r="AK51" i="5"/>
  <c r="AW51" i="5"/>
  <c r="AG52" i="5"/>
  <c r="AS52" i="5"/>
  <c r="BE52" i="5"/>
  <c r="AO53" i="5"/>
  <c r="BA53" i="5"/>
  <c r="AQ37" i="5"/>
  <c r="AQ43" i="5"/>
  <c r="AR37" i="5"/>
  <c r="AF40" i="5"/>
  <c r="AF43" i="5"/>
  <c r="BD43" i="5"/>
  <c r="AJ45" i="5"/>
  <c r="AN47" i="5"/>
  <c r="AD35" i="5"/>
  <c r="AP35" i="5"/>
  <c r="BB35" i="5"/>
  <c r="AL36" i="5"/>
  <c r="AX36" i="5"/>
  <c r="AH37" i="5"/>
  <c r="AT37" i="5"/>
  <c r="AD38" i="5"/>
  <c r="AP38" i="5"/>
  <c r="BB38" i="5"/>
  <c r="AL39" i="5"/>
  <c r="AX39" i="5"/>
  <c r="AH40" i="5"/>
  <c r="AT40" i="5"/>
  <c r="AL45" i="5"/>
  <c r="AX45" i="5"/>
  <c r="AH46" i="5"/>
  <c r="AT46" i="5"/>
  <c r="AD47" i="5"/>
  <c r="AP47" i="5"/>
  <c r="BB47" i="5"/>
  <c r="AL48" i="5"/>
  <c r="AX48" i="5"/>
  <c r="AH49" i="5"/>
  <c r="AT49" i="5"/>
  <c r="AD50" i="5"/>
  <c r="AP50" i="5"/>
  <c r="BB50" i="5"/>
  <c r="BC43" i="5"/>
  <c r="AM47" i="5"/>
  <c r="AN35" i="5"/>
  <c r="AF37" i="5"/>
  <c r="BD40" i="5"/>
  <c r="AV45" i="5"/>
  <c r="AJ48" i="5"/>
  <c r="AE35" i="5"/>
  <c r="AQ35" i="5"/>
  <c r="BC35" i="5"/>
  <c r="AM36" i="5"/>
  <c r="AY36" i="5"/>
  <c r="AI37" i="5"/>
  <c r="AU37" i="5"/>
  <c r="AE38" i="5"/>
  <c r="AQ38" i="5"/>
  <c r="BC38" i="5"/>
  <c r="AM39" i="5"/>
  <c r="AY39" i="5"/>
  <c r="AI40" i="5"/>
  <c r="AU40" i="5"/>
  <c r="AE41" i="5"/>
  <c r="AM42" i="5"/>
  <c r="AM45" i="5"/>
  <c r="AY45" i="5"/>
  <c r="AI46" i="5"/>
  <c r="AU46" i="5"/>
  <c r="AE47" i="5"/>
  <c r="AQ47" i="5"/>
  <c r="BC47" i="5"/>
  <c r="AM48" i="5"/>
  <c r="AY48" i="5"/>
  <c r="AI49" i="5"/>
  <c r="AU49" i="5"/>
  <c r="AE50" i="5"/>
  <c r="AQ50" i="5"/>
  <c r="BC50" i="5"/>
  <c r="AI52" i="5"/>
  <c r="AU52" i="5"/>
  <c r="AZ38" i="5"/>
  <c r="AN41" i="5"/>
  <c r="AF35" i="5"/>
  <c r="AR35" i="5"/>
  <c r="BD35" i="5"/>
  <c r="AN36" i="5"/>
  <c r="AZ36" i="5"/>
  <c r="AJ37" i="5"/>
  <c r="AV37" i="5"/>
  <c r="AF38" i="5"/>
  <c r="AR38" i="5"/>
  <c r="BD38" i="5"/>
  <c r="AN39" i="5"/>
  <c r="AZ39" i="5"/>
  <c r="AJ40" i="5"/>
  <c r="AV40" i="5"/>
  <c r="BD41" i="5"/>
  <c r="AZ42" i="5"/>
  <c r="AN45" i="5"/>
  <c r="AZ45" i="5"/>
  <c r="AJ46" i="5"/>
  <c r="AV46" i="5"/>
  <c r="AF47" i="5"/>
  <c r="AR47" i="5"/>
  <c r="BD47" i="5"/>
  <c r="AN48" i="5"/>
  <c r="AZ48" i="5"/>
  <c r="AJ49" i="5"/>
  <c r="AV49" i="5"/>
  <c r="AF50" i="5"/>
  <c r="AR50" i="5"/>
  <c r="BD50" i="5"/>
  <c r="AZ35" i="5"/>
  <c r="AG35" i="5"/>
  <c r="AS35" i="5"/>
  <c r="BE35" i="5"/>
  <c r="AO36" i="5"/>
  <c r="BA36" i="5"/>
  <c r="AK37" i="5"/>
  <c r="AW37" i="5"/>
  <c r="AG38" i="5"/>
  <c r="AS38" i="5"/>
  <c r="BE38" i="5"/>
  <c r="AO39" i="5"/>
  <c r="BA39" i="5"/>
  <c r="AK40" i="5"/>
  <c r="AW40" i="5"/>
  <c r="AO45" i="5"/>
  <c r="BA45" i="5"/>
  <c r="AK46" i="5"/>
  <c r="AW46" i="5"/>
  <c r="AG47" i="5"/>
  <c r="AS47" i="5"/>
  <c r="BE47" i="5"/>
  <c r="AO48" i="5"/>
  <c r="BA48" i="5"/>
  <c r="AK49" i="5"/>
  <c r="AW49" i="5"/>
  <c r="AG50" i="5"/>
  <c r="AS50" i="5"/>
  <c r="BE50" i="5"/>
  <c r="AD36" i="1"/>
  <c r="AP36" i="1"/>
  <c r="AL37" i="1"/>
  <c r="AX37" i="1"/>
  <c r="AD39" i="1"/>
  <c r="AP39" i="1"/>
  <c r="BB39" i="1"/>
  <c r="AL40" i="1"/>
  <c r="AX40" i="1"/>
  <c r="AD42" i="1"/>
  <c r="BB42" i="1"/>
  <c r="AL43" i="1"/>
  <c r="AX43" i="1"/>
  <c r="AL46" i="1"/>
  <c r="AX46" i="1"/>
  <c r="AH47" i="1"/>
  <c r="AT47" i="1"/>
  <c r="AL49" i="1"/>
  <c r="AX49" i="1"/>
  <c r="AH50" i="1"/>
  <c r="AT50" i="1"/>
  <c r="AL52" i="1"/>
  <c r="AX52" i="1"/>
  <c r="AH53" i="1"/>
  <c r="AT53" i="1"/>
  <c r="AP42" i="1"/>
  <c r="AE36" i="1"/>
  <c r="AQ36" i="1"/>
  <c r="BC36" i="1"/>
  <c r="AM37" i="1"/>
  <c r="AY37" i="1"/>
  <c r="AE39" i="1"/>
  <c r="AQ39" i="1"/>
  <c r="BC39" i="1"/>
  <c r="AM40" i="1"/>
  <c r="AY40" i="1"/>
  <c r="AE42" i="1"/>
  <c r="AQ42" i="1"/>
  <c r="BC42" i="1"/>
  <c r="AM43" i="1"/>
  <c r="AY43" i="1"/>
  <c r="AM46" i="1"/>
  <c r="AY46" i="1"/>
  <c r="AI47" i="1"/>
  <c r="AU47" i="1"/>
  <c r="AM49" i="1"/>
  <c r="AY49" i="1"/>
  <c r="AI50" i="1"/>
  <c r="AU50" i="1"/>
  <c r="AE51" i="1"/>
  <c r="AQ51" i="1"/>
  <c r="BC51" i="1"/>
  <c r="AM52" i="1"/>
  <c r="AY52" i="1"/>
  <c r="AI53" i="1"/>
  <c r="AU53" i="1"/>
  <c r="BB36" i="1"/>
  <c r="AF36" i="1"/>
  <c r="AR36" i="1"/>
  <c r="BD36" i="1"/>
  <c r="AN37" i="1"/>
  <c r="AZ37" i="1"/>
  <c r="AF39" i="1"/>
  <c r="AR39" i="1"/>
  <c r="BD39" i="1"/>
  <c r="AN40" i="1"/>
  <c r="AZ40" i="1"/>
  <c r="AF42" i="1"/>
  <c r="AR42" i="1"/>
  <c r="BD42" i="1"/>
  <c r="AN43" i="1"/>
  <c r="AZ43" i="1"/>
  <c r="AN46" i="1"/>
  <c r="AZ46" i="1"/>
  <c r="AJ47" i="1"/>
  <c r="AV47" i="1"/>
  <c r="AN49" i="1"/>
  <c r="AZ49" i="1"/>
  <c r="AJ50" i="1"/>
  <c r="AV50" i="1"/>
  <c r="AN52" i="1"/>
  <c r="AZ52" i="1"/>
  <c r="AJ53" i="1"/>
  <c r="AV53" i="1"/>
  <c r="AK47" i="1"/>
  <c r="AW47" i="1"/>
  <c r="AK50" i="1"/>
  <c r="AW50" i="1"/>
  <c r="AK53" i="1"/>
  <c r="AW53" i="1"/>
  <c r="AO37" i="1"/>
  <c r="AP37" i="1"/>
  <c r="BB40" i="1"/>
  <c r="BB43" i="1"/>
  <c r="AL47" i="1"/>
  <c r="AX47" i="1"/>
  <c r="AL50" i="1"/>
  <c r="AX50" i="1"/>
  <c r="AL53" i="1"/>
  <c r="AX53" i="1"/>
  <c r="BA37" i="1"/>
  <c r="AM53" i="1"/>
  <c r="AY53" i="1"/>
  <c r="AO40" i="1"/>
  <c r="BA43" i="1"/>
  <c r="AN53" i="1"/>
  <c r="AZ53" i="1"/>
  <c r="BA40" i="1"/>
  <c r="BD37" i="1"/>
  <c r="BA35" i="1"/>
  <c r="BA38" i="1"/>
  <c r="AS43" i="1"/>
  <c r="AO47" i="1"/>
  <c r="BA47" i="1"/>
  <c r="AK48" i="1"/>
  <c r="AW48" i="1"/>
  <c r="AO50" i="1"/>
  <c r="BA50" i="1"/>
  <c r="AK51" i="1"/>
  <c r="AW51" i="1"/>
  <c r="AO53" i="1"/>
  <c r="BA53" i="1"/>
  <c r="BB37" i="1"/>
  <c r="AP40" i="1"/>
  <c r="AD43" i="1"/>
  <c r="BC37" i="1"/>
  <c r="AE43" i="1"/>
  <c r="AM47" i="1"/>
  <c r="AM50" i="1"/>
  <c r="AF37" i="1"/>
  <c r="AR37" i="1"/>
  <c r="AF40" i="1"/>
  <c r="AR40" i="1"/>
  <c r="BD40" i="1"/>
  <c r="AF43" i="1"/>
  <c r="AN47" i="1"/>
  <c r="AS37" i="1"/>
  <c r="BE37" i="1"/>
  <c r="AS40" i="1"/>
  <c r="AO41" i="1"/>
  <c r="AK45" i="1"/>
  <c r="AW45" i="1"/>
  <c r="AD35" i="1"/>
  <c r="AP35" i="1"/>
  <c r="BB35" i="1"/>
  <c r="AL36" i="1"/>
  <c r="AX36" i="1"/>
  <c r="AH37" i="1"/>
  <c r="AT37" i="1"/>
  <c r="AD38" i="1"/>
  <c r="AP38" i="1"/>
  <c r="BB38" i="1"/>
  <c r="AL39" i="1"/>
  <c r="AX39" i="1"/>
  <c r="AH40" i="1"/>
  <c r="AT40" i="1"/>
  <c r="AD41" i="1"/>
  <c r="AL45" i="1"/>
  <c r="AX45" i="1"/>
  <c r="AH46" i="1"/>
  <c r="AT46" i="1"/>
  <c r="AD47" i="1"/>
  <c r="AP47" i="1"/>
  <c r="BB47" i="1"/>
  <c r="AL48" i="1"/>
  <c r="AX48" i="1"/>
  <c r="AH49" i="1"/>
  <c r="AT49" i="1"/>
  <c r="AD50" i="1"/>
  <c r="AP50" i="1"/>
  <c r="BB50" i="1"/>
  <c r="AQ37" i="1"/>
  <c r="AQ40" i="1"/>
  <c r="BC43" i="1"/>
  <c r="AR43" i="1"/>
  <c r="AO35" i="1"/>
  <c r="AG37" i="1"/>
  <c r="AO38" i="1"/>
  <c r="AG40" i="1"/>
  <c r="BE40" i="1"/>
  <c r="BA41" i="1"/>
  <c r="AG43" i="1"/>
  <c r="AE35" i="1"/>
  <c r="AQ35" i="1"/>
  <c r="BC35" i="1"/>
  <c r="AM36" i="1"/>
  <c r="AY36" i="1"/>
  <c r="AI37" i="1"/>
  <c r="AU37" i="1"/>
  <c r="AE38" i="1"/>
  <c r="AQ38" i="1"/>
  <c r="BC38" i="1"/>
  <c r="AM39" i="1"/>
  <c r="AY39" i="1"/>
  <c r="AI40" i="1"/>
  <c r="AU40" i="1"/>
  <c r="AE41" i="1"/>
  <c r="AQ41" i="1"/>
  <c r="BC41" i="1"/>
  <c r="AM45" i="1"/>
  <c r="AY45" i="1"/>
  <c r="AI46" i="1"/>
  <c r="AU46" i="1"/>
  <c r="AE47" i="1"/>
  <c r="AQ47" i="1"/>
  <c r="BC47" i="1"/>
  <c r="AM48" i="1"/>
  <c r="AY48" i="1"/>
  <c r="AI49" i="1"/>
  <c r="AU49" i="1"/>
  <c r="AE50" i="1"/>
  <c r="AQ50" i="1"/>
  <c r="BC50" i="1"/>
  <c r="AY51" i="1"/>
  <c r="AO43" i="1"/>
  <c r="AD37" i="1"/>
  <c r="AE37" i="1"/>
  <c r="AY47" i="1"/>
  <c r="BD43" i="1"/>
  <c r="AZ47" i="1"/>
  <c r="AN50" i="1"/>
  <c r="AZ50" i="1"/>
  <c r="BE43" i="1"/>
  <c r="AF35" i="1"/>
  <c r="AR35" i="1"/>
  <c r="BD35" i="1"/>
  <c r="AN36" i="1"/>
  <c r="AZ36" i="1"/>
  <c r="AJ37" i="1"/>
  <c r="AV37" i="1"/>
  <c r="AF38" i="1"/>
  <c r="AR38" i="1"/>
  <c r="BD38" i="1"/>
  <c r="AN39" i="1"/>
  <c r="AZ39" i="1"/>
  <c r="AJ40" i="1"/>
  <c r="AV40" i="1"/>
  <c r="AN45" i="1"/>
  <c r="AZ45" i="1"/>
  <c r="AJ46" i="1"/>
  <c r="AV46" i="1"/>
  <c r="AF47" i="1"/>
  <c r="AR47" i="1"/>
  <c r="BD47" i="1"/>
  <c r="AN48" i="1"/>
  <c r="AZ48" i="1"/>
  <c r="AJ49" i="1"/>
  <c r="AV49" i="1"/>
  <c r="AF50" i="1"/>
  <c r="AR50" i="1"/>
  <c r="BD50" i="1"/>
  <c r="AG35" i="1"/>
  <c r="AS35" i="1"/>
  <c r="BE35" i="1"/>
  <c r="AO36" i="1"/>
  <c r="BA36" i="1"/>
  <c r="AK37" i="1"/>
  <c r="AW37" i="1"/>
  <c r="AG38" i="1"/>
  <c r="AS38" i="1"/>
  <c r="BE38" i="1"/>
  <c r="AO39" i="1"/>
  <c r="BA39" i="1"/>
  <c r="AK40" i="1"/>
  <c r="AW40" i="1"/>
  <c r="AO45" i="1"/>
  <c r="BA45" i="1"/>
  <c r="AK46" i="1"/>
  <c r="AW46" i="1"/>
  <c r="AG47" i="1"/>
  <c r="AS47" i="1"/>
  <c r="BE47" i="1"/>
  <c r="AO48" i="1"/>
  <c r="BA48" i="1"/>
  <c r="AK49" i="1"/>
  <c r="AW49" i="1"/>
  <c r="AG50" i="1"/>
  <c r="AS50" i="1"/>
  <c r="BE50" i="1"/>
  <c r="AC9" i="1"/>
  <c r="AC3" i="1"/>
  <c r="AC4" i="1"/>
</calcChain>
</file>

<file path=xl/sharedStrings.xml><?xml version="1.0" encoding="utf-8"?>
<sst xmlns="http://schemas.openxmlformats.org/spreadsheetml/2006/main" count="926" uniqueCount="128">
  <si>
    <t>Country</t>
  </si>
  <si>
    <t>Variable</t>
  </si>
  <si>
    <t>Sub-variable1</t>
  </si>
  <si>
    <t>Sub-variable2</t>
  </si>
  <si>
    <t>Sub-variable3</t>
  </si>
  <si>
    <t>Unit</t>
  </si>
  <si>
    <t>Iran</t>
  </si>
  <si>
    <t>Vehicle stocks</t>
  </si>
  <si>
    <t>Car</t>
  </si>
  <si>
    <t>Total</t>
  </si>
  <si>
    <t>number</t>
  </si>
  <si>
    <t>Petrol ICE</t>
  </si>
  <si>
    <t>%</t>
  </si>
  <si>
    <t>Diesel ICE</t>
  </si>
  <si>
    <t>BEV</t>
  </si>
  <si>
    <t>2W</t>
  </si>
  <si>
    <t>3W</t>
  </si>
  <si>
    <t>Bus</t>
  </si>
  <si>
    <t>Vehicle Sales</t>
  </si>
  <si>
    <t>Power sector</t>
  </si>
  <si>
    <t>Electricity capacity</t>
  </si>
  <si>
    <t xml:space="preserve">Total </t>
  </si>
  <si>
    <t>GW</t>
  </si>
  <si>
    <t>Nuclear</t>
  </si>
  <si>
    <t>% of total</t>
  </si>
  <si>
    <t>Coal</t>
  </si>
  <si>
    <t>Oil</t>
  </si>
  <si>
    <t>Gas</t>
  </si>
  <si>
    <t>Hydro</t>
  </si>
  <si>
    <t>Geothermal</t>
  </si>
  <si>
    <t>Solar</t>
  </si>
  <si>
    <t>Wind</t>
  </si>
  <si>
    <t>Biomass &amp; waste</t>
  </si>
  <si>
    <t>Electricity Generation</t>
  </si>
  <si>
    <t>GWH</t>
  </si>
  <si>
    <t>Transmission &amp; distributional losses</t>
  </si>
  <si>
    <t>Supply Cost</t>
  </si>
  <si>
    <t>Petrol</t>
  </si>
  <si>
    <t>all</t>
  </si>
  <si>
    <t>$/litre</t>
  </si>
  <si>
    <t>Diesel</t>
  </si>
  <si>
    <t>Eletricity</t>
  </si>
  <si>
    <t>res</t>
  </si>
  <si>
    <t>$/kwh</t>
  </si>
  <si>
    <t>Retail Price</t>
  </si>
  <si>
    <t>Car_BEV</t>
  </si>
  <si>
    <t>Car_Diesel</t>
  </si>
  <si>
    <t>Car_Petrol</t>
  </si>
  <si>
    <t>2W_BEV</t>
  </si>
  <si>
    <t>2W_Petrol</t>
  </si>
  <si>
    <t>3W_BEV</t>
  </si>
  <si>
    <t>3W_Petrol</t>
  </si>
  <si>
    <t>Buses_BEV</t>
  </si>
  <si>
    <t>Buses_Diesel</t>
  </si>
  <si>
    <t>Buses_Petrol</t>
  </si>
  <si>
    <t>strategy</t>
  </si>
  <si>
    <t>Constrained Climate Action</t>
  </si>
  <si>
    <t>Unconstrained Cliamte Action</t>
  </si>
  <si>
    <t>variable</t>
  </si>
  <si>
    <t>X2022</t>
  </si>
  <si>
    <t>X2023</t>
  </si>
  <si>
    <t>X2024</t>
  </si>
  <si>
    <t>X2025</t>
  </si>
  <si>
    <t>X2026</t>
  </si>
  <si>
    <t>X2027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</si>
  <si>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</si>
  <si>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</si>
  <si>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</si>
  <si>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</si>
  <si>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</si>
  <si>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</si>
  <si>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</si>
  <si>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</si>
  <si>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</si>
  <si>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</si>
  <si>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</si>
  <si>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</si>
  <si>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</si>
  <si>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</si>
  <si>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</si>
  <si>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</si>
  <si>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</si>
  <si>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</si>
  <si>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</si>
  <si>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</si>
  <si>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</si>
  <si>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</si>
  <si>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</si>
  <si>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3W_Diesel</t>
  </si>
  <si>
    <t>nemomod_entc_annual_production_by_technology_pp_biogas</t>
  </si>
  <si>
    <t>nemomod_entc_annual_production_by_technology_pp_biomass</t>
  </si>
  <si>
    <t>nemomod_entc_annual_production_by_technology_pp_coal</t>
  </si>
  <si>
    <t>nemomod_entc_annual_production_by_technology_pp_coal_ccs</t>
  </si>
  <si>
    <t>nemomod_entc_annual_production_by_technology_pp_gas</t>
  </si>
  <si>
    <t>nemomod_entc_annual_production_by_technology_pp_gas_ccs</t>
  </si>
  <si>
    <t>nemomod_entc_annual_production_by_technology_pp_geothermal</t>
  </si>
  <si>
    <t>nemomod_entc_annual_production_by_technology_pp_hydropower</t>
  </si>
  <si>
    <t>nemomod_entc_annual_production_by_technology_pp_nuclear</t>
  </si>
  <si>
    <t>nemomod_entc_annual_production_by_technology_pp_ocean</t>
  </si>
  <si>
    <t>nemomod_entc_annual_production_by_technology_pp_oil</t>
  </si>
  <si>
    <t>nemomod_entc_annual_production_by_technology_pp_solar</t>
  </si>
  <si>
    <t>nemomod_entc_annual_production_by_technology_pp_waste_incineration</t>
  </si>
  <si>
    <t>nemomod_entc_annual_production_by_technology_pp_wind</t>
  </si>
  <si>
    <t>nemomod_entc_annual_production_by_technology_st_batteries</t>
  </si>
  <si>
    <t>nemomod_entc_annual_production_by_technology_st_compressed_air</t>
  </si>
  <si>
    <t>nemomod_entc_annual_production_by_technology_st_flywheels</t>
  </si>
  <si>
    <t>nemomod_entc_annual_production_by_technology_st_pumped_hydro</t>
  </si>
  <si>
    <t>nemomod_entc_total_annual_generation_capacity_pp_biogas</t>
  </si>
  <si>
    <t>nemomod_entc_total_annual_generation_capacity_pp_biomass</t>
  </si>
  <si>
    <t>nemomod_entc_total_annual_generation_capacity_pp_coal</t>
  </si>
  <si>
    <t>nemomod_entc_total_annual_generation_capacity_pp_coal_ccs</t>
  </si>
  <si>
    <t>nemomod_entc_total_annual_generation_capacity_pp_gas</t>
  </si>
  <si>
    <t>nemomod_entc_total_annual_generation_capacity_pp_gas_ccs</t>
  </si>
  <si>
    <t>nemomod_entc_total_annual_generation_capacity_pp_geothermal</t>
  </si>
  <si>
    <t>nemomod_entc_total_annual_generation_capacity_pp_hydropower</t>
  </si>
  <si>
    <t>nemomod_entc_total_annual_generation_capacity_pp_nuclear</t>
  </si>
  <si>
    <t>nemomod_entc_total_annual_generation_capacity_pp_ocean</t>
  </si>
  <si>
    <t>nemomod_entc_total_annual_generation_capacity_pp_oil</t>
  </si>
  <si>
    <t>nemomod_entc_total_annual_generation_capacity_pp_solar</t>
  </si>
  <si>
    <t>nemomod_entc_total_annual_generation_capacity_pp_waste_incineration</t>
  </si>
  <si>
    <t>nemomod_entc_total_annual_generation_capacity_pp_wind</t>
  </si>
  <si>
    <t>nemomod_entc_total_annual_generation_capacity_st_batteries</t>
  </si>
  <si>
    <t>nemomod_entc_total_annual_generation_capacity_st_compressed_air</t>
  </si>
  <si>
    <t>nemomod_entc_total_annual_generation_capacity_st_flywheels</t>
  </si>
  <si>
    <t>nemomod_entc_total_annual_generation_capacity_st_pumped_hydro</t>
  </si>
  <si>
    <t>Petrol_usdperliter</t>
  </si>
  <si>
    <t>Diesel_usdperliter</t>
  </si>
  <si>
    <t>Electricity_usdperkwh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</si>
</sst>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0"/>
  <sheetViews>
    <sheetView workbookViewId="0">
      <pane xSplit="7" topLeftCell="Z1" activePane="topRight" state="frozen"/>
      <selection pane="topRight" activeCell="AC5" sqref="AC5"/>
    </sheetView>
  </sheetViews>
  <sheetFormatPr baseColWidth="10" defaultColWidth="8.83203125" defaultRowHeight="15" x14ac:dyDescent="0.2"/>
  <cols>
    <col min="2" max="2" width="14.5" customWidth="1"/>
    <col min="29" max="29" width="11.83203125" bestFit="1" customWidth="1"/>
    <col min="30" max="30" width="11.1640625" bestFit="1" customWidth="1"/>
  </cols>
  <sheetData>
    <row r="1" spans="1:5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  <c r="AV1" s="4">
        <v>2041</v>
      </c>
      <c r="AW1" s="4">
        <v>2042</v>
      </c>
      <c r="AX1" s="4">
        <v>2043</v>
      </c>
      <c r="AY1" s="4">
        <v>2044</v>
      </c>
      <c r="AZ1" s="4">
        <v>2045</v>
      </c>
      <c r="BA1" s="4">
        <v>2046</v>
      </c>
      <c r="BB1" s="4">
        <v>2047</v>
      </c>
      <c r="BC1" s="4">
        <v>2048</v>
      </c>
      <c r="BD1" s="4">
        <v>2049</v>
      </c>
      <c r="BE1" s="4">
        <v>2050</v>
      </c>
    </row>
    <row r="2" spans="1:57" x14ac:dyDescent="0.2">
      <c r="A2" s="5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>
        <v>3003945.4545454499</v>
      </c>
      <c r="H2" s="5">
        <v>3716643.6363636302</v>
      </c>
      <c r="I2" s="5">
        <v>4429341.81818181</v>
      </c>
      <c r="J2" s="5">
        <v>5142040</v>
      </c>
      <c r="K2" s="5">
        <v>5854738.1818181798</v>
      </c>
      <c r="L2" s="5">
        <v>7360000</v>
      </c>
      <c r="M2" s="5">
        <v>7670000</v>
      </c>
      <c r="N2" s="5">
        <v>8010000</v>
      </c>
      <c r="O2" s="5">
        <v>8400333</v>
      </c>
      <c r="P2" s="5">
        <v>8790667</v>
      </c>
      <c r="Q2" s="5">
        <v>9181000</v>
      </c>
      <c r="R2" s="5">
        <v>10346867</v>
      </c>
      <c r="S2" s="5">
        <v>11512733</v>
      </c>
      <c r="T2" s="5">
        <v>12678600</v>
      </c>
      <c r="U2" s="5">
        <v>13360000</v>
      </c>
      <c r="V2" s="5">
        <v>14130000</v>
      </c>
      <c r="W2" s="5">
        <v>14407116.363636401</v>
      </c>
      <c r="X2" s="5">
        <v>15119814.5454545</v>
      </c>
      <c r="Y2" s="5">
        <v>15832512.727272701</v>
      </c>
      <c r="Z2" s="5">
        <v>16545210.909090901</v>
      </c>
      <c r="AA2" s="5">
        <v>15962671</v>
      </c>
      <c r="AB2" s="5">
        <v>17970607.272727299</v>
      </c>
      <c r="AC2" s="5">
        <f>(+'ssp vehicle data'!C2+'ssp vehicle data'!C3+'ssp vehicle data'!C4)</f>
        <v>16531430.609185494</v>
      </c>
      <c r="AD2" s="5">
        <f>(+'ssp vehicle data'!D2+'ssp vehicle data'!D3+'ssp vehicle data'!D4)</f>
        <v>16946976.433258086</v>
      </c>
      <c r="AE2" s="5">
        <f>(+'ssp vehicle data'!E2+'ssp vehicle data'!E3+'ssp vehicle data'!E4)</f>
        <v>17339470.160316553</v>
      </c>
      <c r="AF2" s="5">
        <f>(+'ssp vehicle data'!F2+'ssp vehicle data'!F3+'ssp vehicle data'!F4)</f>
        <v>17716383.113353278</v>
      </c>
      <c r="AG2" s="5">
        <f>(+'ssp vehicle data'!G2+'ssp vehicle data'!G3+'ssp vehicle data'!G4)</f>
        <v>18076446.876940563</v>
      </c>
      <c r="AH2" s="5">
        <f>(+'ssp vehicle data'!H2+'ssp vehicle data'!H3+'ssp vehicle data'!H4)</f>
        <v>18429485.265079875</v>
      </c>
      <c r="AI2" s="5">
        <f>(+'ssp vehicle data'!I2+'ssp vehicle data'!I3+'ssp vehicle data'!I4)</f>
        <v>18758807.397238724</v>
      </c>
      <c r="AJ2" s="5">
        <f>(+'ssp vehicle data'!J2+'ssp vehicle data'!J3+'ssp vehicle data'!J4)</f>
        <v>19067133.995347921</v>
      </c>
      <c r="AK2" s="5">
        <f>(+'ssp vehicle data'!K2+'ssp vehicle data'!K3+'ssp vehicle data'!K4)</f>
        <v>19357175.838286046</v>
      </c>
      <c r="AL2" s="5">
        <f>(+'ssp vehicle data'!L2+'ssp vehicle data'!L3+'ssp vehicle data'!L4)</f>
        <v>19631803.600155883</v>
      </c>
      <c r="AM2" s="5">
        <f>(+'ssp vehicle data'!M2+'ssp vehicle data'!M3+'ssp vehicle data'!M4)</f>
        <v>19894950.020029247</v>
      </c>
      <c r="AN2" s="5">
        <f>(+'ssp vehicle data'!N2+'ssp vehicle data'!N3+'ssp vehicle data'!N4)</f>
        <v>20146599.146905877</v>
      </c>
      <c r="AO2" s="5">
        <f>(+'ssp vehicle data'!O2+'ssp vehicle data'!O3+'ssp vehicle data'!O4)</f>
        <v>20387515.92528794</v>
      </c>
      <c r="AP2" s="5">
        <f>(+'ssp vehicle data'!P2+'ssp vehicle data'!P3+'ssp vehicle data'!P4)</f>
        <v>20619483.205293708</v>
      </c>
      <c r="AQ2" s="5">
        <f>(+'ssp vehicle data'!Q2+'ssp vehicle data'!Q3+'ssp vehicle data'!Q4)</f>
        <v>20842408.417326201</v>
      </c>
      <c r="AR2" s="5">
        <f>(+'ssp vehicle data'!R2+'ssp vehicle data'!R3+'ssp vehicle data'!R4)</f>
        <v>21057048.56487805</v>
      </c>
      <c r="AS2" s="5">
        <f>(+'ssp vehicle data'!S2+'ssp vehicle data'!S3+'ssp vehicle data'!S4)</f>
        <v>21263015.710603878</v>
      </c>
      <c r="AT2" s="5">
        <f>(+'ssp vehicle data'!T2+'ssp vehicle data'!T3+'ssp vehicle data'!T4)</f>
        <v>21460638.594070338</v>
      </c>
      <c r="AU2" s="5">
        <f>(+'ssp vehicle data'!U2+'ssp vehicle data'!U3+'ssp vehicle data'!U4)</f>
        <v>21649563.947058801</v>
      </c>
      <c r="AV2" s="5">
        <f>(+'ssp vehicle data'!V2+'ssp vehicle data'!V3+'ssp vehicle data'!V4)</f>
        <v>21831263.451632097</v>
      </c>
      <c r="AW2" s="5">
        <f>(+'ssp vehicle data'!W2+'ssp vehicle data'!W3+'ssp vehicle data'!W4)</f>
        <v>22004915.3064126</v>
      </c>
      <c r="AX2" s="5">
        <f>(+'ssp vehicle data'!X2+'ssp vehicle data'!X3+'ssp vehicle data'!X4)</f>
        <v>22169962.743662208</v>
      </c>
      <c r="AY2" s="5">
        <f>(+'ssp vehicle data'!Y2+'ssp vehicle data'!Y3+'ssp vehicle data'!Y4)</f>
        <v>22326213.463625498</v>
      </c>
      <c r="AZ2" s="5">
        <f>(+'ssp vehicle data'!Z2+'ssp vehicle data'!Z3+'ssp vehicle data'!Z4)</f>
        <v>22473477.44907314</v>
      </c>
      <c r="BA2" s="5">
        <f>(+'ssp vehicle data'!AA2+'ssp vehicle data'!AA3+'ssp vehicle data'!AA4)</f>
        <v>22610792.310508192</v>
      </c>
      <c r="BB2" s="5">
        <f>(+'ssp vehicle data'!AB2+'ssp vehicle data'!AB3+'ssp vehicle data'!AB4)</f>
        <v>22738509.779561061</v>
      </c>
      <c r="BC2" s="5">
        <f>(+'ssp vehicle data'!AC2+'ssp vehicle data'!AC3+'ssp vehicle data'!AC4)</f>
        <v>22855876.09431874</v>
      </c>
      <c r="BD2" s="5">
        <f>(+'ssp vehicle data'!AD2+'ssp vehicle data'!AD3+'ssp vehicle data'!AD4)</f>
        <v>22962856.371639423</v>
      </c>
      <c r="BE2" s="5">
        <f>(+'ssp vehicle data'!AE2+'ssp vehicle data'!AE3+'ssp vehicle data'!AE4)</f>
        <v>23057329.884564061</v>
      </c>
    </row>
    <row r="3" spans="1:57" x14ac:dyDescent="0.2">
      <c r="A3" s="5" t="s">
        <v>6</v>
      </c>
      <c r="B3" s="5" t="s">
        <v>7</v>
      </c>
      <c r="C3" s="5" t="s">
        <v>8</v>
      </c>
      <c r="D3" s="5" t="s">
        <v>11</v>
      </c>
      <c r="E3" s="5"/>
      <c r="F3" s="5" t="s">
        <v>12</v>
      </c>
      <c r="G3" s="5">
        <v>0.5</v>
      </c>
      <c r="H3" s="5">
        <v>0.5</v>
      </c>
      <c r="I3" s="5">
        <v>0.5</v>
      </c>
      <c r="J3" s="5">
        <v>0.5</v>
      </c>
      <c r="K3" s="5">
        <v>0.5</v>
      </c>
      <c r="L3" s="5">
        <v>0.5</v>
      </c>
      <c r="M3" s="5">
        <v>0.5</v>
      </c>
      <c r="N3" s="5">
        <v>0.5</v>
      </c>
      <c r="O3" s="5">
        <v>0.5</v>
      </c>
      <c r="P3" s="5">
        <v>0.5</v>
      </c>
      <c r="Q3" s="5">
        <v>0.5</v>
      </c>
      <c r="R3" s="5">
        <v>0.5</v>
      </c>
      <c r="S3" s="5">
        <v>0.5</v>
      </c>
      <c r="T3" s="5">
        <v>0.5</v>
      </c>
      <c r="U3" s="5">
        <v>0.5</v>
      </c>
      <c r="V3" s="5">
        <v>0.5</v>
      </c>
      <c r="W3" s="5">
        <v>0.5</v>
      </c>
      <c r="X3" s="5">
        <v>0.5</v>
      </c>
      <c r="Y3" s="5">
        <v>0.5</v>
      </c>
      <c r="Z3" s="5">
        <v>0.5</v>
      </c>
      <c r="AA3" s="5">
        <v>0.5</v>
      </c>
      <c r="AB3" s="5">
        <v>0.5</v>
      </c>
      <c r="AC3" s="5">
        <f>(+'ssp vehicle data'!C4)/'Constrained Climate Action'!AC2</f>
        <v>0.58263489194006113</v>
      </c>
      <c r="AD3" s="5">
        <f>(+'ssp vehicle data'!D4)/'Constrained Climate Action'!AD2</f>
        <v>0.58495873089514028</v>
      </c>
      <c r="AE3" s="5">
        <f>(+'ssp vehicle data'!E4)/'Constrained Climate Action'!AE2</f>
        <v>0.5872700879790953</v>
      </c>
      <c r="AF3" s="5">
        <f>(+'ssp vehicle data'!F4)/'Constrained Climate Action'!AF2</f>
        <v>0.58956906348705673</v>
      </c>
      <c r="AG3" s="5">
        <f>(+'ssp vehicle data'!G4)/'Constrained Climate Action'!AG2</f>
        <v>0.59494005357172719</v>
      </c>
      <c r="AH3" s="5">
        <f>(+'ssp vehicle data'!H4)/'Constrained Climate Action'!AH2</f>
        <v>0.59368037847699373</v>
      </c>
      <c r="AI3" s="5">
        <f>(+'ssp vehicle data'!I4)/'Constrained Climate Action'!AI2</f>
        <v>0.59211439049384829</v>
      </c>
      <c r="AJ3" s="5">
        <f>(+'ssp vehicle data'!J4)/'Constrained Climate Action'!AJ2</f>
        <v>0.59026039507699157</v>
      </c>
      <c r="AK3" s="5">
        <f>(+'ssp vehicle data'!K4)/'Constrained Climate Action'!AK2</f>
        <v>0.58813528284103433</v>
      </c>
      <c r="AL3" s="5">
        <f>(+'ssp vehicle data'!L4)/'Constrained Climate Action'!AL2</f>
        <v>0.58630983091370192</v>
      </c>
      <c r="AM3" s="5">
        <f>(+'ssp vehicle data'!M4)/'Constrained Climate Action'!AM2</f>
        <v>0.58418563999863793</v>
      </c>
      <c r="AN3" s="5">
        <f>(+'ssp vehicle data'!N4)/'Constrained Climate Action'!AN2</f>
        <v>0.58178163735780208</v>
      </c>
      <c r="AO3" s="5">
        <f>(+'ssp vehicle data'!O4)/'Constrained Climate Action'!AO2</f>
        <v>0.57911520069292355</v>
      </c>
      <c r="AP3" s="5">
        <f>(+'ssp vehicle data'!P4)/'Constrained Climate Action'!AP2</f>
        <v>0.5762023135282679</v>
      </c>
      <c r="AQ3" s="5">
        <f>(+'ssp vehicle data'!Q4)/'Constrained Climate Action'!AQ2</f>
        <v>0.57337207951463709</v>
      </c>
      <c r="AR3" s="5">
        <f>(+'ssp vehicle data'!R4)/'Constrained Climate Action'!AR2</f>
        <v>0.57029017550289085</v>
      </c>
      <c r="AS3" s="5">
        <f>(+'ssp vehicle data'!S4)/'Constrained Climate Action'!AS2</f>
        <v>0.56697243654383389</v>
      </c>
      <c r="AT3" s="5">
        <f>(+'ssp vehicle data'!T4)/'Constrained Climate Action'!AT2</f>
        <v>0.5634334120497313</v>
      </c>
      <c r="AU3" s="5">
        <f>(+'ssp vehicle data'!U4)/'Constrained Climate Action'!AU2</f>
        <v>0.55968649366141854</v>
      </c>
      <c r="AV3" s="5">
        <f>(+'ssp vehicle data'!V4)/'Constrained Climate Action'!AV2</f>
        <v>0.5558086078325607</v>
      </c>
      <c r="AW3" s="5">
        <f>(+'ssp vehicle data'!W4)/'Constrained Climate Action'!AW2</f>
        <v>0.55174693637128736</v>
      </c>
      <c r="AX3" s="5">
        <f>(+'ssp vehicle data'!X4)/'Constrained Climate Action'!AX2</f>
        <v>0.5475116128803651</v>
      </c>
      <c r="AY3" s="5">
        <f>(+'ssp vehicle data'!Y4)/'Constrained Climate Action'!AY2</f>
        <v>0.54311205125110584</v>
      </c>
      <c r="AZ3" s="5">
        <f>(+'ssp vehicle data'!Z4)/'Constrained Climate Action'!AZ2</f>
        <v>0.53855700843350196</v>
      </c>
      <c r="BA3" s="5">
        <f>(+'ssp vehicle data'!AA4)/'Constrained Climate Action'!BA2</f>
        <v>0.53387684336059382</v>
      </c>
      <c r="BB3" s="5">
        <f>(+'ssp vehicle data'!AB4)/'Constrained Climate Action'!BB2</f>
        <v>0.52906157962438061</v>
      </c>
      <c r="BC3" s="5">
        <f>(+'ssp vehicle data'!AC4)/'Constrained Climate Action'!BC2</f>
        <v>0.52411759066979491</v>
      </c>
      <c r="BD3" s="5">
        <f>(+'ssp vehicle data'!AD4)/'Constrained Climate Action'!BD2</f>
        <v>0.51905086380126397</v>
      </c>
      <c r="BE3" s="5">
        <f>(+'ssp vehicle data'!AE4)/'Constrained Climate Action'!BE2</f>
        <v>0.51386702898287973</v>
      </c>
    </row>
    <row r="4" spans="1:57" x14ac:dyDescent="0.2">
      <c r="A4" s="5" t="s">
        <v>6</v>
      </c>
      <c r="B4" s="5" t="s">
        <v>7</v>
      </c>
      <c r="C4" s="5" t="s">
        <v>8</v>
      </c>
      <c r="D4" s="5" t="s">
        <v>13</v>
      </c>
      <c r="E4" s="5"/>
      <c r="F4" s="5" t="s">
        <v>12</v>
      </c>
      <c r="G4" s="5">
        <v>0.5</v>
      </c>
      <c r="H4" s="5">
        <v>0.5</v>
      </c>
      <c r="I4" s="5">
        <v>0.5</v>
      </c>
      <c r="J4" s="5">
        <v>0.5</v>
      </c>
      <c r="K4" s="5">
        <v>0.5</v>
      </c>
      <c r="L4" s="5">
        <v>0.5</v>
      </c>
      <c r="M4" s="5">
        <v>0.5</v>
      </c>
      <c r="N4" s="5">
        <v>0.5</v>
      </c>
      <c r="O4" s="5">
        <v>0.5</v>
      </c>
      <c r="P4" s="5">
        <v>0.5</v>
      </c>
      <c r="Q4" s="5">
        <v>0.5</v>
      </c>
      <c r="R4" s="5">
        <v>0.5</v>
      </c>
      <c r="S4" s="5">
        <v>0.5</v>
      </c>
      <c r="T4" s="5">
        <v>0.5</v>
      </c>
      <c r="U4" s="5">
        <v>0.5</v>
      </c>
      <c r="V4" s="5">
        <v>0.5</v>
      </c>
      <c r="W4" s="5">
        <v>0.5</v>
      </c>
      <c r="X4" s="5">
        <v>0.5</v>
      </c>
      <c r="Y4" s="5">
        <v>0.5</v>
      </c>
      <c r="Z4" s="5">
        <v>0.5</v>
      </c>
      <c r="AA4" s="5">
        <v>0.5</v>
      </c>
      <c r="AB4" s="5">
        <v>0.5</v>
      </c>
      <c r="AC4" s="5">
        <f>+('ssp vehicle data'!C3)/'Constrained Climate Action'!AC2</f>
        <v>0.41051587441806087</v>
      </c>
      <c r="AD4" s="5">
        <f>+('ssp vehicle data'!D3)/'Constrained Climate Action'!AD2</f>
        <v>0.40815755437652296</v>
      </c>
      <c r="AE4" s="5">
        <f>+('ssp vehicle data'!E3)/'Constrained Climate Action'!AE2</f>
        <v>0.40581190141191942</v>
      </c>
      <c r="AF4" s="5">
        <f>+('ssp vehicle data'!F3)/'Constrained Climate Action'!AF2</f>
        <v>0.40347881374094269</v>
      </c>
      <c r="AG4" s="5">
        <f>+('ssp vehicle data'!G3)/'Constrained Climate Action'!AG2</f>
        <v>0.39817210386259838</v>
      </c>
      <c r="AH4" s="5">
        <f>+('ssp vehicle data'!H3)/'Constrained Climate Action'!AH2</f>
        <v>0.38888257420050021</v>
      </c>
      <c r="AI4" s="5">
        <f>+('ssp vehicle data'!I3)/'Constrained Climate Action'!AI2</f>
        <v>0.3799048080064531</v>
      </c>
      <c r="AJ4" s="5">
        <f>+('ssp vehicle data'!J3)/'Constrained Climate Action'!AJ2</f>
        <v>0.37122041328983829</v>
      </c>
      <c r="AK4" s="5">
        <f>+('ssp vehicle data'!K3)/'Constrained Climate Action'!AK2</f>
        <v>0.36281241944814163</v>
      </c>
      <c r="AL4" s="5">
        <f>+('ssp vehicle data'!L3)/'Constrained Climate Action'!AL2</f>
        <v>0.35412707685680228</v>
      </c>
      <c r="AM4" s="5">
        <f>+('ssp vehicle data'!M3)/'Constrained Climate Action'!AM2</f>
        <v>0.34574515949545209</v>
      </c>
      <c r="AN4" s="5">
        <f>+('ssp vehicle data'!N3)/'Constrained Climate Action'!AN2</f>
        <v>0.33764768480817087</v>
      </c>
      <c r="AO4" s="5">
        <f>+('ssp vehicle data'!O3)/'Constrained Climate Action'!AO2</f>
        <v>0.32981722419420367</v>
      </c>
      <c r="AP4" s="5">
        <f>+('ssp vehicle data'!P3)/'Constrained Climate Action'!AP2</f>
        <v>0.32223774718078518</v>
      </c>
      <c r="AQ4" s="5">
        <f>+('ssp vehicle data'!Q3)/'Constrained Climate Action'!AQ2</f>
        <v>0.31459182349450504</v>
      </c>
      <c r="AR4" s="5">
        <f>+('ssp vehicle data'!R3)/'Constrained Climate Action'!AR2</f>
        <v>0.30720160234159499</v>
      </c>
      <c r="AS4" s="5">
        <f>+('ssp vehicle data'!S3)/'Constrained Climate Action'!AS2</f>
        <v>0.30005122781129506</v>
      </c>
      <c r="AT4" s="5">
        <f>+('ssp vehicle data'!T3)/'Constrained Climate Action'!AT2</f>
        <v>0.29312613119385783</v>
      </c>
      <c r="AU4" s="5">
        <f>+('ssp vehicle data'!U3)/'Constrained Climate Action'!AU2</f>
        <v>0.28641290295531785</v>
      </c>
      <c r="AV4" s="5">
        <f>+('ssp vehicle data'!V3)/'Constrained Climate Action'!AV2</f>
        <v>0.27983334721212827</v>
      </c>
      <c r="AW4" s="5">
        <f>+('ssp vehicle data'!W3)/'Constrained Climate Action'!AW2</f>
        <v>0.27344167483157994</v>
      </c>
      <c r="AX4" s="5">
        <f>+('ssp vehicle data'!X3)/'Constrained Climate Action'!AX2</f>
        <v>0.26722772652680904</v>
      </c>
      <c r="AY4" s="5">
        <f>+('ssp vehicle data'!Y3)/'Constrained Climate Action'!AY2</f>
        <v>0.2611820644267111</v>
      </c>
      <c r="AZ4" s="5">
        <f>+('ssp vehicle data'!Z3)/'Constrained Climate Action'!AZ2</f>
        <v>0.25529590915593542</v>
      </c>
      <c r="BA4" s="5">
        <f>+('ssp vehicle data'!AA3)/'Constrained Climate Action'!BA2</f>
        <v>0.249536708314645</v>
      </c>
      <c r="BB4" s="5">
        <f>+('ssp vehicle data'!AB3)/'Constrained Climate Action'!BB2</f>
        <v>0.24391680184928127</v>
      </c>
      <c r="BC4" s="5">
        <f>+('ssp vehicle data'!AC3)/'Constrained Climate Action'!BC2</f>
        <v>0.23842978491405592</v>
      </c>
      <c r="BD4" s="5">
        <f>+('ssp vehicle data'!AD3)/'Constrained Climate Action'!BD2</f>
        <v>0.23306964060554416</v>
      </c>
      <c r="BE4" s="5">
        <f>+('ssp vehicle data'!AE3)/'Constrained Climate Action'!BE2</f>
        <v>0.22783071102755792</v>
      </c>
    </row>
    <row r="5" spans="1:57" x14ac:dyDescent="0.2">
      <c r="A5" s="5" t="s">
        <v>6</v>
      </c>
      <c r="B5" s="5" t="s">
        <v>7</v>
      </c>
      <c r="C5" s="5" t="s">
        <v>8</v>
      </c>
      <c r="D5" s="5" t="s">
        <v>14</v>
      </c>
      <c r="E5" s="5"/>
      <c r="F5" s="5" t="s">
        <v>12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f>+('ssp vehicle data'!C2)/'Constrained Climate Action'!AC2</f>
        <v>6.8492336418779385E-3</v>
      </c>
      <c r="AD5" s="5">
        <f>+('ssp vehicle data'!D2)/'Constrained Climate Action'!AD2</f>
        <v>6.8837147283368977E-3</v>
      </c>
      <c r="AE5" s="5">
        <f>+('ssp vehicle data'!E2)/'Constrained Climate Action'!AE2</f>
        <v>6.9180106089852447E-3</v>
      </c>
      <c r="AF5" s="5">
        <f>+('ssp vehicle data'!F2)/'Constrained Climate Action'!AF2</f>
        <v>6.9521227720005319E-3</v>
      </c>
      <c r="AG5" s="5">
        <f>+('ssp vehicle data'!G2)/'Constrained Climate Action'!AG2</f>
        <v>6.8878425656743285E-3</v>
      </c>
      <c r="AH5" s="5">
        <f>+('ssp vehicle data'!H2)/'Constrained Climate Action'!AH2</f>
        <v>1.7437047322506064E-2</v>
      </c>
      <c r="AI5" s="5">
        <f>+('ssp vehicle data'!I2)/'Constrained Climate Action'!AI2</f>
        <v>2.798080149969847E-2</v>
      </c>
      <c r="AJ5" s="5">
        <f>+('ssp vehicle data'!J2)/'Constrained Climate Action'!AJ2</f>
        <v>3.8519191633170163E-2</v>
      </c>
      <c r="AK5" s="5">
        <f>+('ssp vehicle data'!K2)/'Constrained Climate Action'!AK2</f>
        <v>4.905229771082404E-2</v>
      </c>
      <c r="AL5" s="5">
        <f>+('ssp vehicle data'!L2)/'Constrained Climate Action'!AL2</f>
        <v>5.9563092229495671E-2</v>
      </c>
      <c r="AM5" s="5">
        <f>+('ssp vehicle data'!M2)/'Constrained Climate Action'!AM2</f>
        <v>7.0069200505910131E-2</v>
      </c>
      <c r="AN5" s="5">
        <f>+('ssp vehicle data'!N2)/'Constrained Climate Action'!AN2</f>
        <v>8.0570677834027174E-2</v>
      </c>
      <c r="AO5" s="5">
        <f>+('ssp vehicle data'!O2)/'Constrained Climate Action'!AO2</f>
        <v>9.1067575112872806E-2</v>
      </c>
      <c r="AP5" s="5">
        <f>+('ssp vehicle data'!P2)/'Constrained Climate Action'!AP2</f>
        <v>0.10155993929094699</v>
      </c>
      <c r="AQ5" s="5">
        <f>+('ssp vehicle data'!Q2)/'Constrained Climate Action'!AQ2</f>
        <v>0.11203609699085783</v>
      </c>
      <c r="AR5" s="5">
        <f>+('ssp vehicle data'!R2)/'Constrained Climate Action'!AR2</f>
        <v>0.12250822215551413</v>
      </c>
      <c r="AS5" s="5">
        <f>+('ssp vehicle data'!S2)/'Constrained Climate Action'!AS2</f>
        <v>0.13297633564487116</v>
      </c>
      <c r="AT5" s="5">
        <f>+('ssp vehicle data'!T2)/'Constrained Climate Action'!AT2</f>
        <v>0.14344045675641093</v>
      </c>
      <c r="AU5" s="5">
        <f>+('ssp vehicle data'!U2)/'Constrained Climate Action'!AU2</f>
        <v>0.15390060338326364</v>
      </c>
      <c r="AV5" s="5">
        <f>+('ssp vehicle data'!V2)/'Constrained Climate Action'!AV2</f>
        <v>0.16435804495531117</v>
      </c>
      <c r="AW5" s="5">
        <f>+('ssp vehicle data'!W2)/'Constrained Climate Action'!AW2</f>
        <v>0.17481138879713273</v>
      </c>
      <c r="AX5" s="5">
        <f>+('ssp vehicle data'!X2)/'Constrained Climate Action'!AX2</f>
        <v>0.18526066059282592</v>
      </c>
      <c r="AY5" s="5">
        <f>+('ssp vehicle data'!Y2)/'Constrained Climate Action'!AY2</f>
        <v>0.19570588432218314</v>
      </c>
      <c r="AZ5" s="5">
        <f>+('ssp vehicle data'!Z2)/'Constrained Climate Action'!AZ2</f>
        <v>0.20614708241056257</v>
      </c>
      <c r="BA5" s="5">
        <f>+('ssp vehicle data'!AA2)/'Constrained Climate Action'!BA2</f>
        <v>0.21658644832476118</v>
      </c>
      <c r="BB5" s="5">
        <f>+('ssp vehicle data'!AB2)/'Constrained Climate Action'!BB2</f>
        <v>0.22702161852633812</v>
      </c>
      <c r="BC5" s="5">
        <f>+('ssp vehicle data'!AC2)/'Constrained Climate Action'!BC2</f>
        <v>0.23745262441614917</v>
      </c>
      <c r="BD5" s="5">
        <f>+('ssp vehicle data'!AD2)/'Constrained Climate Action'!BD2</f>
        <v>0.24787949559319178</v>
      </c>
      <c r="BE5" s="5">
        <f>+('ssp vehicle data'!AE2)/'Constrained Climate Action'!BE2</f>
        <v>0.25830225998956224</v>
      </c>
    </row>
    <row r="6" spans="1:57" x14ac:dyDescent="0.2">
      <c r="A6" s="5" t="s">
        <v>6</v>
      </c>
      <c r="B6" s="5" t="s">
        <v>7</v>
      </c>
      <c r="C6" s="5" t="s">
        <v>15</v>
      </c>
      <c r="D6" s="5" t="s">
        <v>9</v>
      </c>
      <c r="E6" s="5"/>
      <c r="F6" s="5" t="s">
        <v>10</v>
      </c>
      <c r="G6" s="5">
        <v>2113967</v>
      </c>
      <c r="H6" s="5">
        <v>2126402.1</v>
      </c>
      <c r="I6" s="5">
        <v>2138215.4449999998</v>
      </c>
      <c r="J6" s="5">
        <v>2149438.1227499996</v>
      </c>
      <c r="K6" s="5">
        <v>2160099.6666124994</v>
      </c>
      <c r="L6" s="5">
        <v>2170228.1332818745</v>
      </c>
      <c r="M6" s="5">
        <v>2179850.1766177807</v>
      </c>
      <c r="N6" s="5">
        <v>2890352.3677868918</v>
      </c>
      <c r="O6" s="5">
        <v>3565329.4493975472</v>
      </c>
      <c r="P6" s="5">
        <v>4206557.6769276699</v>
      </c>
      <c r="Q6" s="5">
        <v>4815724.4930812865</v>
      </c>
      <c r="R6" s="5">
        <v>5394432.9684272222</v>
      </c>
      <c r="S6" s="5">
        <v>5897428.0200058613</v>
      </c>
      <c r="T6" s="5">
        <v>6000352.969005568</v>
      </c>
      <c r="U6" s="5">
        <v>5997299.6205552891</v>
      </c>
      <c r="V6" s="5">
        <v>6209135.0395275243</v>
      </c>
      <c r="W6" s="5">
        <v>6329264.8375511477</v>
      </c>
      <c r="X6" s="5">
        <v>6119486.59567359</v>
      </c>
      <c r="Y6" s="5">
        <v>5923807.26588991</v>
      </c>
      <c r="Z6" s="5">
        <v>5741711.9025954138</v>
      </c>
      <c r="AA6" s="5">
        <v>5568911.3074656427</v>
      </c>
      <c r="AB6" s="5">
        <v>5391165.7420923607</v>
      </c>
      <c r="AC6" s="5">
        <f>+'ssp vehicle data'!C5+'ssp vehicle data'!C6</f>
        <v>2888644.4044222999</v>
      </c>
      <c r="AD6" s="5">
        <f>+'ssp vehicle data'!D5+'ssp vehicle data'!D6</f>
        <v>2893996.2503468199</v>
      </c>
      <c r="AE6" s="5">
        <f>+'ssp vehicle data'!E5+'ssp vehicle data'!E6</f>
        <v>2893971.5915720011</v>
      </c>
      <c r="AF6" s="5">
        <f>+'ssp vehicle data'!F5+'ssp vehicle data'!F6</f>
        <v>2890154.9460654981</v>
      </c>
      <c r="AG6" s="5">
        <f>+'ssp vehicle data'!G5+'ssp vehicle data'!G6</f>
        <v>2882559.2603216381</v>
      </c>
      <c r="AH6" s="5">
        <f>+'ssp vehicle data'!H5+'ssp vehicle data'!H6</f>
        <v>2880547.8036029637</v>
      </c>
      <c r="AI6" s="5">
        <f>+'ssp vehicle data'!I5+'ssp vehicle data'!I6</f>
        <v>2878652.9626967562</v>
      </c>
      <c r="AJ6" s="5">
        <f>+'ssp vehicle data'!J5+'ssp vehicle data'!J6</f>
        <v>2877194.750414059</v>
      </c>
      <c r="AK6" s="5">
        <f>+'ssp vehicle data'!K5+'ssp vehicle data'!K6</f>
        <v>2876482.0104623651</v>
      </c>
      <c r="AL6" s="5">
        <f>+'ssp vehicle data'!L5+'ssp vehicle data'!L6</f>
        <v>2876839.5108044408</v>
      </c>
      <c r="AM6" s="5">
        <f>+'ssp vehicle data'!M5+'ssp vehicle data'!M6</f>
        <v>2878734.4201503322</v>
      </c>
      <c r="AN6" s="5">
        <f>+'ssp vehicle data'!N5+'ssp vehicle data'!N6</f>
        <v>2882084.8737438973</v>
      </c>
      <c r="AO6" s="5">
        <f>+'ssp vehicle data'!O5+'ssp vehicle data'!O6</f>
        <v>2886932.1924628909</v>
      </c>
      <c r="AP6" s="5">
        <f>+'ssp vehicle data'!P5+'ssp vehicle data'!P6</f>
        <v>2893467.0703632142</v>
      </c>
      <c r="AQ6" s="5">
        <f>+'ssp vehicle data'!Q5+'ssp vehicle data'!Q6</f>
        <v>2901636.3480494418</v>
      </c>
      <c r="AR6" s="5">
        <f>+'ssp vehicle data'!R5+'ssp vehicle data'!R6</f>
        <v>2911513.6376317702</v>
      </c>
      <c r="AS6" s="5">
        <f>+'ssp vehicle data'!S5+'ssp vehicle data'!S6</f>
        <v>2923031.6384900678</v>
      </c>
      <c r="AT6" s="5">
        <f>+'ssp vehicle data'!T5+'ssp vehicle data'!T6</f>
        <v>2936230.456250716</v>
      </c>
      <c r="AU6" s="5">
        <f>+'ssp vehicle data'!U5+'ssp vehicle data'!U6</f>
        <v>2951071.5443759542</v>
      </c>
      <c r="AV6" s="5">
        <f>+'ssp vehicle data'!V5+'ssp vehicle data'!V6</f>
        <v>2967766.8379207659</v>
      </c>
      <c r="AW6" s="5">
        <f>+'ssp vehicle data'!W5+'ssp vehicle data'!W6</f>
        <v>2986238.3565458469</v>
      </c>
      <c r="AX6" s="5">
        <f>+'ssp vehicle data'!X5+'ssp vehicle data'!X6</f>
        <v>3006454.8348135301</v>
      </c>
      <c r="AY6" s="5">
        <f>+'ssp vehicle data'!Y5+'ssp vehicle data'!Y6</f>
        <v>3028444.012929664</v>
      </c>
      <c r="AZ6" s="5">
        <f>+'ssp vehicle data'!Z5+'ssp vehicle data'!Z6</f>
        <v>3052245.290186814</v>
      </c>
      <c r="BA6" s="5">
        <f>+'ssp vehicle data'!AA5+'ssp vehicle data'!AA6</f>
        <v>3077808.36393554</v>
      </c>
      <c r="BB6" s="5">
        <f>+'ssp vehicle data'!AB5+'ssp vehicle data'!AB6</f>
        <v>3105266.8688079724</v>
      </c>
      <c r="BC6" s="5">
        <f>+'ssp vehicle data'!AC5+'ssp vehicle data'!AC6</f>
        <v>3134621.7724755481</v>
      </c>
      <c r="BD6" s="5">
        <f>+'ssp vehicle data'!AD5+'ssp vehicle data'!AD6</f>
        <v>3165981.7742052167</v>
      </c>
      <c r="BE6" s="5">
        <f>+'ssp vehicle data'!AE5+'ssp vehicle data'!AE6</f>
        <v>3199191.1137867291</v>
      </c>
    </row>
    <row r="7" spans="1:57" x14ac:dyDescent="0.2">
      <c r="A7" s="5" t="s">
        <v>6</v>
      </c>
      <c r="B7" s="5" t="s">
        <v>7</v>
      </c>
      <c r="C7" s="5" t="s">
        <v>15</v>
      </c>
      <c r="D7" s="5" t="s">
        <v>11</v>
      </c>
      <c r="E7" s="5"/>
      <c r="F7" s="5" t="s">
        <v>12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f>+'ssp vehicle data'!C6/'Constrained Climate Action'!AC6</f>
        <v>0.71053647958919919</v>
      </c>
      <c r="AD7" s="5">
        <f>+'ssp vehicle data'!D6/'Constrained Climate Action'!AD6</f>
        <v>0.71053647958919841</v>
      </c>
      <c r="AE7" s="5">
        <f>+'ssp vehicle data'!E6/'Constrained Climate Action'!AE6</f>
        <v>0.71053647958919874</v>
      </c>
      <c r="AF7" s="5">
        <f>+'ssp vehicle data'!F6/'Constrained Climate Action'!AF6</f>
        <v>0.71053647958919897</v>
      </c>
      <c r="AG7" s="5">
        <f>+'ssp vehicle data'!G6/'Constrained Climate Action'!AG6</f>
        <v>0.7105364795891983</v>
      </c>
      <c r="AH7" s="5">
        <f>+'ssp vehicle data'!H6/'Constrained Climate Action'!AH6</f>
        <v>0.71053647958919919</v>
      </c>
      <c r="AI7" s="5">
        <f>+'ssp vehicle data'!I6/'Constrained Climate Action'!AI6</f>
        <v>0.71053647958919874</v>
      </c>
      <c r="AJ7" s="5">
        <f>+'ssp vehicle data'!J6/'Constrained Climate Action'!AJ6</f>
        <v>0.71053647958919919</v>
      </c>
      <c r="AK7" s="5">
        <f>+'ssp vehicle data'!K6/'Constrained Climate Action'!AK6</f>
        <v>0.71053647958919885</v>
      </c>
      <c r="AL7" s="5">
        <f>+'ssp vehicle data'!L6/'Constrained Climate Action'!AL6</f>
        <v>0.71053647958919874</v>
      </c>
      <c r="AM7" s="5">
        <f>+'ssp vehicle data'!M6/'Constrained Climate Action'!AM6</f>
        <v>0.71053647958919863</v>
      </c>
      <c r="AN7" s="5">
        <f>+'ssp vehicle data'!N6/'Constrained Climate Action'!AN6</f>
        <v>0.71053647958919908</v>
      </c>
      <c r="AO7" s="5">
        <f>+'ssp vehicle data'!O6/'Constrained Climate Action'!AO6</f>
        <v>0.71053647958919885</v>
      </c>
      <c r="AP7" s="5">
        <f>+'ssp vehicle data'!P6/'Constrained Climate Action'!AP6</f>
        <v>0.71053647958919852</v>
      </c>
      <c r="AQ7" s="5">
        <f>+'ssp vehicle data'!Q6/'Constrained Climate Action'!AQ6</f>
        <v>0.71053647958919897</v>
      </c>
      <c r="AR7" s="5">
        <f>+'ssp vehicle data'!R6/'Constrained Climate Action'!AR6</f>
        <v>0.71053647958919874</v>
      </c>
      <c r="AS7" s="5">
        <f>+'ssp vehicle data'!S6/'Constrained Climate Action'!AS6</f>
        <v>0.71053647958919863</v>
      </c>
      <c r="AT7" s="5">
        <f>+'ssp vehicle data'!T6/'Constrained Climate Action'!AT6</f>
        <v>0.71053647958919852</v>
      </c>
      <c r="AU7" s="5">
        <f>+'ssp vehicle data'!U6/'Constrained Climate Action'!AU6</f>
        <v>0.71053647958919863</v>
      </c>
      <c r="AV7" s="5">
        <f>+'ssp vehicle data'!V6/'Constrained Climate Action'!AV6</f>
        <v>0.71053647958919897</v>
      </c>
      <c r="AW7" s="5">
        <f>+'ssp vehicle data'!W6/'Constrained Climate Action'!AW6</f>
        <v>0.71053647958919852</v>
      </c>
      <c r="AX7" s="5">
        <f>+'ssp vehicle data'!X6/'Constrained Climate Action'!AX6</f>
        <v>0.71053647958919819</v>
      </c>
      <c r="AY7" s="5">
        <f>+'ssp vehicle data'!Y6/'Constrained Climate Action'!AY6</f>
        <v>0.71053647958919908</v>
      </c>
      <c r="AZ7" s="5">
        <f>+'ssp vehicle data'!Z6/'Constrained Climate Action'!AZ6</f>
        <v>0.71053647958919841</v>
      </c>
      <c r="BA7" s="5">
        <f>+'ssp vehicle data'!AA6/'Constrained Climate Action'!BA6</f>
        <v>0.71053647958919874</v>
      </c>
      <c r="BB7" s="5">
        <f>+'ssp vehicle data'!AB6/'Constrained Climate Action'!BB6</f>
        <v>0.71053647958919852</v>
      </c>
      <c r="BC7" s="5">
        <f>+'ssp vehicle data'!AC6/'Constrained Climate Action'!BC6</f>
        <v>0.71053647958919874</v>
      </c>
      <c r="BD7" s="5">
        <f>+'ssp vehicle data'!AD6/'Constrained Climate Action'!BD6</f>
        <v>0.71053647958919863</v>
      </c>
      <c r="BE7" s="5">
        <f>+'ssp vehicle data'!AE6/'Constrained Climate Action'!BE6</f>
        <v>0.71053647958919863</v>
      </c>
    </row>
    <row r="8" spans="1:57" x14ac:dyDescent="0.2">
      <c r="A8" s="5" t="s">
        <v>6</v>
      </c>
      <c r="B8" s="5" t="s">
        <v>7</v>
      </c>
      <c r="C8" s="5" t="s">
        <v>15</v>
      </c>
      <c r="D8" s="5" t="s">
        <v>13</v>
      </c>
      <c r="E8" s="5"/>
      <c r="F8" s="5" t="s">
        <v>12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</row>
    <row r="9" spans="1:57" x14ac:dyDescent="0.2">
      <c r="A9" s="5" t="s">
        <v>6</v>
      </c>
      <c r="B9" s="5" t="s">
        <v>7</v>
      </c>
      <c r="C9" s="5" t="s">
        <v>15</v>
      </c>
      <c r="D9" s="5" t="s">
        <v>14</v>
      </c>
      <c r="E9" s="5"/>
      <c r="F9" s="5" t="s">
        <v>12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f>+'ssp vehicle data'!C5/'Constrained Climate Action'!AC6</f>
        <v>0.28946352041080081</v>
      </c>
      <c r="AD9" s="5">
        <f>+'ssp vehicle data'!D5/'Constrained Climate Action'!AD6</f>
        <v>0.28946352041080159</v>
      </c>
      <c r="AE9" s="5">
        <f>+'ssp vehicle data'!E5/'Constrained Climate Action'!AE6</f>
        <v>0.28946352041080126</v>
      </c>
      <c r="AF9" s="5">
        <f>+'ssp vehicle data'!F5/'Constrained Climate Action'!AF6</f>
        <v>0.28946352041080109</v>
      </c>
      <c r="AG9" s="5">
        <f>+'ssp vehicle data'!G5/'Constrained Climate Action'!AG6</f>
        <v>0.2894635204108017</v>
      </c>
      <c r="AH9" s="5">
        <f>+'ssp vehicle data'!H5/'Constrained Climate Action'!AH6</f>
        <v>0.28946352041080087</v>
      </c>
      <c r="AI9" s="5">
        <f>+'ssp vehicle data'!I5/'Constrained Climate Action'!AI6</f>
        <v>0.28946352041080126</v>
      </c>
      <c r="AJ9" s="5">
        <f>+'ssp vehicle data'!J5/'Constrained Climate Action'!AJ6</f>
        <v>0.28946352041080087</v>
      </c>
      <c r="AK9" s="5">
        <f>+'ssp vehicle data'!K5/'Constrained Climate Action'!AK6</f>
        <v>0.28946352041080109</v>
      </c>
      <c r="AL9" s="5">
        <f>+'ssp vehicle data'!L5/'Constrained Climate Action'!AL6</f>
        <v>0.28946352041080137</v>
      </c>
      <c r="AM9" s="5">
        <f>+'ssp vehicle data'!M5/'Constrained Climate Action'!AM6</f>
        <v>0.28946352041080131</v>
      </c>
      <c r="AN9" s="5">
        <f>+'ssp vehicle data'!N5/'Constrained Climate Action'!AN6</f>
        <v>0.28946352041080087</v>
      </c>
      <c r="AO9" s="5">
        <f>+'ssp vehicle data'!O5/'Constrained Climate Action'!AO6</f>
        <v>0.2894635204108012</v>
      </c>
      <c r="AP9" s="5">
        <f>+'ssp vehicle data'!P5/'Constrained Climate Action'!AP6</f>
        <v>0.28946352041080142</v>
      </c>
      <c r="AQ9" s="5">
        <f>+'ssp vehicle data'!Q5/'Constrained Climate Action'!AQ6</f>
        <v>0.28946352041080109</v>
      </c>
      <c r="AR9" s="5">
        <f>+'ssp vehicle data'!R5/'Constrained Climate Action'!AR6</f>
        <v>0.2894635204108012</v>
      </c>
      <c r="AS9" s="5">
        <f>+'ssp vehicle data'!S5/'Constrained Climate Action'!AS6</f>
        <v>0.28946352041080142</v>
      </c>
      <c r="AT9" s="5">
        <f>+'ssp vehicle data'!T5/'Constrained Climate Action'!AT6</f>
        <v>0.28946352041080142</v>
      </c>
      <c r="AU9" s="5">
        <f>+'ssp vehicle data'!U5/'Constrained Climate Action'!AU6</f>
        <v>0.28946352041080131</v>
      </c>
      <c r="AV9" s="5">
        <f>+'ssp vehicle data'!V5/'Constrained Climate Action'!AV6</f>
        <v>0.28946352041080103</v>
      </c>
      <c r="AW9" s="5">
        <f>+'ssp vehicle data'!W5/'Constrained Climate Action'!AW6</f>
        <v>0.28946352041080148</v>
      </c>
      <c r="AX9" s="5">
        <f>+'ssp vehicle data'!X5/'Constrained Climate Action'!AX6</f>
        <v>0.28946352041080181</v>
      </c>
      <c r="AY9" s="5">
        <f>+'ssp vehicle data'!Y5/'Constrained Climate Action'!AY6</f>
        <v>0.28946352041080103</v>
      </c>
      <c r="AZ9" s="5">
        <f>+'ssp vehicle data'!Z5/'Constrained Climate Action'!AZ6</f>
        <v>0.28946352041080164</v>
      </c>
      <c r="BA9" s="5">
        <f>+'ssp vehicle data'!AA5/'Constrained Climate Action'!BA6</f>
        <v>0.28946352041080126</v>
      </c>
      <c r="BB9" s="5">
        <f>+'ssp vehicle data'!AB5/'Constrained Climate Action'!BB6</f>
        <v>0.28946352041080142</v>
      </c>
      <c r="BC9" s="5">
        <f>+'ssp vehicle data'!AC5/'Constrained Climate Action'!BC6</f>
        <v>0.28946352041080131</v>
      </c>
      <c r="BD9" s="5">
        <f>+'ssp vehicle data'!AD5/'Constrained Climate Action'!BD6</f>
        <v>0.28946352041080142</v>
      </c>
      <c r="BE9" s="5">
        <f>+'ssp vehicle data'!AE5/'Constrained Climate Action'!BE6</f>
        <v>0.28946352041080131</v>
      </c>
    </row>
    <row r="10" spans="1:57" x14ac:dyDescent="0.2">
      <c r="A10" s="5" t="s">
        <v>6</v>
      </c>
      <c r="B10" s="5" t="s">
        <v>7</v>
      </c>
      <c r="C10" s="5" t="s">
        <v>16</v>
      </c>
      <c r="D10" s="5" t="s">
        <v>9</v>
      </c>
      <c r="E10" s="5"/>
      <c r="F10" s="5" t="s">
        <v>10</v>
      </c>
      <c r="G10" s="5">
        <v>105698.35</v>
      </c>
      <c r="H10" s="5">
        <v>106320.10500000001</v>
      </c>
      <c r="I10" s="5">
        <v>106910.77224999999</v>
      </c>
      <c r="J10" s="5">
        <v>107471.90613749999</v>
      </c>
      <c r="K10" s="5">
        <v>108004.98333062498</v>
      </c>
      <c r="L10" s="5">
        <v>108511.40666409372</v>
      </c>
      <c r="M10" s="5">
        <v>108992.50883088904</v>
      </c>
      <c r="N10" s="5">
        <v>144517.6183893446</v>
      </c>
      <c r="O10" s="5">
        <v>178266.47246987736</v>
      </c>
      <c r="P10" s="5">
        <v>210327.88384638351</v>
      </c>
      <c r="Q10" s="5">
        <v>240786.22465406434</v>
      </c>
      <c r="R10" s="5">
        <v>269721.64842136111</v>
      </c>
      <c r="S10" s="5">
        <v>294871.40100029309</v>
      </c>
      <c r="T10" s="5">
        <v>300017.64845027839</v>
      </c>
      <c r="U10" s="5">
        <v>299864.98102776444</v>
      </c>
      <c r="V10" s="5">
        <v>310456.75197637622</v>
      </c>
      <c r="W10" s="5">
        <v>316463.24187755742</v>
      </c>
      <c r="X10" s="5">
        <v>305974.32978367951</v>
      </c>
      <c r="Y10" s="5">
        <v>296190.3632944955</v>
      </c>
      <c r="Z10" s="5">
        <v>287085.59512977069</v>
      </c>
      <c r="AA10" s="5">
        <v>278445.56537328212</v>
      </c>
      <c r="AB10" s="5">
        <v>269558.28710461804</v>
      </c>
      <c r="AC10" s="5">
        <f>+'ssp vehicle data'!C7+'ssp vehicle data'!C8+'ssp vehicle data'!C9</f>
        <v>337848.79714521265</v>
      </c>
      <c r="AD10" s="5">
        <f>+'ssp vehicle data'!D7+'ssp vehicle data'!D8+'ssp vehicle data'!D9</f>
        <v>338474.73597843858</v>
      </c>
      <c r="AE10" s="5">
        <f>+'ssp vehicle data'!E7+'ssp vehicle data'!E8+'ssp vehicle data'!E9</f>
        <v>338471.85194833804</v>
      </c>
      <c r="AF10" s="5">
        <f>+'ssp vehicle data'!F7+'ssp vehicle data'!F8+'ssp vehicle data'!F9</f>
        <v>338025.46640793403</v>
      </c>
      <c r="AG10" s="5">
        <f>+'ssp vehicle data'!G7+'ssp vehicle data'!G8+'ssp vehicle data'!G9</f>
        <v>337137.09354759648</v>
      </c>
      <c r="AH10" s="5">
        <f>+'ssp vehicle data'!H7+'ssp vehicle data'!H8+'ssp vehicle data'!H9</f>
        <v>336901.83848059195</v>
      </c>
      <c r="AI10" s="5">
        <f>+'ssp vehicle data'!I7+'ssp vehicle data'!I8+'ssp vehicle data'!I9</f>
        <v>336680.22251430573</v>
      </c>
      <c r="AJ10" s="5">
        <f>+'ssp vehicle data'!J7+'ssp vehicle data'!J8+'ssp vehicle data'!J9</f>
        <v>336509.67356582987</v>
      </c>
      <c r="AK10" s="5">
        <f>+'ssp vehicle data'!K7+'ssp vehicle data'!K8+'ssp vehicle data'!K9</f>
        <v>336426.31324117898</v>
      </c>
      <c r="AL10" s="5">
        <f>+'ssp vehicle data'!L7+'ssp vehicle data'!L8+'ssp vehicle data'!L9</f>
        <v>336468.12560837914</v>
      </c>
      <c r="AM10" s="5">
        <f>+'ssp vehicle data'!M7+'ssp vehicle data'!M8+'ssp vehicle data'!M9</f>
        <v>336689.74957920448</v>
      </c>
      <c r="AN10" s="5">
        <f>+'ssp vehicle data'!N7+'ssp vehicle data'!N8+'ssp vehicle data'!N9</f>
        <v>337081.61045163998</v>
      </c>
      <c r="AO10" s="5">
        <f>+'ssp vehicle data'!O7+'ssp vehicle data'!O8+'ssp vehicle data'!O9</f>
        <v>337648.54101467069</v>
      </c>
      <c r="AP10" s="5">
        <f>+'ssp vehicle data'!P7+'ssp vehicle data'!P8+'ssp vehicle data'!P9</f>
        <v>338412.84437950654</v>
      </c>
      <c r="AQ10" s="5">
        <f>+'ssp vehicle data'!Q7+'ssp vehicle data'!Q8+'ssp vehicle data'!Q9</f>
        <v>339368.30315304431</v>
      </c>
      <c r="AR10" s="5">
        <f>+'ssp vehicle data'!R7+'ssp vehicle data'!R8+'ssp vehicle data'!R9</f>
        <v>340523.52682797529</v>
      </c>
      <c r="AS10" s="5">
        <f>+'ssp vehicle data'!S7+'ssp vehicle data'!S8+'ssp vehicle data'!S9</f>
        <v>341870.64408807742</v>
      </c>
      <c r="AT10" s="5">
        <f>+'ssp vehicle data'!T7+'ssp vehicle data'!T8+'ssp vehicle data'!T9</f>
        <v>343414.34558949713</v>
      </c>
      <c r="AU10" s="5">
        <f>+'ssp vehicle data'!U7+'ssp vehicle data'!U8+'ssp vehicle data'!U9</f>
        <v>345150.12302328565</v>
      </c>
      <c r="AV10" s="5">
        <f>+'ssp vehicle data'!V7+'ssp vehicle data'!V8+'ssp vehicle data'!V9</f>
        <v>347102.76379605354</v>
      </c>
      <c r="AW10" s="5">
        <f>+'ssp vehicle data'!W7+'ssp vehicle data'!W8+'ssp vehicle data'!W9</f>
        <v>349263.14751769678</v>
      </c>
      <c r="AX10" s="5">
        <f>+'ssp vehicle data'!X7+'ssp vehicle data'!X8+'ssp vehicle data'!X9</f>
        <v>351627.61745895748</v>
      </c>
      <c r="AY10" s="5">
        <f>+'ssp vehicle data'!Y7+'ssp vehicle data'!Y8+'ssp vehicle data'!Y9</f>
        <v>354199.41804658697</v>
      </c>
      <c r="AZ10" s="5">
        <f>+'ssp vehicle data'!Z7+'ssp vehicle data'!Z8+'ssp vehicle data'!Z9</f>
        <v>356983.15732565557</v>
      </c>
      <c r="BA10" s="5">
        <f>+'ssp vehicle data'!AA7+'ssp vehicle data'!AA8+'ssp vehicle data'!AA9</f>
        <v>359972.95202109113</v>
      </c>
      <c r="BB10" s="5">
        <f>+'ssp vehicle data'!AB7+'ssp vehicle data'!AB8+'ssp vehicle data'!AB9</f>
        <v>363184.43171320989</v>
      </c>
      <c r="BC10" s="5">
        <f>+'ssp vehicle data'!AC7+'ssp vehicle data'!AC8+'ssp vehicle data'!AC9</f>
        <v>366617.70957850217</v>
      </c>
      <c r="BD10" s="5">
        <f>+'ssp vehicle data'!AD7+'ssp vehicle data'!AD8+'ssp vehicle data'!AD9</f>
        <v>370285.49881785008</v>
      </c>
      <c r="BE10" s="5">
        <f>+'ssp vehicle data'!AE7+'ssp vehicle data'!AE8+'ssp vehicle data'!AE9</f>
        <v>374169.58209733746</v>
      </c>
    </row>
    <row r="11" spans="1:57" x14ac:dyDescent="0.2">
      <c r="A11" s="5" t="s">
        <v>6</v>
      </c>
      <c r="B11" s="5" t="s">
        <v>7</v>
      </c>
      <c r="C11" s="5" t="s">
        <v>16</v>
      </c>
      <c r="D11" s="5" t="s">
        <v>11</v>
      </c>
      <c r="E11" s="5"/>
      <c r="F11" s="5" t="s">
        <v>12</v>
      </c>
      <c r="G11" s="5">
        <v>0.30315470070466682</v>
      </c>
      <c r="H11" s="5">
        <v>0.30315470070466682</v>
      </c>
      <c r="I11" s="5">
        <v>0.30315470070466682</v>
      </c>
      <c r="J11" s="5">
        <v>0.30315470070466682</v>
      </c>
      <c r="K11" s="5">
        <v>0.30315470070466682</v>
      </c>
      <c r="L11" s="5">
        <v>0.30315470070466682</v>
      </c>
      <c r="M11" s="5">
        <v>0.30315470070466682</v>
      </c>
      <c r="N11" s="5">
        <v>0.30315470070466682</v>
      </c>
      <c r="O11" s="5">
        <v>0.30315470070466682</v>
      </c>
      <c r="P11" s="5">
        <v>0.30315470070466682</v>
      </c>
      <c r="Q11" s="5">
        <v>0.30315470070466682</v>
      </c>
      <c r="R11" s="5">
        <v>0.30315470070466682</v>
      </c>
      <c r="S11" s="5">
        <v>0.30315470070466682</v>
      </c>
      <c r="T11" s="5">
        <v>0.30351615765892515</v>
      </c>
      <c r="U11" s="5">
        <v>0.37462438521030539</v>
      </c>
      <c r="V11" s="5">
        <v>0.36418903198434316</v>
      </c>
      <c r="W11" s="5">
        <v>0.3768682398658636</v>
      </c>
      <c r="X11" s="5">
        <v>0.39115984084109295</v>
      </c>
      <c r="Y11" s="5">
        <v>0.47987908091012427</v>
      </c>
      <c r="Z11" s="5">
        <v>0.41784128352603545</v>
      </c>
      <c r="AA11" s="5">
        <v>0.41784128352603545</v>
      </c>
      <c r="AB11" s="5">
        <v>0.41784128352603545</v>
      </c>
      <c r="AC11" s="5">
        <f>+'ssp vehicle data'!C8/'Constrained Climate Action'!AC10</f>
        <v>0.31500856141752304</v>
      </c>
      <c r="AD11" s="5">
        <f>+'ssp vehicle data'!D8/'Constrained Climate Action'!AD10</f>
        <v>0.31500856141752342</v>
      </c>
      <c r="AE11" s="5">
        <f>+'ssp vehicle data'!E8/'Constrained Climate Action'!AE10</f>
        <v>0.31500856141752359</v>
      </c>
      <c r="AF11" s="5">
        <f>+'ssp vehicle data'!F8/'Constrained Climate Action'!AF10</f>
        <v>0.31500856141752143</v>
      </c>
      <c r="AG11" s="5">
        <f>+'ssp vehicle data'!G8/'Constrained Climate Action'!AG10</f>
        <v>0.31500856141752226</v>
      </c>
      <c r="AH11" s="5">
        <f>+'ssp vehicle data'!H8/'Constrained Climate Action'!AH10</f>
        <v>0.31500856141752309</v>
      </c>
      <c r="AI11" s="5">
        <f>+'ssp vehicle data'!I8/'Constrained Climate Action'!AI10</f>
        <v>0.31500856141752304</v>
      </c>
      <c r="AJ11" s="5">
        <f>+'ssp vehicle data'!J8/'Constrained Climate Action'!AJ10</f>
        <v>0.31500856141752198</v>
      </c>
      <c r="AK11" s="5">
        <f>+'ssp vehicle data'!K8/'Constrained Climate Action'!AK10</f>
        <v>0.3150085614175237</v>
      </c>
      <c r="AL11" s="5">
        <f>+'ssp vehicle data'!L8/'Constrained Climate Action'!AL10</f>
        <v>0.31500856141752315</v>
      </c>
      <c r="AM11" s="5">
        <f>+'ssp vehicle data'!M8/'Constrained Climate Action'!AM10</f>
        <v>0.3150085614175222</v>
      </c>
      <c r="AN11" s="5">
        <f>+'ssp vehicle data'!N8/'Constrained Climate Action'!AN10</f>
        <v>0.31500856141752298</v>
      </c>
      <c r="AO11" s="5">
        <f>+'ssp vehicle data'!O8/'Constrained Climate Action'!AO10</f>
        <v>0.3150085614175232</v>
      </c>
      <c r="AP11" s="5">
        <f>+'ssp vehicle data'!P8/'Constrained Climate Action'!AP10</f>
        <v>0.3150085614175217</v>
      </c>
      <c r="AQ11" s="5">
        <f>+'ssp vehicle data'!Q8/'Constrained Climate Action'!AQ10</f>
        <v>0.31500856141752204</v>
      </c>
      <c r="AR11" s="5">
        <f>+'ssp vehicle data'!R8/'Constrained Climate Action'!AR10</f>
        <v>0.31500856141752359</v>
      </c>
      <c r="AS11" s="5">
        <f>+'ssp vehicle data'!S8/'Constrained Climate Action'!AS10</f>
        <v>0.31500856141752215</v>
      </c>
      <c r="AT11" s="5">
        <f>+'ssp vehicle data'!T8/'Constrained Climate Action'!AT10</f>
        <v>0.31500856141752132</v>
      </c>
      <c r="AU11" s="5">
        <f>+'ssp vehicle data'!U8/'Constrained Climate Action'!AU10</f>
        <v>0.31500856141752215</v>
      </c>
      <c r="AV11" s="5">
        <f>+'ssp vehicle data'!V8/'Constrained Climate Action'!AV10</f>
        <v>0.3150085614175227</v>
      </c>
      <c r="AW11" s="5">
        <f>+'ssp vehicle data'!W8/'Constrained Climate Action'!AW10</f>
        <v>0.31500856141752365</v>
      </c>
      <c r="AX11" s="5">
        <f>+'ssp vehicle data'!X8/'Constrained Climate Action'!AX10</f>
        <v>0.31500856141752215</v>
      </c>
      <c r="AY11" s="5">
        <f>+'ssp vehicle data'!Y8/'Constrained Climate Action'!AY10</f>
        <v>0.31500856141752248</v>
      </c>
      <c r="AZ11" s="5">
        <f>+'ssp vehicle data'!Z8/'Constrained Climate Action'!AZ10</f>
        <v>0.31500856141752287</v>
      </c>
      <c r="BA11" s="5">
        <f>+'ssp vehicle data'!AA8/'Constrained Climate Action'!BA10</f>
        <v>0.31500856141752315</v>
      </c>
      <c r="BB11" s="5">
        <f>+'ssp vehicle data'!AB8/'Constrained Climate Action'!BB10</f>
        <v>0.31500856141752337</v>
      </c>
      <c r="BC11" s="5">
        <f>+'ssp vehicle data'!AC8/'Constrained Climate Action'!BC10</f>
        <v>0.31500856141752243</v>
      </c>
      <c r="BD11" s="5">
        <f>+'ssp vehicle data'!AD8/'Constrained Climate Action'!BD10</f>
        <v>0.31500856141752337</v>
      </c>
      <c r="BE11" s="5">
        <f>+'ssp vehicle data'!AE8/'Constrained Climate Action'!BE10</f>
        <v>0.31500856141752287</v>
      </c>
    </row>
    <row r="12" spans="1:57" x14ac:dyDescent="0.2">
      <c r="A12" s="5" t="s">
        <v>6</v>
      </c>
      <c r="B12" s="5" t="s">
        <v>7</v>
      </c>
      <c r="C12" s="5" t="s">
        <v>16</v>
      </c>
      <c r="D12" s="5" t="s">
        <v>13</v>
      </c>
      <c r="E12" s="5"/>
      <c r="F12" s="5" t="s">
        <v>12</v>
      </c>
      <c r="G12" s="5">
        <v>0.69662211299746724</v>
      </c>
      <c r="H12" s="5">
        <v>0.69662211299746724</v>
      </c>
      <c r="I12" s="5">
        <v>0.69662211299746724</v>
      </c>
      <c r="J12" s="5">
        <v>0.69662211299746724</v>
      </c>
      <c r="K12" s="5">
        <v>0.69662211299746724</v>
      </c>
      <c r="L12" s="5">
        <v>0.69662211299746724</v>
      </c>
      <c r="M12" s="5">
        <v>0.69662211299746724</v>
      </c>
      <c r="N12" s="5">
        <v>0.69662211299746724</v>
      </c>
      <c r="O12" s="5">
        <v>0.69662211299746724</v>
      </c>
      <c r="P12" s="5">
        <v>0.69662211299746724</v>
      </c>
      <c r="Q12" s="5">
        <v>0.69662211299746724</v>
      </c>
      <c r="R12" s="5">
        <v>0.69662211299746724</v>
      </c>
      <c r="S12" s="5">
        <v>0.69662211299746724</v>
      </c>
      <c r="T12" s="5">
        <v>0.69539890911452129</v>
      </c>
      <c r="U12" s="5">
        <v>0.62524079533109844</v>
      </c>
      <c r="V12" s="5">
        <v>0.6176002846702342</v>
      </c>
      <c r="W12" s="5">
        <v>0.51342605234118133</v>
      </c>
      <c r="X12" s="5">
        <v>0.43734705119829947</v>
      </c>
      <c r="Y12" s="5">
        <v>0.35481631447113909</v>
      </c>
      <c r="Z12" s="5">
        <v>0.38784795625524077</v>
      </c>
      <c r="AA12" s="5">
        <v>0.38784795625524077</v>
      </c>
      <c r="AB12" s="5">
        <v>0.38784795625524077</v>
      </c>
      <c r="AC12" s="5">
        <f>+'ssp vehicle data'!C9/'Constrained Climate Action'!AC10</f>
        <v>0.13500366917893852</v>
      </c>
      <c r="AD12" s="5">
        <f>+'ssp vehicle data'!D9/'Constrained Climate Action'!AD10</f>
        <v>0.13500366917893827</v>
      </c>
      <c r="AE12" s="5">
        <f>+'ssp vehicle data'!E9/'Constrained Climate Action'!AE10</f>
        <v>0.13500366917893827</v>
      </c>
      <c r="AF12" s="5">
        <f>+'ssp vehicle data'!F9/'Constrained Climate Action'!AF10</f>
        <v>0.13500366917893816</v>
      </c>
      <c r="AG12" s="5">
        <f>+'ssp vehicle data'!G9/'Constrained Climate Action'!AG10</f>
        <v>0.13500366917893833</v>
      </c>
      <c r="AH12" s="5">
        <f>+'ssp vehicle data'!H9/'Constrained Climate Action'!AH10</f>
        <v>0.13500366917893819</v>
      </c>
      <c r="AI12" s="5">
        <f>+'ssp vehicle data'!I9/'Constrained Climate Action'!AI10</f>
        <v>0.13500366917893841</v>
      </c>
      <c r="AJ12" s="5">
        <f>+'ssp vehicle data'!J9/'Constrained Climate Action'!AJ10</f>
        <v>0.13500366917893855</v>
      </c>
      <c r="AK12" s="5">
        <f>+'ssp vehicle data'!K9/'Constrained Climate Action'!AK10</f>
        <v>0.13500366917893833</v>
      </c>
      <c r="AL12" s="5">
        <f>+'ssp vehicle data'!L9/'Constrained Climate Action'!AL10</f>
        <v>0.13500366917893836</v>
      </c>
      <c r="AM12" s="5">
        <f>+'ssp vehicle data'!M9/'Constrained Climate Action'!AM10</f>
        <v>0.1350036691789383</v>
      </c>
      <c r="AN12" s="5">
        <f>+'ssp vehicle data'!N9/'Constrained Climate Action'!AN10</f>
        <v>0.13500366917893844</v>
      </c>
      <c r="AO12" s="5">
        <f>+'ssp vehicle data'!O9/'Constrained Climate Action'!AO10</f>
        <v>0.13500366917893805</v>
      </c>
      <c r="AP12" s="5">
        <f>+'ssp vehicle data'!P9/'Constrained Climate Action'!AP10</f>
        <v>0.13500366917893852</v>
      </c>
      <c r="AQ12" s="5">
        <f>+'ssp vehicle data'!Q9/'Constrained Climate Action'!AQ10</f>
        <v>0.1350036691789385</v>
      </c>
      <c r="AR12" s="5">
        <f>+'ssp vehicle data'!R9/'Constrained Climate Action'!AR10</f>
        <v>0.1350036691789383</v>
      </c>
      <c r="AS12" s="5">
        <f>+'ssp vehicle data'!S9/'Constrained Climate Action'!AS10</f>
        <v>0.13500366917893841</v>
      </c>
      <c r="AT12" s="5">
        <f>+'ssp vehicle data'!T9/'Constrained Climate Action'!AT10</f>
        <v>0.13500366917893841</v>
      </c>
      <c r="AU12" s="5">
        <f>+'ssp vehicle data'!U9/'Constrained Climate Action'!AU10</f>
        <v>0.13500366917893855</v>
      </c>
      <c r="AV12" s="5">
        <f>+'ssp vehicle data'!V9/'Constrained Climate Action'!AV10</f>
        <v>0.13500366917893808</v>
      </c>
      <c r="AW12" s="5">
        <f>+'ssp vehicle data'!W9/'Constrained Climate Action'!AW10</f>
        <v>0.13500366917893813</v>
      </c>
      <c r="AX12" s="5">
        <f>+'ssp vehicle data'!X9/'Constrained Climate Action'!AX10</f>
        <v>0.13500366917893866</v>
      </c>
      <c r="AY12" s="5">
        <f>+'ssp vehicle data'!Y9/'Constrained Climate Action'!AY10</f>
        <v>0.13500366917893833</v>
      </c>
      <c r="AZ12" s="5">
        <f>+'ssp vehicle data'!Z9/'Constrained Climate Action'!AZ10</f>
        <v>0.13500366917893805</v>
      </c>
      <c r="BA12" s="5">
        <f>+'ssp vehicle data'!AA9/'Constrained Climate Action'!BA10</f>
        <v>0.13500366917893797</v>
      </c>
      <c r="BB12" s="5">
        <f>+'ssp vehicle data'!AB9/'Constrained Climate Action'!BB10</f>
        <v>0.1350036691789383</v>
      </c>
      <c r="BC12" s="5">
        <f>+'ssp vehicle data'!AC9/'Constrained Climate Action'!BC10</f>
        <v>0.13500366917893833</v>
      </c>
      <c r="BD12" s="5">
        <f>+'ssp vehicle data'!AD9/'Constrained Climate Action'!BD10</f>
        <v>0.13500366917893808</v>
      </c>
      <c r="BE12" s="5">
        <f>+'ssp vehicle data'!AE9/'Constrained Climate Action'!BE10</f>
        <v>0.13500366917893794</v>
      </c>
    </row>
    <row r="13" spans="1:57" x14ac:dyDescent="0.2">
      <c r="A13" s="5" t="s">
        <v>6</v>
      </c>
      <c r="B13" s="5" t="s">
        <v>7</v>
      </c>
      <c r="C13" s="5" t="s">
        <v>16</v>
      </c>
      <c r="D13" s="5" t="s">
        <v>14</v>
      </c>
      <c r="E13" s="5"/>
      <c r="F13" s="5" t="s">
        <v>12</v>
      </c>
      <c r="G13" s="5">
        <v>2.2318629786593775E-4</v>
      </c>
      <c r="H13" s="5">
        <v>2.2318629786593775E-4</v>
      </c>
      <c r="I13" s="5">
        <v>2.2318629786593775E-4</v>
      </c>
      <c r="J13" s="5">
        <v>2.2318629786593775E-4</v>
      </c>
      <c r="K13" s="5">
        <v>2.2318629786593775E-4</v>
      </c>
      <c r="L13" s="5">
        <v>2.2318629786593775E-4</v>
      </c>
      <c r="M13" s="5">
        <v>2.2318629786593775E-4</v>
      </c>
      <c r="N13" s="5">
        <v>2.2318629786593775E-4</v>
      </c>
      <c r="O13" s="5">
        <v>2.2318629786593775E-4</v>
      </c>
      <c r="P13" s="5">
        <v>2.2318629786593775E-4</v>
      </c>
      <c r="Q13" s="5">
        <v>2.2318629786593775E-4</v>
      </c>
      <c r="R13" s="5">
        <v>2.2318629786593775E-4</v>
      </c>
      <c r="S13" s="5">
        <v>2.2318629786593775E-4</v>
      </c>
      <c r="T13" s="5">
        <v>1.0849332265535378E-3</v>
      </c>
      <c r="U13" s="5">
        <v>1.3222677670008634E-4</v>
      </c>
      <c r="V13" s="5">
        <v>1.8205208917842528E-2</v>
      </c>
      <c r="W13" s="5">
        <v>0.10970119445491289</v>
      </c>
      <c r="X13" s="5">
        <v>0.1714808208602199</v>
      </c>
      <c r="Y13" s="5">
        <v>0.16529878280410612</v>
      </c>
      <c r="Z13" s="5">
        <v>0.19431076021872379</v>
      </c>
      <c r="AA13" s="5">
        <v>0.19431076021872379</v>
      </c>
      <c r="AB13" s="5">
        <v>0.19431076021872379</v>
      </c>
      <c r="AC13" s="5">
        <f>+'ssp vehicle data'!C7/'Constrained Climate Action'!AC10</f>
        <v>0.54998776940353833</v>
      </c>
      <c r="AD13" s="5">
        <f>+'ssp vehicle data'!D7/'Constrained Climate Action'!AD10</f>
        <v>0.54998776940353833</v>
      </c>
      <c r="AE13" s="5">
        <f>+'ssp vehicle data'!E7/'Constrained Climate Action'!AE10</f>
        <v>0.549987769403538</v>
      </c>
      <c r="AF13" s="5">
        <f>+'ssp vehicle data'!F7/'Constrained Climate Action'!AF10</f>
        <v>0.54998776940354044</v>
      </c>
      <c r="AG13" s="5">
        <f>+'ssp vehicle data'!G7/'Constrained Climate Action'!AG10</f>
        <v>0.54998776940353944</v>
      </c>
      <c r="AH13" s="5">
        <f>+'ssp vehicle data'!H7/'Constrained Climate Action'!AH10</f>
        <v>0.54998776940353855</v>
      </c>
      <c r="AI13" s="5">
        <f>+'ssp vehicle data'!I7/'Constrained Climate Action'!AI10</f>
        <v>0.54998776940353844</v>
      </c>
      <c r="AJ13" s="5">
        <f>+'ssp vehicle data'!J7/'Constrained Climate Action'!AJ10</f>
        <v>0.54998776940353955</v>
      </c>
      <c r="AK13" s="5">
        <f>+'ssp vehicle data'!K7/'Constrained Climate Action'!AK10</f>
        <v>0.549987769403538</v>
      </c>
      <c r="AL13" s="5">
        <f>+'ssp vehicle data'!L7/'Constrained Climate Action'!AL10</f>
        <v>0.54998776940353833</v>
      </c>
      <c r="AM13" s="5">
        <f>+'ssp vehicle data'!M7/'Constrained Climate Action'!AM10</f>
        <v>0.54998776940353955</v>
      </c>
      <c r="AN13" s="5">
        <f>+'ssp vehicle data'!N7/'Constrained Climate Action'!AN10</f>
        <v>0.54998776940353866</v>
      </c>
      <c r="AO13" s="5">
        <f>+'ssp vehicle data'!O7/'Constrained Climate Action'!AO10</f>
        <v>0.54998776940353877</v>
      </c>
      <c r="AP13" s="5">
        <f>+'ssp vehicle data'!P7/'Constrained Climate Action'!AP10</f>
        <v>0.54998776940353966</v>
      </c>
      <c r="AQ13" s="5">
        <f>+'ssp vehicle data'!Q7/'Constrained Climate Action'!AQ10</f>
        <v>0.54998776940353944</v>
      </c>
      <c r="AR13" s="5">
        <f>+'ssp vehicle data'!R7/'Constrained Climate Action'!AR10</f>
        <v>0.54998776940353811</v>
      </c>
      <c r="AS13" s="5">
        <f>+'ssp vehicle data'!S7/'Constrained Climate Action'!AS10</f>
        <v>0.54998776940353933</v>
      </c>
      <c r="AT13" s="5">
        <f>+'ssp vehicle data'!T7/'Constrained Climate Action'!AT10</f>
        <v>0.54998776940354022</v>
      </c>
      <c r="AU13" s="5">
        <f>+'ssp vehicle data'!U7/'Constrained Climate Action'!AU10</f>
        <v>0.54998776940353922</v>
      </c>
      <c r="AV13" s="5">
        <f>+'ssp vehicle data'!V7/'Constrained Climate Action'!AV10</f>
        <v>0.54998776940353911</v>
      </c>
      <c r="AW13" s="5">
        <f>+'ssp vehicle data'!W7/'Constrained Climate Action'!AW10</f>
        <v>0.54998776940353833</v>
      </c>
      <c r="AX13" s="5">
        <f>+'ssp vehicle data'!X7/'Constrained Climate Action'!AX10</f>
        <v>0.54998776940353911</v>
      </c>
      <c r="AY13" s="5">
        <f>+'ssp vehicle data'!Y7/'Constrained Climate Action'!AY10</f>
        <v>0.54998776940353911</v>
      </c>
      <c r="AZ13" s="5">
        <f>+'ssp vehicle data'!Z7/'Constrained Climate Action'!AZ10</f>
        <v>0.54998776940353922</v>
      </c>
      <c r="BA13" s="5">
        <f>+'ssp vehicle data'!AA7/'Constrained Climate Action'!BA10</f>
        <v>0.54998776940353877</v>
      </c>
      <c r="BB13" s="5">
        <f>+'ssp vehicle data'!AB7/'Constrained Climate Action'!BB10</f>
        <v>0.54998776940353833</v>
      </c>
      <c r="BC13" s="5">
        <f>+'ssp vehicle data'!AC7/'Constrained Climate Action'!BC10</f>
        <v>0.54998776940353933</v>
      </c>
      <c r="BD13" s="5">
        <f>+'ssp vehicle data'!AD7/'Constrained Climate Action'!BD10</f>
        <v>0.54998776940353866</v>
      </c>
      <c r="BE13" s="5">
        <f>+'ssp vehicle data'!AE7/'Constrained Climate Action'!BE10</f>
        <v>0.549987769403539</v>
      </c>
    </row>
    <row r="14" spans="1:57" x14ac:dyDescent="0.2">
      <c r="A14" s="5" t="s">
        <v>6</v>
      </c>
      <c r="B14" s="5" t="s">
        <v>7</v>
      </c>
      <c r="C14" s="5" t="s">
        <v>17</v>
      </c>
      <c r="D14" s="5" t="s">
        <v>9</v>
      </c>
      <c r="E14" s="5"/>
      <c r="F14" s="5" t="s">
        <v>10</v>
      </c>
      <c r="G14" s="5">
        <v>47464</v>
      </c>
      <c r="H14" s="5">
        <v>47743.199999999997</v>
      </c>
      <c r="I14" s="5">
        <v>48008.439999999995</v>
      </c>
      <c r="J14" s="5">
        <v>48260.417999999991</v>
      </c>
      <c r="K14" s="5">
        <v>48499.797099999989</v>
      </c>
      <c r="L14" s="5">
        <v>48727.207244999991</v>
      </c>
      <c r="M14" s="5">
        <v>48943.246882749991</v>
      </c>
      <c r="N14" s="5">
        <v>49148.484538612487</v>
      </c>
      <c r="O14" s="5">
        <v>49343.460311681862</v>
      </c>
      <c r="P14" s="5">
        <v>49528.687296097763</v>
      </c>
      <c r="Q14" s="5">
        <v>49704.652931292876</v>
      </c>
      <c r="R14" s="5">
        <v>49871.82028472823</v>
      </c>
      <c r="S14" s="5">
        <v>50030.629270491816</v>
      </c>
      <c r="T14" s="5">
        <v>48754.59780696722</v>
      </c>
      <c r="U14" s="5">
        <v>47017.017916618854</v>
      </c>
      <c r="V14" s="5">
        <v>45306.46702078791</v>
      </c>
      <c r="W14" s="5">
        <v>43724.193669748514</v>
      </c>
      <c r="X14" s="5">
        <v>42195.383986261084</v>
      </c>
      <c r="Y14" s="5">
        <v>40734.464786948025</v>
      </c>
      <c r="Z14" s="5">
        <v>39338.041547600624</v>
      </c>
      <c r="AA14" s="5">
        <v>37620.989470220593</v>
      </c>
      <c r="AB14" s="5">
        <v>35934.68999670956</v>
      </c>
      <c r="AC14" s="5">
        <f>+'ssp vehicle data'!C10+'ssp vehicle data'!C11+'ssp vehicle data'!C12</f>
        <v>40207.718650706178</v>
      </c>
      <c r="AD14" s="5">
        <f>+'ssp vehicle data'!D10+'ssp vehicle data'!D11+'ssp vehicle data'!D12</f>
        <v>40130.303908533111</v>
      </c>
      <c r="AE14" s="5">
        <f>+'ssp vehicle data'!E10+'ssp vehicle data'!E11+'ssp vehicle data'!E12</f>
        <v>39973.919747628112</v>
      </c>
      <c r="AF14" s="5">
        <f>+'ssp vehicle data'!F10+'ssp vehicle data'!F11+'ssp vehicle data'!F12</f>
        <v>39761.20803944135</v>
      </c>
      <c r="AG14" s="5">
        <f>+'ssp vehicle data'!G10+'ssp vehicle data'!G11+'ssp vehicle data'!G12</f>
        <v>39492.864560419272</v>
      </c>
      <c r="AH14" s="5">
        <f>+'ssp vehicle data'!H10+'ssp vehicle data'!H11+'ssp vehicle data'!H12</f>
        <v>38934.437859397942</v>
      </c>
      <c r="AI14" s="5">
        <f>+'ssp vehicle data'!I10+'ssp vehicle data'!I11+'ssp vehicle data'!I12</f>
        <v>38377.050989277443</v>
      </c>
      <c r="AJ14" s="5">
        <f>+'ssp vehicle data'!J10+'ssp vehicle data'!J11+'ssp vehicle data'!J12</f>
        <v>37824.798585559161</v>
      </c>
      <c r="AK14" s="5">
        <f>+'ssp vehicle data'!K10+'ssp vehicle data'!K11+'ssp vehicle data'!K12</f>
        <v>37281.395097463668</v>
      </c>
      <c r="AL14" s="5">
        <f>+'ssp vehicle data'!L10+'ssp vehicle data'!L11+'ssp vehicle data'!L12</f>
        <v>36750.526943644392</v>
      </c>
      <c r="AM14" s="5">
        <f>+'ssp vehicle data'!M10+'ssp vehicle data'!M11+'ssp vehicle data'!M12</f>
        <v>36237.415375674049</v>
      </c>
      <c r="AN14" s="5">
        <f>+'ssp vehicle data'!N10+'ssp vehicle data'!N11+'ssp vehicle data'!N12</f>
        <v>35740.177420961234</v>
      </c>
      <c r="AO14" s="5">
        <f>+'ssp vehicle data'!O10+'ssp vehicle data'!O11+'ssp vehicle data'!O12</f>
        <v>35258.480304223209</v>
      </c>
      <c r="AP14" s="5">
        <f>+'ssp vehicle data'!P10+'ssp vehicle data'!P11+'ssp vehicle data'!P12</f>
        <v>34793.740539909646</v>
      </c>
      <c r="AQ14" s="5">
        <f>+'ssp vehicle data'!Q10+'ssp vehicle data'!Q11+'ssp vehicle data'!Q12</f>
        <v>34344.365317132739</v>
      </c>
      <c r="AR14" s="5">
        <f>+'ssp vehicle data'!R10+'ssp vehicle data'!R11+'ssp vehicle data'!R12</f>
        <v>33910.260755978088</v>
      </c>
      <c r="AS14" s="5">
        <f>+'ssp vehicle data'!S10+'ssp vehicle data'!S11+'ssp vehicle data'!S12</f>
        <v>33489.671661510227</v>
      </c>
      <c r="AT14" s="5">
        <f>+'ssp vehicle data'!T10+'ssp vehicle data'!T11+'ssp vehicle data'!T12</f>
        <v>33082.088291112974</v>
      </c>
      <c r="AU14" s="5">
        <f>+'ssp vehicle data'!U10+'ssp vehicle data'!U11+'ssp vehicle data'!U12</f>
        <v>32686.101825676771</v>
      </c>
      <c r="AV14" s="5">
        <f>+'ssp vehicle data'!V10+'ssp vehicle data'!V11+'ssp vehicle data'!V12</f>
        <v>32303.029826135964</v>
      </c>
      <c r="AW14" s="5">
        <f>+'ssp vehicle data'!W10+'ssp vehicle data'!W11+'ssp vehicle data'!W12</f>
        <v>31930.950466888247</v>
      </c>
      <c r="AX14" s="5">
        <f>+'ssp vehicle data'!X10+'ssp vehicle data'!X11+'ssp vehicle data'!X12</f>
        <v>31568.482051479368</v>
      </c>
      <c r="AY14" s="5">
        <f>+'ssp vehicle data'!Y10+'ssp vehicle data'!Y11+'ssp vehicle data'!Y12</f>
        <v>31214.863985513628</v>
      </c>
      <c r="AZ14" s="5">
        <f>+'ssp vehicle data'!Z10+'ssp vehicle data'!Z11+'ssp vehicle data'!Z12</f>
        <v>30869.42563184792</v>
      </c>
      <c r="BA14" s="5">
        <f>+'ssp vehicle data'!AA10+'ssp vehicle data'!AA11+'ssp vehicle data'!AA12</f>
        <v>30530.578937928825</v>
      </c>
      <c r="BB14" s="5">
        <f>+'ssp vehicle data'!AB10+'ssp vehicle data'!AB11+'ssp vehicle data'!AB12</f>
        <v>30198.540835124011</v>
      </c>
      <c r="BC14" s="5">
        <f>+'ssp vehicle data'!AC10+'ssp vehicle data'!AC11+'ssp vehicle data'!AC12</f>
        <v>29872.166756717641</v>
      </c>
      <c r="BD14" s="5">
        <f>+'ssp vehicle data'!AD10+'ssp vehicle data'!AD11+'ssp vehicle data'!AD12</f>
        <v>29551.30108792325</v>
      </c>
      <c r="BE14" s="5">
        <f>+'ssp vehicle data'!AE10+'ssp vehicle data'!AE11+'ssp vehicle data'!AE12</f>
        <v>29233.304864117657</v>
      </c>
    </row>
    <row r="15" spans="1:57" x14ac:dyDescent="0.2">
      <c r="A15" s="5" t="s">
        <v>6</v>
      </c>
      <c r="B15" s="5" t="s">
        <v>7</v>
      </c>
      <c r="C15" s="5" t="s">
        <v>17</v>
      </c>
      <c r="D15" s="5" t="s">
        <v>11</v>
      </c>
      <c r="E15" s="5"/>
      <c r="F15" s="5" t="s">
        <v>12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f>+'ssp vehicle data'!C12/'Constrained Climate Action'!AC14</f>
        <v>0.58263489194006168</v>
      </c>
      <c r="AD15" s="5">
        <f>+'ssp vehicle data'!D12/'Constrained Climate Action'!AD14</f>
        <v>0.58495873089513983</v>
      </c>
      <c r="AE15" s="5">
        <f>+'ssp vehicle data'!E12/'Constrained Climate Action'!AE14</f>
        <v>0.58727008797909641</v>
      </c>
      <c r="AF15" s="5">
        <f>+'ssp vehicle data'!F12/'Constrained Climate Action'!AF14</f>
        <v>0.58956906348705751</v>
      </c>
      <c r="AG15" s="5">
        <f>+'ssp vehicle data'!G12/'Constrained Climate Action'!AG14</f>
        <v>0.59494005357172708</v>
      </c>
      <c r="AH15" s="5">
        <f>+'ssp vehicle data'!H12/'Constrained Climate Action'!AH14</f>
        <v>0.60009163058197001</v>
      </c>
      <c r="AI15" s="5">
        <f>+'ssp vehicle data'!I12/'Constrained Climate Action'!AI14</f>
        <v>0.60503697042421378</v>
      </c>
      <c r="AJ15" s="5">
        <f>+'ssp vehicle data'!J12/'Constrained Climate Action'!AJ14</f>
        <v>0.60978821474454203</v>
      </c>
      <c r="AK15" s="5">
        <f>+'ssp vehicle data'!K12/'Constrained Climate Action'!AK14</f>
        <v>0.61435657045759828</v>
      </c>
      <c r="AL15" s="5">
        <f>+'ssp vehicle data'!L12/'Constrained Climate Action'!AL14</f>
        <v>0.61933722225766519</v>
      </c>
      <c r="AM15" s="5">
        <f>+'ssp vehicle data'!M12/'Constrained Climate Action'!AM14</f>
        <v>0.62410607799765638</v>
      </c>
      <c r="AN15" s="5">
        <f>+'ssp vehicle data'!N12/'Constrained Climate Action'!AN14</f>
        <v>0.62867636596763687</v>
      </c>
      <c r="AO15" s="5">
        <f>+'ssp vehicle data'!O12/'Constrained Climate Action'!AO14</f>
        <v>0.63306023531358369</v>
      </c>
      <c r="AP15" s="5">
        <f>+'ssp vehicle data'!P12/'Constrained Climate Action'!AP14</f>
        <v>0.63726886388163484</v>
      </c>
      <c r="AQ15" s="5">
        <f>+'ssp vehicle data'!Q12/'Constrained Climate Action'!AQ14</f>
        <v>0.64166222605750323</v>
      </c>
      <c r="AR15" s="5">
        <f>+'ssp vehicle data'!R12/'Constrained Climate Action'!AR14</f>
        <v>0.64587029448087419</v>
      </c>
      <c r="AS15" s="5">
        <f>+'ssp vehicle data'!S12/'Constrained Climate Action'!AS14</f>
        <v>0.64990454943666642</v>
      </c>
      <c r="AT15" s="5">
        <f>+'ssp vehicle data'!T12/'Constrained Climate Action'!AT14</f>
        <v>0.65377554201786647</v>
      </c>
      <c r="AU15" s="5">
        <f>+'ssp vehicle data'!U12/'Constrained Climate Action'!AU14</f>
        <v>0.65749298626977293</v>
      </c>
      <c r="AV15" s="5">
        <f>+'ssp vehicle data'!V12/'Constrained Climate Action'!AV14</f>
        <v>0.66114275092272601</v>
      </c>
      <c r="AW15" s="5">
        <f>+'ssp vehicle data'!W12/'Constrained Climate Action'!AW14</f>
        <v>0.66465857348240887</v>
      </c>
      <c r="AX15" s="5">
        <f>+'ssp vehicle data'!X12/'Constrained Climate Action'!AX14</f>
        <v>0.66804769436856759</v>
      </c>
      <c r="AY15" s="5">
        <f>+'ssp vehicle data'!Y12/'Constrained Climate Action'!AY14</f>
        <v>0.67131684138352632</v>
      </c>
      <c r="AZ15" s="5">
        <f>+'ssp vehicle data'!Z12/'Constrained Climate Action'!AZ14</f>
        <v>0.67447227428945289</v>
      </c>
      <c r="BA15" s="5">
        <f>+'ssp vehicle data'!AA12/'Constrained Climate Action'!BA14</f>
        <v>0.67754843041969914</v>
      </c>
      <c r="BB15" s="5">
        <f>+'ssp vehicle data'!AB12/'Constrained Climate Action'!BB14</f>
        <v>0.68052883733323299</v>
      </c>
      <c r="BC15" s="5">
        <f>+'ssp vehicle data'!AC12/'Constrained Climate Action'!BC14</f>
        <v>0.68341789699338584</v>
      </c>
      <c r="BD15" s="5">
        <f>+'ssp vehicle data'!AD12/'Constrained Climate Action'!BD14</f>
        <v>0.68621974560237564</v>
      </c>
      <c r="BE15" s="5">
        <f>+'ssp vehicle data'!AE12/'Constrained Climate Action'!BE14</f>
        <v>0.68893827335920266</v>
      </c>
    </row>
    <row r="16" spans="1:57" x14ac:dyDescent="0.2">
      <c r="A16" s="5" t="s">
        <v>6</v>
      </c>
      <c r="B16" s="5" t="s">
        <v>7</v>
      </c>
      <c r="C16" s="5" t="s">
        <v>17</v>
      </c>
      <c r="D16" s="5" t="s">
        <v>13</v>
      </c>
      <c r="E16" s="5"/>
      <c r="F16" s="5" t="s">
        <v>12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f>+'ssp vehicle data'!C11/'Constrained Climate Action'!AC14</f>
        <v>0.41051587441806031</v>
      </c>
      <c r="AD16" s="5">
        <f>+'ssp vehicle data'!D11/'Constrained Climate Action'!AD14</f>
        <v>0.40815755437652307</v>
      </c>
      <c r="AE16" s="5">
        <f>+'ssp vehicle data'!E11/'Constrained Climate Action'!AE14</f>
        <v>0.40581190141191847</v>
      </c>
      <c r="AF16" s="5">
        <f>+'ssp vehicle data'!F11/'Constrained Climate Action'!AF14</f>
        <v>0.40347881374094197</v>
      </c>
      <c r="AG16" s="5">
        <f>+'ssp vehicle data'!G11/'Constrained Climate Action'!AG14</f>
        <v>0.39817210386259855</v>
      </c>
      <c r="AH16" s="5">
        <f>+'ssp vehicle data'!H11/'Constrained Climate Action'!AH14</f>
        <v>0.39308218111495952</v>
      </c>
      <c r="AI16" s="5">
        <f>+'ssp vehicle data'!I11/'Constrained Climate Action'!AI14</f>
        <v>0.38819602728132896</v>
      </c>
      <c r="AJ16" s="5">
        <f>+'ssp vehicle data'!J11/'Constrained Climate Action'!AJ14</f>
        <v>0.3835016460272887</v>
      </c>
      <c r="AK16" s="5">
        <f>+'ssp vehicle data'!K11/'Constrained Climate Action'!AK14</f>
        <v>0.3789879645629608</v>
      </c>
      <c r="AL16" s="5">
        <f>+'ssp vehicle data'!L11/'Constrained Climate Action'!AL14</f>
        <v>0.37407539246770927</v>
      </c>
      <c r="AM16" s="5">
        <f>+'ssp vehicle data'!M11/'Constrained Climate Action'!AM14</f>
        <v>0.36937172142725494</v>
      </c>
      <c r="AN16" s="5">
        <f>+'ssp vehicle data'!N11/'Constrained Climate Action'!AN14</f>
        <v>0.36486390396683938</v>
      </c>
      <c r="AO16" s="5">
        <f>+'ssp vehicle data'!O11/'Constrained Climate Action'!AO14</f>
        <v>0.36053995700515107</v>
      </c>
      <c r="AP16" s="5">
        <f>+'ssp vehicle data'!P11/'Constrained Climate Action'!AP14</f>
        <v>0.35638885548417959</v>
      </c>
      <c r="AQ16" s="5">
        <f>+'ssp vehicle data'!Q11/'Constrained Climate Action'!AQ14</f>
        <v>0.35206055016465065</v>
      </c>
      <c r="AR16" s="5">
        <f>+'ssp vehicle data'!R11/'Constrained Climate Action'!AR14</f>
        <v>0.34791479476987319</v>
      </c>
      <c r="AS16" s="5">
        <f>+'ssp vehicle data'!S11/'Constrained Climate Action'!AS14</f>
        <v>0.34394027901485469</v>
      </c>
      <c r="AT16" s="5">
        <f>+'ssp vehicle data'!T11/'Constrained Climate Action'!AT14</f>
        <v>0.34012660804707162</v>
      </c>
      <c r="AU16" s="5">
        <f>+'ssp vehicle data'!U11/'Constrained Climate Action'!AU14</f>
        <v>0.33646421166669638</v>
      </c>
      <c r="AV16" s="5">
        <f>+'ssp vehicle data'!V11/'Constrained Climate Action'!AV14</f>
        <v>0.33286600165695063</v>
      </c>
      <c r="AW16" s="5">
        <f>+'ssp vehicle data'!W11/'Constrained Climate Action'!AW14</f>
        <v>0.32939984174537823</v>
      </c>
      <c r="AX16" s="5">
        <f>+'ssp vehicle data'!X11/'Constrained Climate Action'!AX14</f>
        <v>0.32605859378656882</v>
      </c>
      <c r="AY16" s="5">
        <f>+'ssp vehicle data'!Y11/'Constrained Climate Action'!AY14</f>
        <v>0.32283562501157193</v>
      </c>
      <c r="AZ16" s="5">
        <f>+'ssp vehicle data'!Z11/'Constrained Climate Action'!AZ14</f>
        <v>0.31972476408030642</v>
      </c>
      <c r="BA16" s="5">
        <f>+'ssp vehicle data'!AA11/'Constrained Climate Action'!BA14</f>
        <v>0.31668952709471415</v>
      </c>
      <c r="BB16" s="5">
        <f>+'ssp vehicle data'!AB11/'Constrained Climate Action'!BB14</f>
        <v>0.31374876566614884</v>
      </c>
      <c r="BC16" s="5">
        <f>+'ssp vehicle data'!AC11/'Constrained Climate Action'!BC14</f>
        <v>0.31089813638636099</v>
      </c>
      <c r="BD16" s="5">
        <f>+'ssp vehicle data'!AD11/'Constrained Climate Action'!BD14</f>
        <v>0.30813355807305054</v>
      </c>
      <c r="BE16" s="5">
        <f>+'ssp vehicle data'!AE11/'Constrained Climate Action'!BE14</f>
        <v>0.30545119227479045</v>
      </c>
    </row>
    <row r="17" spans="1:57" x14ac:dyDescent="0.2">
      <c r="A17" s="5" t="s">
        <v>6</v>
      </c>
      <c r="B17" s="5" t="s">
        <v>7</v>
      </c>
      <c r="C17" s="5" t="s">
        <v>17</v>
      </c>
      <c r="D17" s="5" t="s">
        <v>14</v>
      </c>
      <c r="E17" s="5"/>
      <c r="F17" s="5" t="s">
        <v>12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f>+'ssp vehicle data'!C10/'Constrained Climate Action'!AC14</f>
        <v>6.849233641877968E-3</v>
      </c>
      <c r="AD17" s="5">
        <f>+'ssp vehicle data'!D10/'Constrained Climate Action'!AD14</f>
        <v>6.8837147283369194E-3</v>
      </c>
      <c r="AE17" s="5">
        <f>+'ssp vehicle data'!E10/'Constrained Climate Action'!AE14</f>
        <v>6.9180106089852186E-3</v>
      </c>
      <c r="AF17" s="5">
        <f>+'ssp vehicle data'!F10/'Constrained Climate Action'!AF14</f>
        <v>6.9521227720005614E-3</v>
      </c>
      <c r="AG17" s="5">
        <f>+'ssp vehicle data'!G10/'Constrained Climate Action'!AG14</f>
        <v>6.8878425656743267E-3</v>
      </c>
      <c r="AH17" s="5">
        <f>+'ssp vehicle data'!H10/'Constrained Climate Action'!AH14</f>
        <v>6.8261883030703852E-3</v>
      </c>
      <c r="AI17" s="5">
        <f>+'ssp vehicle data'!I10/'Constrained Climate Action'!AI14</f>
        <v>6.7670022944572418E-3</v>
      </c>
      <c r="AJ17" s="5">
        <f>+'ssp vehicle data'!J10/'Constrained Climate Action'!AJ14</f>
        <v>6.7101392281691628E-3</v>
      </c>
      <c r="AK17" s="5">
        <f>+'ssp vehicle data'!K10/'Constrained Climate Action'!AK14</f>
        <v>6.6554649794407896E-3</v>
      </c>
      <c r="AL17" s="5">
        <f>+'ssp vehicle data'!L10/'Constrained Climate Action'!AL14</f>
        <v>6.5873852746256151E-3</v>
      </c>
      <c r="AM17" s="5">
        <f>+'ssp vehicle data'!M10/'Constrained Climate Action'!AM14</f>
        <v>6.5222005750887446E-3</v>
      </c>
      <c r="AN17" s="5">
        <f>+'ssp vehicle data'!N10/'Constrained Climate Action'!AN14</f>
        <v>6.4597300655235999E-3</v>
      </c>
      <c r="AO17" s="5">
        <f>+'ssp vehicle data'!O10/'Constrained Climate Action'!AO14</f>
        <v>6.3998076812653007E-3</v>
      </c>
      <c r="AP17" s="5">
        <f>+'ssp vehicle data'!P10/'Constrained Climate Action'!AP14</f>
        <v>6.3422806341856472E-3</v>
      </c>
      <c r="AQ17" s="5">
        <f>+'ssp vehicle data'!Q10/'Constrained Climate Action'!AQ14</f>
        <v>6.2772237778461141E-3</v>
      </c>
      <c r="AR17" s="5">
        <f>+'ssp vehicle data'!R10/'Constrained Climate Action'!AR14</f>
        <v>6.2149107492526345E-3</v>
      </c>
      <c r="AS17" s="5">
        <f>+'ssp vehicle data'!S10/'Constrained Climate Action'!AS14</f>
        <v>6.1551715484789047E-3</v>
      </c>
      <c r="AT17" s="5">
        <f>+'ssp vehicle data'!T10/'Constrained Climate Action'!AT14</f>
        <v>6.0978499350617405E-3</v>
      </c>
      <c r="AU17" s="5">
        <f>+'ssp vehicle data'!U10/'Constrained Climate Action'!AU14</f>
        <v>6.0428020635306954E-3</v>
      </c>
      <c r="AV17" s="5">
        <f>+'ssp vehicle data'!V10/'Constrained Climate Action'!AV14</f>
        <v>5.9912474203232778E-3</v>
      </c>
      <c r="AW17" s="5">
        <f>+'ssp vehicle data'!W10/'Constrained Climate Action'!AW14</f>
        <v>5.9415847722129435E-3</v>
      </c>
      <c r="AX17" s="5">
        <f>+'ssp vehicle data'!X10/'Constrained Climate Action'!AX14</f>
        <v>5.8937118448636342E-3</v>
      </c>
      <c r="AY17" s="5">
        <f>+'ssp vehicle data'!Y10/'Constrained Climate Action'!AY14</f>
        <v>5.8475336049016759E-3</v>
      </c>
      <c r="AZ17" s="5">
        <f>+'ssp vehicle data'!Z10/'Constrained Climate Action'!AZ14</f>
        <v>5.8029616302406588E-3</v>
      </c>
      <c r="BA17" s="5">
        <f>+'ssp vehicle data'!AA10/'Constrained Climate Action'!BA14</f>
        <v>5.7620424855866553E-3</v>
      </c>
      <c r="BB17" s="5">
        <f>+'ssp vehicle data'!AB10/'Constrained Climate Action'!BB14</f>
        <v>5.722397000618171E-3</v>
      </c>
      <c r="BC17" s="5">
        <f>+'ssp vehicle data'!AC10/'Constrained Climate Action'!BC14</f>
        <v>5.6839666202531209E-3</v>
      </c>
      <c r="BD17" s="5">
        <f>+'ssp vehicle data'!AD10/'Constrained Climate Action'!BD14</f>
        <v>5.6466963245738692E-3</v>
      </c>
      <c r="BE17" s="5">
        <f>+'ssp vehicle data'!AE10/'Constrained Climate Action'!BE14</f>
        <v>5.6105343660069413E-3</v>
      </c>
    </row>
    <row r="18" spans="1:57" s="6" customFormat="1" x14ac:dyDescent="0.2">
      <c r="A18" s="6" t="s">
        <v>6</v>
      </c>
      <c r="B18" s="6" t="s">
        <v>18</v>
      </c>
      <c r="C18" s="6" t="s">
        <v>8</v>
      </c>
      <c r="D18" s="6" t="s">
        <v>9</v>
      </c>
      <c r="F18" s="6" t="s">
        <v>10</v>
      </c>
      <c r="G18" s="6">
        <v>271886</v>
      </c>
      <c r="H18" s="6">
        <v>271886</v>
      </c>
      <c r="I18" s="6">
        <v>896483</v>
      </c>
      <c r="J18" s="6">
        <v>896483</v>
      </c>
      <c r="K18" s="6">
        <v>896483</v>
      </c>
      <c r="L18" s="6">
        <v>896483</v>
      </c>
      <c r="M18" s="6">
        <v>896483</v>
      </c>
      <c r="N18" s="6">
        <v>896483</v>
      </c>
      <c r="O18" s="6">
        <v>896483</v>
      </c>
      <c r="P18" s="6">
        <v>896483</v>
      </c>
      <c r="Q18" s="6">
        <v>896483</v>
      </c>
      <c r="R18" s="6">
        <v>1378860</v>
      </c>
      <c r="S18" s="6">
        <v>739330</v>
      </c>
      <c r="T18" s="6">
        <v>691740</v>
      </c>
      <c r="U18" s="6">
        <v>1076946</v>
      </c>
      <c r="V18" s="6">
        <v>925898</v>
      </c>
      <c r="W18" s="6">
        <v>1032200</v>
      </c>
      <c r="X18" s="6">
        <v>1063200</v>
      </c>
      <c r="Y18" s="6">
        <v>1069370</v>
      </c>
      <c r="Z18" s="6">
        <v>1078140</v>
      </c>
      <c r="AA18" s="6">
        <v>571520</v>
      </c>
      <c r="AB18" s="6">
        <v>837840</v>
      </c>
    </row>
    <row r="19" spans="1:57" x14ac:dyDescent="0.2">
      <c r="A19" s="6" t="s">
        <v>6</v>
      </c>
      <c r="B19" s="6" t="s">
        <v>18</v>
      </c>
      <c r="C19" s="6" t="s">
        <v>8</v>
      </c>
      <c r="D19" s="6" t="s">
        <v>11</v>
      </c>
      <c r="E19" s="6"/>
      <c r="F19" s="6" t="s">
        <v>12</v>
      </c>
      <c r="G19" s="6">
        <v>0.5</v>
      </c>
      <c r="H19" s="6">
        <v>0.5</v>
      </c>
      <c r="I19" s="6">
        <v>0.5</v>
      </c>
      <c r="J19" s="6">
        <v>0.5</v>
      </c>
      <c r="K19" s="6">
        <v>0.5</v>
      </c>
      <c r="L19" s="6">
        <v>0.5</v>
      </c>
      <c r="M19" s="6">
        <v>0.5</v>
      </c>
      <c r="N19" s="6">
        <v>0.5</v>
      </c>
      <c r="O19" s="6">
        <v>0.5</v>
      </c>
      <c r="P19" s="6">
        <v>0.5</v>
      </c>
      <c r="Q19" s="6">
        <v>0.5</v>
      </c>
      <c r="R19" s="6">
        <v>0.5</v>
      </c>
      <c r="S19" s="6">
        <v>0.5</v>
      </c>
      <c r="T19" s="6">
        <v>0.5</v>
      </c>
      <c r="U19" s="6">
        <v>0.5</v>
      </c>
      <c r="V19" s="6">
        <v>0.5</v>
      </c>
      <c r="W19" s="6">
        <v>0.5</v>
      </c>
      <c r="X19" s="6">
        <v>0.5</v>
      </c>
      <c r="Y19" s="6">
        <v>0.5</v>
      </c>
      <c r="Z19" s="6">
        <v>0.5</v>
      </c>
      <c r="AA19" s="6">
        <v>0.5</v>
      </c>
      <c r="AB19" s="6">
        <v>0.5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57" x14ac:dyDescent="0.2">
      <c r="A20" s="6" t="s">
        <v>6</v>
      </c>
      <c r="B20" s="6" t="s">
        <v>18</v>
      </c>
      <c r="C20" s="6" t="s">
        <v>8</v>
      </c>
      <c r="D20" s="6" t="s">
        <v>13</v>
      </c>
      <c r="E20" s="6"/>
      <c r="F20" s="6" t="s">
        <v>12</v>
      </c>
      <c r="G20" s="6">
        <v>0.5</v>
      </c>
      <c r="H20" s="6">
        <v>0.5</v>
      </c>
      <c r="I20" s="6">
        <v>0.5</v>
      </c>
      <c r="J20" s="6">
        <v>0.5</v>
      </c>
      <c r="K20" s="6">
        <v>0.5</v>
      </c>
      <c r="L20" s="6">
        <v>0.5</v>
      </c>
      <c r="M20" s="6">
        <v>0.5</v>
      </c>
      <c r="N20" s="6">
        <v>0.5</v>
      </c>
      <c r="O20" s="6">
        <v>0.5</v>
      </c>
      <c r="P20" s="6">
        <v>0.5</v>
      </c>
      <c r="Q20" s="6">
        <v>0.5</v>
      </c>
      <c r="R20" s="6">
        <v>0.5</v>
      </c>
      <c r="S20" s="6">
        <v>0.5</v>
      </c>
      <c r="T20" s="6">
        <v>0.5</v>
      </c>
      <c r="U20" s="6">
        <v>0.5</v>
      </c>
      <c r="V20" s="6">
        <v>0.5</v>
      </c>
      <c r="W20" s="6">
        <v>0.5</v>
      </c>
      <c r="X20" s="6">
        <v>0.5</v>
      </c>
      <c r="Y20" s="6">
        <v>0.5</v>
      </c>
      <c r="Z20" s="6">
        <v>0.5</v>
      </c>
      <c r="AA20" s="6">
        <v>0.5</v>
      </c>
      <c r="AB20" s="6">
        <v>0.5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57" x14ac:dyDescent="0.2">
      <c r="A21" s="6" t="s">
        <v>6</v>
      </c>
      <c r="B21" s="6" t="s">
        <v>18</v>
      </c>
      <c r="C21" s="6" t="s">
        <v>8</v>
      </c>
      <c r="D21" s="6" t="s">
        <v>14</v>
      </c>
      <c r="E21" s="6"/>
      <c r="F21" s="6" t="s">
        <v>12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57" x14ac:dyDescent="0.2">
      <c r="A22" s="6" t="s">
        <v>6</v>
      </c>
      <c r="B22" s="6" t="s">
        <v>18</v>
      </c>
      <c r="C22" s="6" t="s">
        <v>15</v>
      </c>
      <c r="D22" s="6" t="s">
        <v>9</v>
      </c>
      <c r="E22" s="6"/>
      <c r="F22" s="6" t="s">
        <v>10</v>
      </c>
      <c r="G22" s="6">
        <v>124351</v>
      </c>
      <c r="H22" s="6">
        <v>124351</v>
      </c>
      <c r="I22" s="6">
        <v>124351</v>
      </c>
      <c r="J22" s="6">
        <v>124351</v>
      </c>
      <c r="K22" s="6">
        <v>124351</v>
      </c>
      <c r="L22" s="6">
        <v>124351</v>
      </c>
      <c r="M22" s="6">
        <v>862626</v>
      </c>
      <c r="N22" s="6">
        <v>862626</v>
      </c>
      <c r="O22" s="6">
        <v>862626</v>
      </c>
      <c r="P22" s="6">
        <v>862626</v>
      </c>
      <c r="Q22" s="6">
        <v>862626</v>
      </c>
      <c r="R22" s="6">
        <v>813386</v>
      </c>
      <c r="S22" s="6">
        <v>418733</v>
      </c>
      <c r="T22" s="6">
        <v>312594</v>
      </c>
      <c r="U22" s="6">
        <v>538632</v>
      </c>
      <c r="V22" s="6">
        <v>453249</v>
      </c>
      <c r="W22" s="6">
        <v>112300</v>
      </c>
      <c r="X22" s="6">
        <v>116100</v>
      </c>
      <c r="Y22" s="6">
        <v>120100</v>
      </c>
      <c r="Z22" s="6">
        <v>120300</v>
      </c>
      <c r="AA22" s="6">
        <v>106000</v>
      </c>
      <c r="AB22" s="6">
        <v>130400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57" x14ac:dyDescent="0.2">
      <c r="A23" s="6" t="s">
        <v>6</v>
      </c>
      <c r="B23" s="6" t="s">
        <v>18</v>
      </c>
      <c r="C23" s="6" t="s">
        <v>15</v>
      </c>
      <c r="D23" s="6" t="s">
        <v>11</v>
      </c>
      <c r="E23" s="6"/>
      <c r="F23" s="6" t="s">
        <v>12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57" x14ac:dyDescent="0.2">
      <c r="A24" s="6" t="s">
        <v>6</v>
      </c>
      <c r="B24" s="6" t="s">
        <v>18</v>
      </c>
      <c r="C24" s="6" t="s">
        <v>15</v>
      </c>
      <c r="D24" s="6" t="s">
        <v>13</v>
      </c>
      <c r="E24" s="6"/>
      <c r="F24" s="6" t="s">
        <v>12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57" x14ac:dyDescent="0.2">
      <c r="A25" s="6" t="s">
        <v>6</v>
      </c>
      <c r="B25" s="6" t="s">
        <v>18</v>
      </c>
      <c r="C25" s="6" t="s">
        <v>15</v>
      </c>
      <c r="D25" s="6" t="s">
        <v>14</v>
      </c>
      <c r="E25" s="6"/>
      <c r="F25" s="6" t="s">
        <v>12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57" x14ac:dyDescent="0.2">
      <c r="A26" s="6" t="s">
        <v>6</v>
      </c>
      <c r="B26" s="6" t="s">
        <v>18</v>
      </c>
      <c r="C26" s="6" t="s">
        <v>16</v>
      </c>
      <c r="D26" s="6" t="s">
        <v>9</v>
      </c>
      <c r="E26" s="6"/>
      <c r="F26" s="6" t="s">
        <v>10</v>
      </c>
      <c r="G26" s="6">
        <v>6217.55</v>
      </c>
      <c r="H26" s="6">
        <v>6217.55</v>
      </c>
      <c r="I26" s="6">
        <v>6217.55</v>
      </c>
      <c r="J26" s="6">
        <v>6217.55</v>
      </c>
      <c r="K26" s="6">
        <v>6217.55</v>
      </c>
      <c r="L26" s="6">
        <v>6217.55</v>
      </c>
      <c r="M26" s="6">
        <v>43131.3</v>
      </c>
      <c r="N26" s="6">
        <v>43131.3</v>
      </c>
      <c r="O26" s="6">
        <v>43131.3</v>
      </c>
      <c r="P26" s="6">
        <v>43131.3</v>
      </c>
      <c r="Q26" s="6">
        <v>43131.3</v>
      </c>
      <c r="R26" s="6">
        <v>40669.300000000003</v>
      </c>
      <c r="S26" s="6">
        <v>20936.650000000001</v>
      </c>
      <c r="T26" s="6">
        <v>15629.7</v>
      </c>
      <c r="U26" s="6">
        <v>26931.600000000002</v>
      </c>
      <c r="V26" s="6">
        <v>22662.45</v>
      </c>
      <c r="W26" s="6">
        <v>5615</v>
      </c>
      <c r="X26" s="6">
        <v>5805</v>
      </c>
      <c r="Y26" s="6">
        <v>6005</v>
      </c>
      <c r="Z26" s="6">
        <v>6015</v>
      </c>
      <c r="AA26" s="6">
        <v>5300</v>
      </c>
      <c r="AB26" s="6">
        <v>6520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57" x14ac:dyDescent="0.2">
      <c r="A27" s="6" t="s">
        <v>6</v>
      </c>
      <c r="B27" s="6" t="s">
        <v>18</v>
      </c>
      <c r="C27" s="6" t="s">
        <v>16</v>
      </c>
      <c r="D27" s="6" t="s">
        <v>11</v>
      </c>
      <c r="E27" s="6"/>
      <c r="F27" s="6" t="s">
        <v>12</v>
      </c>
      <c r="G27" s="6">
        <v>0.30929492056202745</v>
      </c>
      <c r="H27" s="6">
        <v>0.30929492056202745</v>
      </c>
      <c r="I27" s="6">
        <v>0.30929492056202745</v>
      </c>
      <c r="J27" s="6">
        <v>0.30929492056202745</v>
      </c>
      <c r="K27" s="6">
        <v>0.30929492056202745</v>
      </c>
      <c r="L27" s="6">
        <v>0.30929492056202745</v>
      </c>
      <c r="M27" s="6">
        <v>0.30929492056202745</v>
      </c>
      <c r="N27" s="6">
        <v>0.30929492056202745</v>
      </c>
      <c r="O27" s="6">
        <v>0.30929492056202745</v>
      </c>
      <c r="P27" s="6">
        <v>0.30929492056202745</v>
      </c>
      <c r="Q27" s="6">
        <v>0.30929492056202745</v>
      </c>
      <c r="R27" s="6">
        <v>0.30909297133704217</v>
      </c>
      <c r="S27" s="6">
        <v>0.30855171534190612</v>
      </c>
      <c r="T27" s="6">
        <v>0.30808245580573596</v>
      </c>
      <c r="U27" s="6">
        <v>0.31382284045912168</v>
      </c>
      <c r="V27" s="6">
        <v>0.3183817211979425</v>
      </c>
      <c r="W27" s="6">
        <v>0.32489754910209123</v>
      </c>
      <c r="X27" s="6">
        <v>0.33313830003697192</v>
      </c>
      <c r="Y27" s="6">
        <v>0.3552831182949206</v>
      </c>
      <c r="Z27" s="6">
        <v>0.36651103117619949</v>
      </c>
      <c r="AA27" s="6">
        <v>0.36651103117619949</v>
      </c>
      <c r="AB27" s="6">
        <v>0.36651103117619949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57" x14ac:dyDescent="0.2">
      <c r="A28" s="6" t="s">
        <v>6</v>
      </c>
      <c r="B28" s="6" t="s">
        <v>18</v>
      </c>
      <c r="C28" s="6" t="s">
        <v>16</v>
      </c>
      <c r="D28" s="6" t="s">
        <v>13</v>
      </c>
      <c r="E28" s="6"/>
      <c r="F28" s="6" t="s">
        <v>12</v>
      </c>
      <c r="G28" s="6">
        <v>0.69070231301023299</v>
      </c>
      <c r="H28" s="6">
        <v>0.69070231301023299</v>
      </c>
      <c r="I28" s="6">
        <v>0.69070231301023299</v>
      </c>
      <c r="J28" s="6">
        <v>0.69070231301023299</v>
      </c>
      <c r="K28" s="6">
        <v>0.69070231301023299</v>
      </c>
      <c r="L28" s="6">
        <v>0.69070231301023299</v>
      </c>
      <c r="M28" s="6">
        <v>0.69070231301023299</v>
      </c>
      <c r="N28" s="6">
        <v>0.69070231301023299</v>
      </c>
      <c r="O28" s="6">
        <v>0.69070231301023299</v>
      </c>
      <c r="P28" s="6">
        <v>0.69070231301023299</v>
      </c>
      <c r="Q28" s="6">
        <v>0.69070231301023299</v>
      </c>
      <c r="R28" s="6">
        <v>0.69070231301023299</v>
      </c>
      <c r="S28" s="6">
        <v>0.69124188546010223</v>
      </c>
      <c r="T28" s="6">
        <v>0.69163692396423759</v>
      </c>
      <c r="U28" s="6">
        <v>0.68590307330536204</v>
      </c>
      <c r="V28" s="6">
        <v>0.67985301151832933</v>
      </c>
      <c r="W28" s="6">
        <v>0.66256551471170855</v>
      </c>
      <c r="X28" s="6">
        <v>0.6365577250935337</v>
      </c>
      <c r="Y28" s="6">
        <v>0.59345667963111781</v>
      </c>
      <c r="Z28" s="6">
        <v>0.56030316133600067</v>
      </c>
      <c r="AA28" s="6">
        <v>0.56030316133600067</v>
      </c>
      <c r="AB28" s="6">
        <v>0.56030316133600067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57" x14ac:dyDescent="0.2">
      <c r="A29" s="6" t="s">
        <v>6</v>
      </c>
      <c r="B29" s="6" t="s">
        <v>18</v>
      </c>
      <c r="C29" s="6" t="s">
        <v>16</v>
      </c>
      <c r="D29" s="6" t="s">
        <v>14</v>
      </c>
      <c r="E29" s="6"/>
      <c r="F29" s="6" t="s">
        <v>12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2.0194922498526876E-4</v>
      </c>
      <c r="S29" s="6">
        <v>2.0388492204716005E-4</v>
      </c>
      <c r="T29" s="6">
        <v>2.7833876474168793E-4</v>
      </c>
      <c r="U29" s="6">
        <v>2.7181730972561429E-4</v>
      </c>
      <c r="V29" s="6">
        <v>1.7627736481661577E-3</v>
      </c>
      <c r="W29" s="6">
        <v>1.2534265295965798E-2</v>
      </c>
      <c r="X29" s="6">
        <v>3.0300294995978114E-2</v>
      </c>
      <c r="Y29" s="6">
        <v>5.1256157844652254E-2</v>
      </c>
      <c r="Z29" s="6">
        <v>7.3182196161540328E-2</v>
      </c>
      <c r="AA29" s="6">
        <v>7.3182196161540328E-2</v>
      </c>
      <c r="AB29" s="6">
        <v>7.3182196161540328E-2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57" x14ac:dyDescent="0.2">
      <c r="A30" s="6" t="s">
        <v>6</v>
      </c>
      <c r="B30" s="6" t="s">
        <v>18</v>
      </c>
      <c r="C30" s="6" t="s">
        <v>17</v>
      </c>
      <c r="D30" s="6" t="s">
        <v>9</v>
      </c>
      <c r="E30" s="6"/>
      <c r="F30" s="6" t="s">
        <v>10</v>
      </c>
      <c r="G30" s="6">
        <v>2792</v>
      </c>
      <c r="H30" s="6">
        <v>2792</v>
      </c>
      <c r="I30" s="6">
        <v>2792</v>
      </c>
      <c r="J30" s="6">
        <v>2792</v>
      </c>
      <c r="K30" s="6">
        <v>2792</v>
      </c>
      <c r="L30" s="6">
        <v>2792</v>
      </c>
      <c r="M30" s="6">
        <v>2792</v>
      </c>
      <c r="N30" s="6">
        <v>2792</v>
      </c>
      <c r="O30" s="6">
        <v>2792</v>
      </c>
      <c r="P30" s="6">
        <v>2792</v>
      </c>
      <c r="Q30" s="6">
        <v>2792</v>
      </c>
      <c r="R30" s="6">
        <v>2792</v>
      </c>
      <c r="S30" s="6">
        <v>1290</v>
      </c>
      <c r="T30" s="6">
        <v>737</v>
      </c>
      <c r="U30" s="6">
        <v>674</v>
      </c>
      <c r="V30" s="6">
        <v>719</v>
      </c>
      <c r="W30" s="6">
        <v>692</v>
      </c>
      <c r="X30" s="6">
        <v>683</v>
      </c>
      <c r="Y30" s="6">
        <v>674</v>
      </c>
      <c r="Z30" s="6">
        <v>263</v>
      </c>
      <c r="AA30" s="6">
        <v>205</v>
      </c>
      <c r="AB30" s="6">
        <v>262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57" x14ac:dyDescent="0.2">
      <c r="A31" s="6" t="s">
        <v>6</v>
      </c>
      <c r="B31" s="6" t="s">
        <v>18</v>
      </c>
      <c r="C31" s="6" t="s">
        <v>17</v>
      </c>
      <c r="D31" s="6" t="s">
        <v>11</v>
      </c>
      <c r="E31" s="6"/>
      <c r="F31" s="6" t="s">
        <v>12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57" x14ac:dyDescent="0.2">
      <c r="A32" s="6" t="s">
        <v>6</v>
      </c>
      <c r="B32" s="6" t="s">
        <v>18</v>
      </c>
      <c r="C32" s="6" t="s">
        <v>17</v>
      </c>
      <c r="D32" s="6" t="s">
        <v>13</v>
      </c>
      <c r="E32" s="6"/>
      <c r="F32" s="6" t="s">
        <v>12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57" x14ac:dyDescent="0.2">
      <c r="A33" s="6" t="s">
        <v>6</v>
      </c>
      <c r="B33" s="6" t="s">
        <v>18</v>
      </c>
      <c r="C33" s="6" t="s">
        <v>17</v>
      </c>
      <c r="D33" s="6" t="s">
        <v>14</v>
      </c>
      <c r="E33" s="6"/>
      <c r="F33" s="6" t="s">
        <v>12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57" x14ac:dyDescent="0.2">
      <c r="A34" s="5" t="s">
        <v>6</v>
      </c>
      <c r="B34" s="5" t="s">
        <v>19</v>
      </c>
      <c r="C34" s="5" t="s">
        <v>20</v>
      </c>
      <c r="D34" s="5" t="s">
        <v>21</v>
      </c>
      <c r="E34" s="5"/>
      <c r="F34" s="5" t="s">
        <v>22</v>
      </c>
      <c r="G34" s="5">
        <v>61.581136109870201</v>
      </c>
      <c r="H34" s="5">
        <v>62.389892853061198</v>
      </c>
      <c r="I34" s="5">
        <v>63.198649596252302</v>
      </c>
      <c r="J34" s="5">
        <v>64.007406339443307</v>
      </c>
      <c r="K34" s="5">
        <v>64.816163082634404</v>
      </c>
      <c r="L34" s="5">
        <v>65.624919825825401</v>
      </c>
      <c r="M34" s="5">
        <v>66.433676569016498</v>
      </c>
      <c r="N34" s="5">
        <v>67.242433312207496</v>
      </c>
      <c r="O34" s="5">
        <v>68.051190055398607</v>
      </c>
      <c r="P34" s="5">
        <v>68.859946798589604</v>
      </c>
      <c r="Q34" s="5">
        <v>69.668703541780701</v>
      </c>
      <c r="R34" s="5">
        <v>70.477460284971798</v>
      </c>
      <c r="S34" s="5">
        <v>71.286217028162795</v>
      </c>
      <c r="T34" s="5">
        <v>72.094973771353906</v>
      </c>
      <c r="U34" s="5">
        <v>72.903730514544904</v>
      </c>
      <c r="V34" s="5">
        <v>73.712487257736001</v>
      </c>
      <c r="W34" s="5">
        <v>74.521244000926998</v>
      </c>
      <c r="X34" s="5">
        <v>75.330000744118095</v>
      </c>
      <c r="Y34" s="5">
        <v>76.138757487309107</v>
      </c>
      <c r="Z34" s="5">
        <v>78.093930193633042</v>
      </c>
      <c r="AA34" s="5">
        <v>87.424313202222692</v>
      </c>
      <c r="AB34" s="5">
        <v>85.213887515931219</v>
      </c>
      <c r="AC34" s="5">
        <f>+SUM('ssp capacity data'!C2:C19)</f>
        <v>169.01970671810815</v>
      </c>
      <c r="AD34" s="5">
        <f>+SUM('ssp capacity data'!D2:D19)</f>
        <v>168.83502101259603</v>
      </c>
      <c r="AE34" s="5">
        <f>+SUM('ssp capacity data'!E2:E19)</f>
        <v>168.68669636425253</v>
      </c>
      <c r="AF34" s="5">
        <f>+SUM('ssp capacity data'!F2:F19)</f>
        <v>168.69251366751817</v>
      </c>
      <c r="AG34" s="5">
        <f>+SUM('ssp capacity data'!G2:G19)</f>
        <v>167.31922388971759</v>
      </c>
      <c r="AH34" s="5">
        <f>+SUM('ssp capacity data'!H2:H19)</f>
        <v>175.36207442002848</v>
      </c>
      <c r="AI34" s="5">
        <f>+SUM('ssp capacity data'!I2:I19)</f>
        <v>186.17913683887079</v>
      </c>
      <c r="AJ34" s="5">
        <f>+SUM('ssp capacity data'!J2:J19)</f>
        <v>191.00151273385441</v>
      </c>
      <c r="AK34" s="5">
        <f>+SUM('ssp capacity data'!K2:K19)</f>
        <v>200.13581067754404</v>
      </c>
      <c r="AL34" s="5">
        <f>+SUM('ssp capacity data'!L2:L19)</f>
        <v>207.70950131269825</v>
      </c>
      <c r="AM34" s="5">
        <f>+SUM('ssp capacity data'!M2:M19)</f>
        <v>215.94480404303715</v>
      </c>
      <c r="AN34" s="5">
        <f>+SUM('ssp capacity data'!N2:N19)</f>
        <v>221.64323344830387</v>
      </c>
      <c r="AO34" s="5">
        <f>+SUM('ssp capacity data'!O2:O19)</f>
        <v>227.77004342046175</v>
      </c>
      <c r="AP34" s="5">
        <f>+SUM('ssp capacity data'!P2:P19)</f>
        <v>233.55250879070229</v>
      </c>
      <c r="AQ34" s="5">
        <f>+SUM('ssp capacity data'!Q2:Q19)</f>
        <v>234.79200517773097</v>
      </c>
      <c r="AR34" s="5">
        <f>+SUM('ssp capacity data'!R2:R19)</f>
        <v>241.26932225087393</v>
      </c>
      <c r="AS34" s="5">
        <f>+SUM('ssp capacity data'!S2:S19)</f>
        <v>249.32849936684474</v>
      </c>
      <c r="AT34" s="5">
        <f>+SUM('ssp capacity data'!T2:T19)</f>
        <v>252.91424205623133</v>
      </c>
      <c r="AU34" s="5">
        <f>+SUM('ssp capacity data'!U2:U19)</f>
        <v>232.77806345897505</v>
      </c>
      <c r="AV34" s="5">
        <f>+SUM('ssp capacity data'!V2:V19)</f>
        <v>239.24837376126098</v>
      </c>
      <c r="AW34" s="5">
        <f>+SUM('ssp capacity data'!W2:W19)</f>
        <v>239.37646847702229</v>
      </c>
      <c r="AX34" s="5">
        <f>+SUM('ssp capacity data'!X2:X19)</f>
        <v>239.50108133806015</v>
      </c>
      <c r="AY34" s="5">
        <f>+SUM('ssp capacity data'!Y2:Y19)</f>
        <v>252.12037780429637</v>
      </c>
      <c r="AZ34" s="5">
        <f>+SUM('ssp capacity data'!Z2:Z19)</f>
        <v>246.94606777520062</v>
      </c>
      <c r="BA34" s="5">
        <f>+SUM('ssp capacity data'!AA2:AA19)</f>
        <v>257.38508290955627</v>
      </c>
      <c r="BB34" s="5">
        <f>+SUM('ssp capacity data'!AB2:AB19)</f>
        <v>247.37024007355674</v>
      </c>
      <c r="BC34" s="5">
        <f>+SUM('ssp capacity data'!AC2:AC19)</f>
        <v>246.44612968011657</v>
      </c>
      <c r="BD34" s="5">
        <f>+SUM('ssp capacity data'!AD2:AD19)</f>
        <v>246.50401775347558</v>
      </c>
      <c r="BE34" s="5">
        <f>+SUM('ssp capacity data'!AE2:AE19)</f>
        <v>246.54135984806629</v>
      </c>
    </row>
    <row r="35" spans="1:57" x14ac:dyDescent="0.2">
      <c r="A35" s="5" t="s">
        <v>6</v>
      </c>
      <c r="B35" s="5" t="s">
        <v>19</v>
      </c>
      <c r="C35" s="5" t="s">
        <v>20</v>
      </c>
      <c r="D35" s="5" t="s">
        <v>23</v>
      </c>
      <c r="E35" s="5"/>
      <c r="F35" s="5" t="s">
        <v>24</v>
      </c>
      <c r="G35" s="5">
        <v>1.1716659639632268E-2</v>
      </c>
      <c r="H35" s="5">
        <v>1.1716659639632268E-2</v>
      </c>
      <c r="I35" s="5">
        <v>1.1716659639632268E-2</v>
      </c>
      <c r="J35" s="5">
        <v>1.1716659639632268E-2</v>
      </c>
      <c r="K35" s="5">
        <v>1.1716659639632268E-2</v>
      </c>
      <c r="L35" s="5">
        <v>1.1716659639632268E-2</v>
      </c>
      <c r="M35" s="5">
        <v>1.1716659639632268E-2</v>
      </c>
      <c r="N35" s="5">
        <v>1.1716659639632268E-2</v>
      </c>
      <c r="O35" s="5">
        <v>1.1716659639632268E-2</v>
      </c>
      <c r="P35" s="5">
        <v>1.1716659639632268E-2</v>
      </c>
      <c r="Q35" s="5">
        <v>1.1716659639632268E-2</v>
      </c>
      <c r="R35" s="5">
        <v>1.1716659639632268E-2</v>
      </c>
      <c r="S35" s="5">
        <v>1.1716659639632268E-2</v>
      </c>
      <c r="T35" s="5">
        <v>1.1716659639632268E-2</v>
      </c>
      <c r="U35" s="5">
        <v>1.1716659639632268E-2</v>
      </c>
      <c r="V35" s="5">
        <v>1.1716659639632268E-2</v>
      </c>
      <c r="W35" s="5">
        <v>1.1716659639632268E-2</v>
      </c>
      <c r="X35" s="5">
        <v>1.1716659639632268E-2</v>
      </c>
      <c r="Y35" s="5">
        <v>1.1716659639632268E-2</v>
      </c>
      <c r="Z35" s="5">
        <v>1.1716659639632268E-2</v>
      </c>
      <c r="AA35" s="5">
        <v>1.0204541131897832E-2</v>
      </c>
      <c r="AB35" s="5">
        <v>1.020751312205281E-2</v>
      </c>
      <c r="AC35" s="5">
        <f>+'ssp capacity data'!C10/'Constrained Climate Action'!AC34</f>
        <v>1.029073771387129E-2</v>
      </c>
      <c r="AD35" s="5">
        <f>+'ssp capacity data'!D10/'Constrained Climate Action'!AD34</f>
        <v>1.0301994573636094E-2</v>
      </c>
      <c r="AE35" s="5">
        <f>+'ssp capacity data'!E10/'Constrained Climate Action'!AE34</f>
        <v>1.0311053021962521E-2</v>
      </c>
      <c r="AF35" s="5">
        <f>+'ssp capacity data'!F10/'Constrained Climate Action'!AF34</f>
        <v>1.0310697448848381E-2</v>
      </c>
      <c r="AG35" s="5">
        <f>+'ssp capacity data'!G10/'Constrained Climate Action'!AG34</f>
        <v>1.0395323561014851E-2</v>
      </c>
      <c r="AH35" s="5">
        <f>+'ssp capacity data'!H10/'Constrained Climate Action'!AH34</f>
        <v>9.9185498122326427E-3</v>
      </c>
      <c r="AI35" s="5">
        <f>+'ssp capacity data'!I10/'Constrained Climate Action'!AI34</f>
        <v>9.3422791610469989E-3</v>
      </c>
      <c r="AJ35" s="5">
        <f>+'ssp capacity data'!J10/'Constrained Climate Action'!AJ34</f>
        <v>9.1064067787522199E-3</v>
      </c>
      <c r="AK35" s="5">
        <f>+'ssp capacity data'!K10/'Constrained Climate Action'!AK34</f>
        <v>8.6907858439881896E-3</v>
      </c>
      <c r="AL35" s="5">
        <f>+'ssp capacity data'!L10/'Constrained Climate Action'!AL34</f>
        <v>8.3738945947060845E-3</v>
      </c>
      <c r="AM35" s="5">
        <f>+'ssp capacity data'!M10/'Constrained Climate Action'!AM34</f>
        <v>8.0545465218271953E-3</v>
      </c>
      <c r="AN35" s="5">
        <f>+'ssp capacity data'!N10/'Constrained Climate Action'!AN34</f>
        <v>7.8474647894774714E-3</v>
      </c>
      <c r="AO35" s="5">
        <f>+'ssp capacity data'!O10/'Constrained Climate Action'!AO34</f>
        <v>7.636375021893009E-3</v>
      </c>
      <c r="AP35" s="5">
        <f>+'ssp capacity data'!P10/'Constrained Climate Action'!AP34</f>
        <v>7.4473080135919441E-3</v>
      </c>
      <c r="AQ35" s="5">
        <f>+'ssp capacity data'!Q10/'Constrained Climate Action'!AQ34</f>
        <v>7.407992742320465E-3</v>
      </c>
      <c r="AR35" s="5">
        <f>+'ssp capacity data'!R10/'Constrained Climate Action'!AR34</f>
        <v>7.2091116022737524E-3</v>
      </c>
      <c r="AS35" s="5">
        <f>+'ssp capacity data'!S10/'Constrained Climate Action'!AS34</f>
        <v>6.9760876703964716E-3</v>
      </c>
      <c r="AT35" s="5">
        <f>+'ssp capacity data'!T10/'Constrained Climate Action'!AT34</f>
        <v>6.877182780101355E-3</v>
      </c>
      <c r="AU35" s="5">
        <f>+'ssp capacity data'!U10/'Constrained Climate Action'!AU34</f>
        <v>7.4720849742701033E-3</v>
      </c>
      <c r="AV35" s="5">
        <f>+'ssp capacity data'!V10/'Constrained Climate Action'!AV34</f>
        <v>6.1866430876618753E-4</v>
      </c>
      <c r="AW35" s="5">
        <f>+'ssp capacity data'!W10/'Constrained Climate Action'!AW34</f>
        <v>6.1833325020689274E-4</v>
      </c>
      <c r="AX35" s="5">
        <f>+'ssp capacity data'!X10/'Constrained Climate Action'!AX34</f>
        <v>6.180115302591053E-4</v>
      </c>
      <c r="AY35" s="5">
        <f>+'ssp capacity data'!Y10/'Constrained Climate Action'!AY34</f>
        <v>5.8707840701134584E-4</v>
      </c>
      <c r="AZ35" s="5">
        <f>+'ssp capacity data'!Z10/'Constrained Climate Action'!AZ34</f>
        <v>2.9008929188885849E-5</v>
      </c>
      <c r="BA35" s="5">
        <f>+'ssp capacity data'!AA10/'Constrained Climate Action'!BA34</f>
        <v>0</v>
      </c>
      <c r="BB35" s="5">
        <f>+'ssp capacity data'!AB10/'Constrained Climate Action'!BB34</f>
        <v>0</v>
      </c>
      <c r="BC35" s="5">
        <f>+'ssp capacity data'!AC10/'Constrained Climate Action'!BC34</f>
        <v>0</v>
      </c>
      <c r="BD35" s="5">
        <f>+'ssp capacity data'!AD10/'Constrained Climate Action'!BD34</f>
        <v>0</v>
      </c>
      <c r="BE35" s="5">
        <f>+'ssp capacity data'!AE10/'Constrained Climate Action'!BE34</f>
        <v>0</v>
      </c>
    </row>
    <row r="36" spans="1:57" x14ac:dyDescent="0.2">
      <c r="A36" s="5" t="s">
        <v>6</v>
      </c>
      <c r="B36" s="5" t="s">
        <v>19</v>
      </c>
      <c r="C36" s="5" t="s">
        <v>20</v>
      </c>
      <c r="D36" s="5" t="s">
        <v>25</v>
      </c>
      <c r="E36" s="5"/>
      <c r="F36" s="5" t="s">
        <v>24</v>
      </c>
      <c r="G36" s="5">
        <v>1.736964922999125E-3</v>
      </c>
      <c r="H36" s="5">
        <v>1.736964922999125E-3</v>
      </c>
      <c r="I36" s="5">
        <v>1.736964922999125E-3</v>
      </c>
      <c r="J36" s="5">
        <v>1.736964922999125E-3</v>
      </c>
      <c r="K36" s="5">
        <v>1.736964922999125E-3</v>
      </c>
      <c r="L36" s="5">
        <v>1.736964922999125E-3</v>
      </c>
      <c r="M36" s="5">
        <v>1.736964922999125E-3</v>
      </c>
      <c r="N36" s="5">
        <v>1.736964922999125E-3</v>
      </c>
      <c r="O36" s="5">
        <v>1.736964922999125E-3</v>
      </c>
      <c r="P36" s="5">
        <v>1.736964922999125E-3</v>
      </c>
      <c r="Q36" s="5">
        <v>1.736964922999125E-3</v>
      </c>
      <c r="R36" s="5">
        <v>1.736964922999125E-3</v>
      </c>
      <c r="S36" s="5">
        <v>1.736964922999125E-3</v>
      </c>
      <c r="T36" s="5">
        <v>1.736964922999125E-3</v>
      </c>
      <c r="U36" s="5">
        <v>1.736964922999125E-3</v>
      </c>
      <c r="V36" s="5">
        <v>1.736964922999125E-3</v>
      </c>
      <c r="W36" s="5">
        <v>1.736964922999125E-3</v>
      </c>
      <c r="X36" s="5">
        <v>1.736964922999125E-3</v>
      </c>
      <c r="Y36" s="5">
        <v>1.736964922999125E-3</v>
      </c>
      <c r="Z36" s="5">
        <v>1.736964922999125E-3</v>
      </c>
      <c r="AA36" s="5">
        <v>1.2649960811539589E-2</v>
      </c>
      <c r="AB36" s="5">
        <v>1.2978097446582558E-2</v>
      </c>
      <c r="AC36" s="5">
        <f>+'ssp capacity data'!C4/'Constrained Climate Action'!AC34</f>
        <v>1.7385676985732974E-3</v>
      </c>
      <c r="AD36" s="5">
        <f>+'ssp capacity data'!D4/'Constrained Climate Action'!AD34</f>
        <v>1.7404694876693384E-3</v>
      </c>
      <c r="AE36" s="5">
        <f>+'ssp capacity data'!E4/'Constrained Climate Action'!AE34</f>
        <v>1.7419998663552407E-3</v>
      </c>
      <c r="AF36" s="5">
        <f>+'ssp capacity data'!F4/'Constrained Climate Action'!AF34</f>
        <v>1.7419397940894896E-3</v>
      </c>
      <c r="AG36" s="5">
        <f>+'ssp capacity data'!G4/'Constrained Climate Action'!AG34</f>
        <v>1.7562369445134232E-3</v>
      </c>
      <c r="AH36" s="5">
        <f>+'ssp capacity data'!H4/'Constrained Climate Action'!AH34</f>
        <v>1.675688449137515E-3</v>
      </c>
      <c r="AI36" s="5">
        <f>+'ssp capacity data'!I4/'Constrained Climate Action'!AI34</f>
        <v>1.5783304591037509E-3</v>
      </c>
      <c r="AJ36" s="5">
        <f>+'ssp capacity data'!J4/'Constrained Climate Action'!AJ34</f>
        <v>1.5384810220424533E-3</v>
      </c>
      <c r="AK36" s="5">
        <f>+'ssp capacity data'!K4/'Constrained Climate Action'!AK34</f>
        <v>1.4682639829804644E-3</v>
      </c>
      <c r="AL36" s="5">
        <f>+'ssp capacity data'!L4/'Constrained Climate Action'!AL34</f>
        <v>1.4147268211869249E-3</v>
      </c>
      <c r="AM36" s="5">
        <f>+'ssp capacity data'!M4/'Constrained Climate Action'!AM34</f>
        <v>1.3607745915658667E-3</v>
      </c>
      <c r="AN36" s="5">
        <f>+'ssp capacity data'!N4/'Constrained Climate Action'!AN34</f>
        <v>1.3257891881051859E-3</v>
      </c>
      <c r="AO36" s="5">
        <f>+'ssp capacity data'!O4/'Constrained Climate Action'!AO34</f>
        <v>1.2901266475152137E-3</v>
      </c>
      <c r="AP36" s="5">
        <f>+'ssp capacity data'!P4/'Constrained Climate Action'!AP34</f>
        <v>1.2581847398854969E-3</v>
      </c>
      <c r="AQ36" s="5">
        <f>+'ssp capacity data'!Q4/'Constrained Climate Action'!AQ34</f>
        <v>1.2515426251417593E-3</v>
      </c>
      <c r="AR36" s="5">
        <f>+'ssp capacity data'!R4/'Constrained Climate Action'!AR34</f>
        <v>1.2179426699631746E-3</v>
      </c>
      <c r="AS36" s="5">
        <f>+'ssp capacity data'!S4/'Constrained Climate Action'!AS34</f>
        <v>1.1785744640851552E-3</v>
      </c>
      <c r="AT36" s="5">
        <f>+'ssp capacity data'!T4/'Constrained Climate Action'!AT34</f>
        <v>1.1618649868563027E-3</v>
      </c>
      <c r="AU36" s="5">
        <f>+'ssp capacity data'!U4/'Constrained Climate Action'!AU34</f>
        <v>1.2623706811369004E-3</v>
      </c>
      <c r="AV36" s="5">
        <f>+'ssp capacity data'!V4/'Constrained Climate Action'!AV34</f>
        <v>1.2282307206637967E-3</v>
      </c>
      <c r="AW36" s="5">
        <f>+'ssp capacity data'!W4/'Constrained Climate Action'!AW34</f>
        <v>1.2275734719958149E-3</v>
      </c>
      <c r="AX36" s="5">
        <f>+'ssp capacity data'!X4/'Constrained Climate Action'!AX34</f>
        <v>1.2269347632199465E-3</v>
      </c>
      <c r="AY36" s="5">
        <f>+'ssp capacity data'!Y4/'Constrained Climate Action'!AY34</f>
        <v>1.1655234102121335E-3</v>
      </c>
      <c r="AZ36" s="5">
        <f>+'ssp capacity data'!Z4/'Constrained Climate Action'!AZ34</f>
        <v>1.1899448538291117E-3</v>
      </c>
      <c r="BA36" s="5">
        <f>+'ssp capacity data'!AA4/'Constrained Climate Action'!BA34</f>
        <v>1.1416831123258727E-3</v>
      </c>
      <c r="BB36" s="5">
        <f>+'ssp capacity data'!AB4/'Constrained Climate Action'!BB34</f>
        <v>1.1879044238913162E-3</v>
      </c>
      <c r="BC36" s="5">
        <f>+'ssp capacity data'!AC4/'Constrained Climate Action'!BC34</f>
        <v>1.1923587637746667E-3</v>
      </c>
      <c r="BD36" s="5">
        <f>+'ssp capacity data'!AD4/'Constrained Climate Action'!BD34</f>
        <v>1.1920787547418862E-3</v>
      </c>
      <c r="BE36" s="5">
        <f>+'ssp capacity data'!AE4/'Constrained Climate Action'!BE34</f>
        <v>1.1918981979474946E-3</v>
      </c>
    </row>
    <row r="37" spans="1:57" x14ac:dyDescent="0.2">
      <c r="A37" s="5" t="s">
        <v>6</v>
      </c>
      <c r="B37" s="5" t="s">
        <v>19</v>
      </c>
      <c r="C37" s="5" t="s">
        <v>20</v>
      </c>
      <c r="D37" s="5" t="s">
        <v>26</v>
      </c>
      <c r="E37" s="5"/>
      <c r="F37" s="5" t="s">
        <v>24</v>
      </c>
      <c r="G37" s="5">
        <v>0.18166485213742967</v>
      </c>
      <c r="H37" s="5">
        <v>0.18166485213742967</v>
      </c>
      <c r="I37" s="5">
        <v>0.18166485213742967</v>
      </c>
      <c r="J37" s="5">
        <v>0.18166485213742967</v>
      </c>
      <c r="K37" s="5">
        <v>0.18166485213742967</v>
      </c>
      <c r="L37" s="5">
        <v>0.18166485213742967</v>
      </c>
      <c r="M37" s="5">
        <v>0.18166485213742967</v>
      </c>
      <c r="N37" s="5">
        <v>0.18166485213742967</v>
      </c>
      <c r="O37" s="5">
        <v>0.18166485213742967</v>
      </c>
      <c r="P37" s="5">
        <v>0.18166485213742967</v>
      </c>
      <c r="Q37" s="5">
        <v>0.18166485213742967</v>
      </c>
      <c r="R37" s="5">
        <v>0.18166485213742967</v>
      </c>
      <c r="S37" s="5">
        <v>0.18166485213742967</v>
      </c>
      <c r="T37" s="5">
        <v>0.18166485213742967</v>
      </c>
      <c r="U37" s="5">
        <v>0.18166485213742967</v>
      </c>
      <c r="V37" s="5">
        <v>0.18166485213742967</v>
      </c>
      <c r="W37" s="5">
        <v>0.18166485213742967</v>
      </c>
      <c r="X37" s="5">
        <v>0.18166485213742967</v>
      </c>
      <c r="Y37" s="5">
        <v>0.18166485213742967</v>
      </c>
      <c r="Z37" s="5">
        <v>0.18166485213742967</v>
      </c>
      <c r="AA37" s="5">
        <v>0.16744761107593895</v>
      </c>
      <c r="AB37" s="5">
        <v>0.16688283899050765</v>
      </c>
      <c r="AC37" s="5">
        <f>+'ssp capacity data'!C12/'Constrained Climate Action'!AC34</f>
        <v>0.10410895909208957</v>
      </c>
      <c r="AD37" s="5">
        <f>+'ssp capacity data'!D12/'Constrained Climate Action'!AD34</f>
        <v>0.10422284207942678</v>
      </c>
      <c r="AE37" s="5">
        <f>+'ssp capacity data'!E12/'Constrained Climate Action'!AE34</f>
        <v>0.10339942493080247</v>
      </c>
      <c r="AF37" s="5">
        <f>+'ssp capacity data'!F12/'Constrained Climate Action'!AF34</f>
        <v>0.1033958592372264</v>
      </c>
      <c r="AG37" s="5">
        <f>+'ssp capacity data'!G12/'Constrained Climate Action'!AG34</f>
        <v>0.10491703220585821</v>
      </c>
      <c r="AH37" s="5">
        <f>+'ssp capacity data'!H12/'Constrained Climate Action'!AH34</f>
        <v>0.10081241817700853</v>
      </c>
      <c r="AI37" s="5">
        <f>+'ssp capacity data'!I12/'Constrained Climate Action'!AI34</f>
        <v>9.4955187133130045E-2</v>
      </c>
      <c r="AJ37" s="5">
        <f>+'ssp capacity data'!J12/'Constrained Climate Action'!AJ34</f>
        <v>9.2557773631109633E-2</v>
      </c>
      <c r="AK37" s="5">
        <f>+'ssp capacity data'!K12/'Constrained Climate Action'!AK34</f>
        <v>8.774897643698297E-2</v>
      </c>
      <c r="AL37" s="5">
        <f>+'ssp capacity data'!L12/'Constrained Climate Action'!AL34</f>
        <v>8.4549394343313405E-2</v>
      </c>
      <c r="AM37" s="5">
        <f>+'ssp capacity data'!M12/'Constrained Climate Action'!AM34</f>
        <v>8.13250062355763E-2</v>
      </c>
      <c r="AN37" s="5">
        <f>+'ssp capacity data'!N12/'Constrained Climate Action'!AN34</f>
        <v>7.9234146976277522E-2</v>
      </c>
      <c r="AO37" s="5">
        <f>+'ssp capacity data'!O12/'Constrained Climate Action'!AO34</f>
        <v>7.710281945603141E-2</v>
      </c>
      <c r="AP37" s="5">
        <f>+'ssp capacity data'!P12/'Constrained Climate Action'!AP34</f>
        <v>7.0833175267764392E-2</v>
      </c>
      <c r="AQ37" s="5">
        <f>+'ssp capacity data'!Q12/'Constrained Climate Action'!AQ34</f>
        <v>7.0459238068498589E-2</v>
      </c>
      <c r="AR37" s="5">
        <f>+'ssp capacity data'!R12/'Constrained Climate Action'!AR34</f>
        <v>5.6830048588624636E-2</v>
      </c>
      <c r="AS37" s="5">
        <f>+'ssp capacity data'!S12/'Constrained Climate Action'!AS34</f>
        <v>5.4993100833963512E-2</v>
      </c>
      <c r="AT37" s="5">
        <f>+'ssp capacity data'!T12/'Constrained Climate Action'!AT34</f>
        <v>4.603389377802438E-2</v>
      </c>
      <c r="AU37" s="5">
        <f>+'ssp capacity data'!U12/'Constrained Climate Action'!AU34</f>
        <v>5.0015998847838181E-2</v>
      </c>
      <c r="AV37" s="5">
        <f>+'ssp capacity data'!V12/'Constrained Climate Action'!AV34</f>
        <v>3.9571605594936991E-2</v>
      </c>
      <c r="AW37" s="5">
        <f>+'ssp capacity data'!W12/'Constrained Climate Action'!AW34</f>
        <v>3.9523838971067066E-2</v>
      </c>
      <c r="AX37" s="5">
        <f>+'ssp capacity data'!X12/'Constrained Climate Action'!AX34</f>
        <v>3.9503274643649965E-2</v>
      </c>
      <c r="AY37" s="5">
        <f>+'ssp capacity data'!Y12/'Constrained Climate Action'!AY34</f>
        <v>3.7526030525356899E-2</v>
      </c>
      <c r="AZ37" s="5">
        <f>+'ssp capacity data'!Z12/'Constrained Climate Action'!AZ34</f>
        <v>2.8001904184954511E-2</v>
      </c>
      <c r="BA37" s="5">
        <f>+'ssp capacity data'!AA12/'Constrained Climate Action'!BA34</f>
        <v>2.6866203940507032E-2</v>
      </c>
      <c r="BB37" s="5">
        <f>+'ssp capacity data'!AB12/'Constrained Climate Action'!BB34</f>
        <v>2.6988944468934385E-2</v>
      </c>
      <c r="BC37" s="5">
        <f>+'ssp capacity data'!AC12/'Constrained Climate Action'!BC34</f>
        <v>2.304801238554615E-2</v>
      </c>
      <c r="BD37" s="5">
        <f>+'ssp capacity data'!AD12/'Constrained Climate Action'!BD34</f>
        <v>2.3042599877288017E-2</v>
      </c>
      <c r="BE37" s="5">
        <f>+'ssp capacity data'!AE12/'Constrained Climate Action'!BE34</f>
        <v>2.3039109757233663E-2</v>
      </c>
    </row>
    <row r="38" spans="1:57" x14ac:dyDescent="0.2">
      <c r="A38" s="5" t="s">
        <v>6</v>
      </c>
      <c r="B38" s="5" t="s">
        <v>19</v>
      </c>
      <c r="C38" s="5" t="s">
        <v>20</v>
      </c>
      <c r="D38" s="5" t="s">
        <v>27</v>
      </c>
      <c r="E38" s="5"/>
      <c r="F38" s="5" t="s">
        <v>24</v>
      </c>
      <c r="G38" s="5">
        <v>0.65375218780710564</v>
      </c>
      <c r="H38" s="5">
        <v>0.65375218780710564</v>
      </c>
      <c r="I38" s="5">
        <v>0.65375218780710564</v>
      </c>
      <c r="J38" s="5">
        <v>0.65375218780710564</v>
      </c>
      <c r="K38" s="5">
        <v>0.65375218780710564</v>
      </c>
      <c r="L38" s="5">
        <v>0.65375218780710564</v>
      </c>
      <c r="M38" s="5">
        <v>0.65375218780710564</v>
      </c>
      <c r="N38" s="5">
        <v>0.65375218780710564</v>
      </c>
      <c r="O38" s="5">
        <v>0.65375218780710564</v>
      </c>
      <c r="P38" s="5">
        <v>0.65375218780710564</v>
      </c>
      <c r="Q38" s="5">
        <v>0.65375218780710564</v>
      </c>
      <c r="R38" s="5">
        <v>0.65375218780710564</v>
      </c>
      <c r="S38" s="5">
        <v>0.65375218780710564</v>
      </c>
      <c r="T38" s="5">
        <v>0.65375218780710564</v>
      </c>
      <c r="U38" s="5">
        <v>0.65375218780710564</v>
      </c>
      <c r="V38" s="5">
        <v>0.65375218780710564</v>
      </c>
      <c r="W38" s="5">
        <v>0.65375218780710564</v>
      </c>
      <c r="X38" s="5">
        <v>0.65375218780710564</v>
      </c>
      <c r="Y38" s="5">
        <v>0.65375218780710564</v>
      </c>
      <c r="Z38" s="5">
        <v>0.65375218780710564</v>
      </c>
      <c r="AA38" s="5">
        <v>0.58630006129865064</v>
      </c>
      <c r="AB38" s="5">
        <v>0.5843225717054551</v>
      </c>
      <c r="AC38" s="5">
        <f>+'ssp capacity data'!C6/'Constrained Climate Action'!AC34</f>
        <v>0.65698580642037763</v>
      </c>
      <c r="AD38" s="5">
        <f>+'ssp capacity data'!D6/'Constrained Climate Action'!AD34</f>
        <v>0.65657343416919278</v>
      </c>
      <c r="AE38" s="5">
        <f>+'ssp capacity data'!E6/'Constrained Climate Action'!AE34</f>
        <v>0.65715075310325111</v>
      </c>
      <c r="AF38" s="5">
        <f>+'ssp capacity data'!F6/'Constrained Climate Action'!AF34</f>
        <v>0.65712809148573803</v>
      </c>
      <c r="AG38" s="5">
        <f>+'ssp capacity data'!G6/'Constrained Climate Action'!AG34</f>
        <v>0.65357196878465973</v>
      </c>
      <c r="AH38" s="5">
        <f>+'ssp capacity data'!H6/'Constrained Climate Action'!AH34</f>
        <v>0.61570156423473188</v>
      </c>
      <c r="AI38" s="5">
        <f>+'ssp capacity data'!I6/'Constrained Climate Action'!AI34</f>
        <v>0.57992912289255338</v>
      </c>
      <c r="AJ38" s="5">
        <f>+'ssp capacity data'!J6/'Constrained Climate Action'!AJ34</f>
        <v>0.54195905326991312</v>
      </c>
      <c r="AK38" s="5">
        <f>+'ssp capacity data'!K6/'Constrained Climate Action'!AK34</f>
        <v>0.5125723112138586</v>
      </c>
      <c r="AL38" s="5">
        <f>+'ssp capacity data'!L6/'Constrained Climate Action'!AL34</f>
        <v>0.48363163058285541</v>
      </c>
      <c r="AM38" s="5">
        <f>+'ssp capacity data'!M6/'Constrained Climate Action'!AM34</f>
        <v>0.45815764387192015</v>
      </c>
      <c r="AN38" s="5">
        <f>+'ssp capacity data'!N6/'Constrained Climate Action'!AN34</f>
        <v>0.43267965718325602</v>
      </c>
      <c r="AO38" s="5">
        <f>+'ssp capacity data'!O6/'Constrained Climate Action'!AO34</f>
        <v>0.41347454651290894</v>
      </c>
      <c r="AP38" s="5">
        <f>+'ssp capacity data'!P6/'Constrained Climate Action'!AP34</f>
        <v>0.39797737351005574</v>
      </c>
      <c r="AQ38" s="5">
        <f>+'ssp capacity data'!Q6/'Constrained Climate Action'!AQ34</f>
        <v>0.36355409282475942</v>
      </c>
      <c r="AR38" s="5">
        <f>+'ssp capacity data'!R6/'Constrained Climate Action'!AR34</f>
        <v>0.35060153236274449</v>
      </c>
      <c r="AS38" s="5">
        <f>+'ssp capacity data'!S6/'Constrained Climate Action'!AS34</f>
        <v>0.33158440115116167</v>
      </c>
      <c r="AT38" s="5">
        <f>+'ssp capacity data'!T6/'Constrained Climate Action'!AT34</f>
        <v>0.31058086138534785</v>
      </c>
      <c r="AU38" s="5">
        <f>+'ssp capacity data'!U6/'Constrained Climate Action'!AU34</f>
        <v>0.14773069548724141</v>
      </c>
      <c r="AV38" s="5">
        <f>+'ssp capacity data'!V6/'Constrained Climate Action'!AV34</f>
        <v>8.7270690513616703E-2</v>
      </c>
      <c r="AW38" s="5">
        <f>+'ssp capacity data'!W6/'Constrained Climate Action'!AW34</f>
        <v>8.7223990374848848E-2</v>
      </c>
      <c r="AX38" s="5">
        <f>+'ssp capacity data'!X6/'Constrained Climate Action'!AX34</f>
        <v>8.7178607569347408E-2</v>
      </c>
      <c r="AY38" s="5">
        <f>+'ssp capacity data'!Y6/'Constrained Climate Action'!AY34</f>
        <v>8.2815086048349154E-2</v>
      </c>
      <c r="AZ38" s="5">
        <f>+'ssp capacity data'!Z6/'Constrained Climate Action'!AZ34</f>
        <v>6.7074893854127265E-2</v>
      </c>
      <c r="BA38" s="5">
        <f>+'ssp capacity data'!AA6/'Constrained Climate Action'!BA34</f>
        <v>6.435447266979398E-2</v>
      </c>
      <c r="BB38" s="5">
        <f>+'ssp capacity data'!AB6/'Constrained Climate Action'!BB34</f>
        <v>2.7097289357123282E-2</v>
      </c>
      <c r="BC38" s="5">
        <f>+'ssp capacity data'!AC6/'Constrained Climate Action'!BC34</f>
        <v>2.7198897309991019E-2</v>
      </c>
      <c r="BD38" s="5">
        <f>+'ssp capacity data'!AD6/'Constrained Climate Action'!BD34</f>
        <v>2.719251002358038E-2</v>
      </c>
      <c r="BE38" s="5">
        <f>+'ssp capacity data'!AE6/'Constrained Climate Action'!BE34</f>
        <v>2.7188391342308868E-2</v>
      </c>
    </row>
    <row r="39" spans="1:57" x14ac:dyDescent="0.2">
      <c r="A39" s="5" t="s">
        <v>6</v>
      </c>
      <c r="B39" s="5" t="s">
        <v>19</v>
      </c>
      <c r="C39" s="5" t="s">
        <v>20</v>
      </c>
      <c r="D39" s="5" t="s">
        <v>28</v>
      </c>
      <c r="E39" s="5"/>
      <c r="F39" s="5" t="s">
        <v>24</v>
      </c>
      <c r="G39" s="5">
        <v>0.14252067955093675</v>
      </c>
      <c r="H39" s="5">
        <v>0.14252067955093675</v>
      </c>
      <c r="I39" s="5">
        <v>0.14252067955093675</v>
      </c>
      <c r="J39" s="5">
        <v>0.14252067955093675</v>
      </c>
      <c r="K39" s="5">
        <v>0.14252067955093675</v>
      </c>
      <c r="L39" s="5">
        <v>0.14252067955093675</v>
      </c>
      <c r="M39" s="5">
        <v>0.14252067955093675</v>
      </c>
      <c r="N39" s="5">
        <v>0.14252067955093675</v>
      </c>
      <c r="O39" s="5">
        <v>0.14252067955093675</v>
      </c>
      <c r="P39" s="5">
        <v>0.14252067955093675</v>
      </c>
      <c r="Q39" s="5">
        <v>0.14252067955093675</v>
      </c>
      <c r="R39" s="5">
        <v>0.14252067955093675</v>
      </c>
      <c r="S39" s="5">
        <v>0.14252067955093675</v>
      </c>
      <c r="T39" s="5">
        <v>0.14252067955093675</v>
      </c>
      <c r="U39" s="5">
        <v>0.14252067955093675</v>
      </c>
      <c r="V39" s="5">
        <v>0.14252067955093675</v>
      </c>
      <c r="W39" s="5">
        <v>0.14252067955093675</v>
      </c>
      <c r="X39" s="5">
        <v>0.14252067955093675</v>
      </c>
      <c r="Y39" s="5">
        <v>0.14252067955093675</v>
      </c>
      <c r="Z39" s="5">
        <v>0.14252067955093675</v>
      </c>
      <c r="AA39" s="5">
        <v>0.1273101222340175</v>
      </c>
      <c r="AB39" s="5">
        <v>0.13061251310614344</v>
      </c>
      <c r="AC39" s="5">
        <f>+'ssp capacity data'!C9/'Constrained Climate Action'!AC34</f>
        <v>0.14550360909711127</v>
      </c>
      <c r="AD39" s="5">
        <f>+'ssp capacity data'!D9/'Constrained Climate Action'!AD34</f>
        <v>0.14566277297519467</v>
      </c>
      <c r="AE39" s="5">
        <f>+'ssp capacity data'!E9/'Constrained Climate Action'!AE34</f>
        <v>0.14579085290113994</v>
      </c>
      <c r="AF39" s="5">
        <f>+'ssp capacity data'!F9/'Constrained Climate Action'!AF34</f>
        <v>0.1457858253537625</v>
      </c>
      <c r="AG39" s="5">
        <f>+'ssp capacity data'!G9/'Constrained Climate Action'!AG34</f>
        <v>0.1469823775433573</v>
      </c>
      <c r="AH39" s="5">
        <f>+'ssp capacity data'!H9/'Constrained Climate Action'!AH34</f>
        <v>0.14024114060783022</v>
      </c>
      <c r="AI39" s="5">
        <f>+'ssp capacity data'!I9/'Constrained Climate Action'!AI34</f>
        <v>0.13209308923428972</v>
      </c>
      <c r="AJ39" s="5">
        <f>+'ssp capacity data'!J9/'Constrained Climate Action'!AJ34</f>
        <v>0.12875802387119509</v>
      </c>
      <c r="AK39" s="5">
        <f>+'ssp capacity data'!K9/'Constrained Climate Action'!AK34</f>
        <v>0.1228814436195222</v>
      </c>
      <c r="AL39" s="5">
        <f>+'ssp capacity data'!L9/'Constrained Climate Action'!AL34</f>
        <v>0.11840082991194643</v>
      </c>
      <c r="AM39" s="5">
        <f>+'ssp capacity data'!M9/'Constrained Climate Action'!AM34</f>
        <v>0.11388547849069197</v>
      </c>
      <c r="AN39" s="5">
        <f>+'ssp capacity data'!N9/'Constrained Climate Action'!AN34</f>
        <v>0.11095749215261323</v>
      </c>
      <c r="AO39" s="5">
        <f>+'ssp capacity data'!O9/'Constrained Climate Action'!AO34</f>
        <v>0.10797283508710384</v>
      </c>
      <c r="AP39" s="5">
        <f>+'ssp capacity data'!P9/'Constrained Climate Action'!AP34</f>
        <v>0.10529956395398414</v>
      </c>
      <c r="AQ39" s="5">
        <f>+'ssp capacity data'!Q9/'Constrained Climate Action'!AQ34</f>
        <v>0.1047436743742778</v>
      </c>
      <c r="AR39" s="5">
        <f>+'ssp capacity data'!R9/'Constrained Climate Action'!AR34</f>
        <v>0.10193163849670042</v>
      </c>
      <c r="AS39" s="5">
        <f>+'ssp capacity data'!S9/'Constrained Climate Action'!AS34</f>
        <v>9.8636848168069183E-2</v>
      </c>
      <c r="AT39" s="5">
        <f>+'ssp capacity data'!T9/'Constrained Climate Action'!AT34</f>
        <v>9.7238404354279717E-2</v>
      </c>
      <c r="AU39" s="5">
        <f>+'ssp capacity data'!U9/'Constrained Climate Action'!AU34</f>
        <v>0.10564989230763268</v>
      </c>
      <c r="AV39" s="5">
        <f>+'ssp capacity data'!V9/'Constrained Climate Action'!AV34</f>
        <v>0.10279266249291466</v>
      </c>
      <c r="AW39" s="5">
        <f>+'ssp capacity data'!W9/'Constrained Climate Action'!AW34</f>
        <v>0.10273765626373871</v>
      </c>
      <c r="AX39" s="5">
        <f>+'ssp capacity data'!X9/'Constrained Climate Action'!AX34</f>
        <v>0.10268420166882905</v>
      </c>
      <c r="AY39" s="5">
        <f>+'ssp capacity data'!Y9/'Constrained Climate Action'!AY34</f>
        <v>9.7544583861879766E-2</v>
      </c>
      <c r="AZ39" s="5">
        <f>+'ssp capacity data'!Z9/'Constrained Climate Action'!AZ34</f>
        <v>9.9588454910759794E-2</v>
      </c>
      <c r="BA39" s="5">
        <f>+'ssp capacity data'!AA9/'Constrained Climate Action'!BA34</f>
        <v>9.5549349861358657E-2</v>
      </c>
      <c r="BB39" s="5">
        <f>+'ssp capacity data'!AB9/'Constrained Climate Action'!BB34</f>
        <v>9.9417687951093708E-2</v>
      </c>
      <c r="BC39" s="5">
        <f>+'ssp capacity data'!AC9/'Constrained Climate Action'!BC34</f>
        <v>9.9790479030615414E-2</v>
      </c>
      <c r="BD39" s="5">
        <f>+'ssp capacity data'!AD9/'Constrained Climate Action'!BD34</f>
        <v>9.9767044611074093E-2</v>
      </c>
      <c r="BE39" s="5">
        <f>+'ssp capacity data'!AE9/'Constrained Climate Action'!BE34</f>
        <v>9.9751933514018412E-2</v>
      </c>
    </row>
    <row r="40" spans="1:57" x14ac:dyDescent="0.2">
      <c r="A40" s="5" t="s">
        <v>6</v>
      </c>
      <c r="B40" s="5" t="s">
        <v>19</v>
      </c>
      <c r="C40" s="5" t="s">
        <v>20</v>
      </c>
      <c r="D40" s="5" t="s">
        <v>29</v>
      </c>
      <c r="E40" s="5"/>
      <c r="F40" s="5" t="s">
        <v>24</v>
      </c>
      <c r="G40" s="5">
        <v>4.2049057837506984E-5</v>
      </c>
      <c r="H40" s="5">
        <v>4.2049057837506984E-5</v>
      </c>
      <c r="I40" s="5">
        <v>4.2049057837506984E-5</v>
      </c>
      <c r="J40" s="5">
        <v>4.2049057837506984E-5</v>
      </c>
      <c r="K40" s="5">
        <v>4.2049057837506984E-5</v>
      </c>
      <c r="L40" s="5">
        <v>4.2049057837506984E-5</v>
      </c>
      <c r="M40" s="5">
        <v>4.2049057837506984E-5</v>
      </c>
      <c r="N40" s="5">
        <v>4.2049057837506984E-5</v>
      </c>
      <c r="O40" s="5">
        <v>4.2049057837506984E-5</v>
      </c>
      <c r="P40" s="5">
        <v>4.2049057837506984E-5</v>
      </c>
      <c r="Q40" s="5">
        <v>4.2049057837506984E-5</v>
      </c>
      <c r="R40" s="5">
        <v>4.2049057837506984E-5</v>
      </c>
      <c r="S40" s="5">
        <v>4.2049057837506984E-5</v>
      </c>
      <c r="T40" s="5">
        <v>4.2049057837506984E-5</v>
      </c>
      <c r="U40" s="5">
        <v>4.2049057837506984E-5</v>
      </c>
      <c r="V40" s="5">
        <v>4.2049057837506984E-5</v>
      </c>
      <c r="W40" s="5">
        <v>4.2049057837506984E-5</v>
      </c>
      <c r="X40" s="5">
        <v>4.2049057837506984E-5</v>
      </c>
      <c r="Y40" s="5">
        <v>4.2049057837506984E-5</v>
      </c>
      <c r="Z40" s="5">
        <v>4.2049057837506984E-5</v>
      </c>
      <c r="AA40" s="5">
        <v>3.6622326965013566E-5</v>
      </c>
      <c r="AB40" s="5">
        <v>3.6632992921844515E-5</v>
      </c>
      <c r="AC40" s="5">
        <f>+'ssp capacity data'!C8/'Constrained Climate Action'!AC34</f>
        <v>0</v>
      </c>
      <c r="AD40" s="5">
        <f>+'ssp capacity data'!D8/'Constrained Climate Action'!AD34</f>
        <v>0</v>
      </c>
      <c r="AE40" s="5">
        <f>+'ssp capacity data'!E8/'Constrained Climate Action'!AE34</f>
        <v>0</v>
      </c>
      <c r="AF40" s="5">
        <f>+'ssp capacity data'!F8/'Constrained Climate Action'!AF34</f>
        <v>0</v>
      </c>
      <c r="AG40" s="5">
        <f>+'ssp capacity data'!G8/'Constrained Climate Action'!AG34</f>
        <v>0</v>
      </c>
      <c r="AH40" s="5">
        <f>+'ssp capacity data'!H8/'Constrained Climate Action'!AH34</f>
        <v>0</v>
      </c>
      <c r="AI40" s="5">
        <f>+'ssp capacity data'!I8/'Constrained Climate Action'!AI34</f>
        <v>0</v>
      </c>
      <c r="AJ40" s="5">
        <f>+'ssp capacity data'!J8/'Constrained Climate Action'!AJ34</f>
        <v>0</v>
      </c>
      <c r="AK40" s="5">
        <f>+'ssp capacity data'!K8/'Constrained Climate Action'!AK34</f>
        <v>0</v>
      </c>
      <c r="AL40" s="5">
        <f>+'ssp capacity data'!L8/'Constrained Climate Action'!AL34</f>
        <v>0</v>
      </c>
      <c r="AM40" s="5">
        <f>+'ssp capacity data'!M8/'Constrained Climate Action'!AM34</f>
        <v>0</v>
      </c>
      <c r="AN40" s="5">
        <f>+'ssp capacity data'!N8/'Constrained Climate Action'!AN34</f>
        <v>0</v>
      </c>
      <c r="AO40" s="5">
        <f>+'ssp capacity data'!O8/'Constrained Climate Action'!AO34</f>
        <v>0</v>
      </c>
      <c r="AP40" s="5">
        <f>+'ssp capacity data'!P8/'Constrained Climate Action'!AP34</f>
        <v>0</v>
      </c>
      <c r="AQ40" s="5">
        <f>+'ssp capacity data'!Q8/'Constrained Climate Action'!AQ34</f>
        <v>0</v>
      </c>
      <c r="AR40" s="5">
        <f>+'ssp capacity data'!R8/'Constrained Climate Action'!AR34</f>
        <v>0</v>
      </c>
      <c r="AS40" s="5">
        <f>+'ssp capacity data'!S8/'Constrained Climate Action'!AS34</f>
        <v>0</v>
      </c>
      <c r="AT40" s="5">
        <f>+'ssp capacity data'!T8/'Constrained Climate Action'!AT34</f>
        <v>0</v>
      </c>
      <c r="AU40" s="5">
        <f>+'ssp capacity data'!U8/'Constrained Climate Action'!AU34</f>
        <v>0</v>
      </c>
      <c r="AV40" s="5">
        <f>+'ssp capacity data'!V8/'Constrained Climate Action'!AV34</f>
        <v>0</v>
      </c>
      <c r="AW40" s="5">
        <f>+'ssp capacity data'!W8/'Constrained Climate Action'!AW34</f>
        <v>0</v>
      </c>
      <c r="AX40" s="5">
        <f>+'ssp capacity data'!X8/'Constrained Climate Action'!AX34</f>
        <v>0</v>
      </c>
      <c r="AY40" s="5">
        <f>+'ssp capacity data'!Y8/'Constrained Climate Action'!AY34</f>
        <v>0</v>
      </c>
      <c r="AZ40" s="5">
        <f>+'ssp capacity data'!Z8/'Constrained Climate Action'!AZ34</f>
        <v>0</v>
      </c>
      <c r="BA40" s="5">
        <f>+'ssp capacity data'!AA8/'Constrained Climate Action'!BA34</f>
        <v>0</v>
      </c>
      <c r="BB40" s="5">
        <f>+'ssp capacity data'!AB8/'Constrained Climate Action'!BB34</f>
        <v>0</v>
      </c>
      <c r="BC40" s="5">
        <f>+'ssp capacity data'!AC8/'Constrained Climate Action'!BC34</f>
        <v>0</v>
      </c>
      <c r="BD40" s="5">
        <f>+'ssp capacity data'!AD8/'Constrained Climate Action'!BD34</f>
        <v>0</v>
      </c>
      <c r="BE40" s="5">
        <f>+'ssp capacity data'!AE8/'Constrained Climate Action'!BE34</f>
        <v>0</v>
      </c>
    </row>
    <row r="41" spans="1:57" x14ac:dyDescent="0.2">
      <c r="A41" s="5" t="s">
        <v>6</v>
      </c>
      <c r="B41" s="5" t="s">
        <v>19</v>
      </c>
      <c r="C41" s="5" t="s">
        <v>20</v>
      </c>
      <c r="D41" s="5" t="s">
        <v>30</v>
      </c>
      <c r="E41" s="5"/>
      <c r="F41" s="5" t="s">
        <v>24</v>
      </c>
      <c r="G41" s="5">
        <v>4.6994689483552373E-3</v>
      </c>
      <c r="H41" s="5">
        <v>4.6994689483552373E-3</v>
      </c>
      <c r="I41" s="5">
        <v>4.6994689483552373E-3</v>
      </c>
      <c r="J41" s="5">
        <v>4.6994689483552373E-3</v>
      </c>
      <c r="K41" s="5">
        <v>4.6994689483552373E-3</v>
      </c>
      <c r="L41" s="5">
        <v>4.6994689483552373E-3</v>
      </c>
      <c r="M41" s="5">
        <v>4.6994689483552373E-3</v>
      </c>
      <c r="N41" s="5">
        <v>4.6994689483552373E-3</v>
      </c>
      <c r="O41" s="5">
        <v>4.6994689483552373E-3</v>
      </c>
      <c r="P41" s="5">
        <v>4.6994689483552373E-3</v>
      </c>
      <c r="Q41" s="5">
        <v>4.6994689483552373E-3</v>
      </c>
      <c r="R41" s="5">
        <v>4.6994689483552373E-3</v>
      </c>
      <c r="S41" s="5">
        <v>4.6994689483552373E-3</v>
      </c>
      <c r="T41" s="5">
        <v>4.6994689483552373E-3</v>
      </c>
      <c r="U41" s="5">
        <v>4.6994689483552373E-3</v>
      </c>
      <c r="V41" s="5">
        <v>4.6994689483552373E-3</v>
      </c>
      <c r="W41" s="5">
        <v>4.6994689483552373E-3</v>
      </c>
      <c r="X41" s="5">
        <v>4.6994689483552373E-3</v>
      </c>
      <c r="Y41" s="5">
        <v>4.6994689483552373E-3</v>
      </c>
      <c r="Z41" s="5">
        <v>4.6994689483552373E-3</v>
      </c>
      <c r="AA41" s="5">
        <v>5.2476287757849321E-2</v>
      </c>
      <c r="AB41" s="5">
        <v>5.2042925146232814E-2</v>
      </c>
      <c r="AC41" s="5">
        <f>+'ssp capacity data'!C13/'Constrained Climate Action'!AC34</f>
        <v>7.8913970552235091E-2</v>
      </c>
      <c r="AD41" s="5">
        <f>+'ssp capacity data'!D13/'Constrained Climate Action'!AD34</f>
        <v>7.90002931779486E-2</v>
      </c>
      <c r="AE41" s="5">
        <f>+'ssp capacity data'!E13/'Constrained Climate Action'!AE34</f>
        <v>7.906975740338669E-2</v>
      </c>
      <c r="AF41" s="5">
        <f>+'ssp capacity data'!F13/'Constrained Climate Action'!AF34</f>
        <v>7.9067030710020428E-2</v>
      </c>
      <c r="AG41" s="5">
        <f>+'ssp capacity data'!G13/'Constrained Climate Action'!AG34</f>
        <v>7.9715981515019879E-2</v>
      </c>
      <c r="AH41" s="5">
        <f>+'ssp capacity data'!H13/'Constrained Climate Action'!AH34</f>
        <v>0.12321501937397297</v>
      </c>
      <c r="AI41" s="5">
        <f>+'ssp capacity data'!I13/'Constrained Climate Action'!AI34</f>
        <v>0.17415648373119216</v>
      </c>
      <c r="AJ41" s="5">
        <f>+'ssp capacity data'!J13/'Constrained Climate Action'!AJ34</f>
        <v>0.1915318691589441</v>
      </c>
      <c r="AK41" s="5">
        <f>+'ssp capacity data'!K13/'Constrained Climate Action'!AK34</f>
        <v>0.22759024144327936</v>
      </c>
      <c r="AL41" s="5">
        <f>+'ssp capacity data'!L13/'Constrained Climate Action'!AL34</f>
        <v>0.25423914178216267</v>
      </c>
      <c r="AM41" s="5">
        <f>+'ssp capacity data'!M13/'Constrained Climate Action'!AM34</f>
        <v>0.28161618543764289</v>
      </c>
      <c r="AN41" s="5">
        <f>+'ssp capacity data'!N13/'Constrained Climate Action'!AN34</f>
        <v>0.29110161579666782</v>
      </c>
      <c r="AO41" s="5">
        <f>+'ssp capacity data'!O13/'Constrained Climate Action'!AO34</f>
        <v>0.283271243304347</v>
      </c>
      <c r="AP41" s="5">
        <f>+'ssp capacity data'!P13/'Constrained Climate Action'!AP34</f>
        <v>0.27625780481347528</v>
      </c>
      <c r="AQ41" s="5">
        <f>+'ssp capacity data'!Q13/'Constrained Climate Action'!AQ34</f>
        <v>0.27479940527940439</v>
      </c>
      <c r="AR41" s="5">
        <f>+'ssp capacity data'!R13/'Constrained Climate Action'!AR34</f>
        <v>0.26742191168469448</v>
      </c>
      <c r="AS41" s="5">
        <f>+'ssp capacity data'!S13/'Constrained Climate Action'!AS34</f>
        <v>0.25877789162107778</v>
      </c>
      <c r="AT41" s="5">
        <f>+'ssp capacity data'!T13/'Constrained Climate Action'!AT34</f>
        <v>0.25453644866783609</v>
      </c>
      <c r="AU41" s="5">
        <f>+'ssp capacity data'!U13/'Constrained Climate Action'!AU34</f>
        <v>0.2765548094778108</v>
      </c>
      <c r="AV41" s="5">
        <f>+'ssp capacity data'!V13/'Constrained Climate Action'!AV34</f>
        <v>0.26907557187723846</v>
      </c>
      <c r="AW41" s="5">
        <f>+'ssp capacity data'!W13/'Constrained Climate Action'!AW34</f>
        <v>0.26893158462938066</v>
      </c>
      <c r="AX41" s="5">
        <f>+'ssp capacity data'!X13/'Constrained Climate Action'!AX34</f>
        <v>0.26879165902237762</v>
      </c>
      <c r="AY41" s="5">
        <f>+'ssp capacity data'!Y13/'Constrained Climate Action'!AY34</f>
        <v>0.25533792052493731</v>
      </c>
      <c r="AZ41" s="5">
        <f>+'ssp capacity data'!Z13/'Constrained Climate Action'!AZ34</f>
        <v>0.20726261280293642</v>
      </c>
      <c r="BA41" s="5">
        <f>+'ssp capacity data'!AA13/'Constrained Climate Action'!BA34</f>
        <v>0.1988564630471783</v>
      </c>
      <c r="BB41" s="5">
        <f>+'ssp capacity data'!AB13/'Constrained Climate Action'!BB34</f>
        <v>0.20690721411467958</v>
      </c>
      <c r="BC41" s="5">
        <f>+'ssp capacity data'!AC13/'Constrained Climate Action'!BC34</f>
        <v>0.20768306361691891</v>
      </c>
      <c r="BD41" s="5">
        <f>+'ssp capacity data'!AD13/'Constrained Climate Action'!BD34</f>
        <v>0.20763429210994047</v>
      </c>
      <c r="BE41" s="5">
        <f>+'ssp capacity data'!AE13/'Constrained Climate Action'!BE34</f>
        <v>0.20760284302820819</v>
      </c>
    </row>
    <row r="42" spans="1:57" x14ac:dyDescent="0.2">
      <c r="A42" s="5" t="s">
        <v>6</v>
      </c>
      <c r="B42" s="5" t="s">
        <v>19</v>
      </c>
      <c r="C42" s="5" t="s">
        <v>20</v>
      </c>
      <c r="D42" s="5" t="s">
        <v>31</v>
      </c>
      <c r="E42" s="5"/>
      <c r="F42" s="5" t="s">
        <v>24</v>
      </c>
      <c r="G42" s="5">
        <v>3.8671379357037641E-3</v>
      </c>
      <c r="H42" s="5">
        <v>3.8671379357037641E-3</v>
      </c>
      <c r="I42" s="5">
        <v>3.8671379357037641E-3</v>
      </c>
      <c r="J42" s="5">
        <v>3.8671379357037641E-3</v>
      </c>
      <c r="K42" s="5">
        <v>3.8671379357037641E-3</v>
      </c>
      <c r="L42" s="5">
        <v>3.8671379357037641E-3</v>
      </c>
      <c r="M42" s="5">
        <v>3.8671379357037641E-3</v>
      </c>
      <c r="N42" s="5">
        <v>3.8671379357037641E-3</v>
      </c>
      <c r="O42" s="5">
        <v>3.8671379357037641E-3</v>
      </c>
      <c r="P42" s="5">
        <v>3.8671379357037641E-3</v>
      </c>
      <c r="Q42" s="5">
        <v>3.8671379357037641E-3</v>
      </c>
      <c r="R42" s="5">
        <v>3.8671379357037641E-3</v>
      </c>
      <c r="S42" s="5">
        <v>3.8671379357037641E-3</v>
      </c>
      <c r="T42" s="5">
        <v>3.8671379357037641E-3</v>
      </c>
      <c r="U42" s="5">
        <v>3.8671379357037641E-3</v>
      </c>
      <c r="V42" s="5">
        <v>3.8671379357037641E-3</v>
      </c>
      <c r="W42" s="5">
        <v>3.8671379357037641E-3</v>
      </c>
      <c r="X42" s="5">
        <v>3.8671379357037641E-3</v>
      </c>
      <c r="Y42" s="5">
        <v>3.8671379357037641E-3</v>
      </c>
      <c r="Z42" s="5">
        <v>3.8671379357037641E-3</v>
      </c>
      <c r="AA42" s="5">
        <v>4.357479336314108E-2</v>
      </c>
      <c r="AB42" s="5">
        <v>4.2916907490103733E-2</v>
      </c>
      <c r="AC42" s="5">
        <f>+'ssp capacity data'!C15/'Constrained Climate Action'!AC34</f>
        <v>2.2244992118050006E-3</v>
      </c>
      <c r="AD42" s="5">
        <f>+'ssp capacity data'!D15/'Constrained Climate Action'!AD34</f>
        <v>2.2580618534450291E-3</v>
      </c>
      <c r="AE42" s="5">
        <f>+'ssp capacity data'!E15/'Constrained Climate Action'!AE34</f>
        <v>2.2898480285111701E-3</v>
      </c>
      <c r="AF42" s="5">
        <f>+'ssp capacity data'!F15/'Constrained Climate Action'!AF34</f>
        <v>2.318356582766959E-3</v>
      </c>
      <c r="AG42" s="5">
        <f>+'ssp capacity data'!G15/'Constrained Climate Action'!AG34</f>
        <v>2.3681858028659171E-3</v>
      </c>
      <c r="AH42" s="5">
        <f>+'ssp capacity data'!H15/'Constrained Climate Action'!AH34</f>
        <v>8.1561590504775332E-3</v>
      </c>
      <c r="AI42" s="5">
        <f>+'ssp capacity data'!I15/'Constrained Climate Action'!AI34</f>
        <v>7.6822838191009041E-3</v>
      </c>
      <c r="AJ42" s="5">
        <f>+'ssp capacity data'!J15/'Constrained Climate Action'!AJ34</f>
        <v>3.4291495896363454E-2</v>
      </c>
      <c r="AK42" s="5">
        <f>+'ssp capacity data'!K15/'Constrained Climate Action'!AK34</f>
        <v>3.880250147588378E-2</v>
      </c>
      <c r="AL42" s="5">
        <f>+'ssp capacity data'!L15/'Constrained Climate Action'!AL34</f>
        <v>4.9152955601722607E-2</v>
      </c>
      <c r="AM42" s="5">
        <f>+'ssp capacity data'!M15/'Constrained Climate Action'!AM34</f>
        <v>5.5371993015249615E-2</v>
      </c>
      <c r="AN42" s="5">
        <f>+'ssp capacity data'!N15/'Constrained Climate Action'!AN34</f>
        <v>7.6631333499291063E-2</v>
      </c>
      <c r="AO42" s="5">
        <f>+'ssp capacity data'!O15/'Constrained Climate Action'!AO34</f>
        <v>0.10903233305808778</v>
      </c>
      <c r="AP42" s="5">
        <f>+'ssp capacity data'!P15/'Constrained Climate Action'!AP34</f>
        <v>0.14069473679981442</v>
      </c>
      <c r="AQ42" s="5">
        <f>+'ssp capacity data'!Q15/'Constrained Climate Action'!AQ34</f>
        <v>0.17750814556679731</v>
      </c>
      <c r="AR42" s="5">
        <f>+'ssp capacity data'!R15/'Constrained Climate Action'!AR34</f>
        <v>0.21449941727771046</v>
      </c>
      <c r="AS42" s="5">
        <f>+'ssp capacity data'!S15/'Constrained Climate Action'!AS34</f>
        <v>0.24757024224993335</v>
      </c>
      <c r="AT42" s="5">
        <f>+'ssp capacity data'!T15/'Constrained Climate Action'!AT34</f>
        <v>0.28328877229514854</v>
      </c>
      <c r="AU42" s="5">
        <f>+'ssp capacity data'!U15/'Constrained Climate Action'!AU34</f>
        <v>0.41085128859961134</v>
      </c>
      <c r="AV42" s="5">
        <f>+'ssp capacity data'!V15/'Constrained Climate Action'!AV34</f>
        <v>0.49895898044515857</v>
      </c>
      <c r="AW42" s="5">
        <f>+'ssp capacity data'!W15/'Constrained Climate Action'!AW34</f>
        <v>0.49926101405446155</v>
      </c>
      <c r="AX42" s="5">
        <f>+'ssp capacity data'!X15/'Constrained Climate Action'!AX34</f>
        <v>0.49952885301207556</v>
      </c>
      <c r="AY42" s="5">
        <f>+'ssp capacity data'!Y15/'Constrained Climate Action'!AY34</f>
        <v>0.52458569914512165</v>
      </c>
      <c r="AZ42" s="5">
        <f>+'ssp capacity data'!Z15/'Constrained Climate Action'!AZ34</f>
        <v>0.59638837650833432</v>
      </c>
      <c r="BA42" s="5">
        <f>+'ssp capacity data'!AA15/'Constrained Climate Action'!BA34</f>
        <v>0.61038621485875155</v>
      </c>
      <c r="BB42" s="5">
        <f>+'ssp capacity data'!AB15/'Constrained Climate Action'!BB34</f>
        <v>0.63543979475003998</v>
      </c>
      <c r="BC42" s="5">
        <f>+'ssp capacity data'!AC15/'Constrained Climate Action'!BC34</f>
        <v>0.63811456352675644</v>
      </c>
      <c r="BD42" s="5">
        <f>+'ssp capacity data'!AD15/'Constrained Climate Action'!BD34</f>
        <v>0.63819918187082314</v>
      </c>
      <c r="BE42" s="5">
        <f>+'ssp capacity data'!AE15/'Constrained Climate Action'!BE34</f>
        <v>0.63825360804820019</v>
      </c>
    </row>
    <row r="43" spans="1:57" x14ac:dyDescent="0.2">
      <c r="A43" s="5" t="s">
        <v>6</v>
      </c>
      <c r="B43" s="5" t="s">
        <v>19</v>
      </c>
      <c r="C43" s="5" t="s">
        <v>20</v>
      </c>
      <c r="D43" s="5" t="s">
        <v>32</v>
      </c>
      <c r="E43" s="5"/>
      <c r="F43" s="5" t="s">
        <v>24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f>+('ssp capacity data'!C2+'ssp capacity data'!C3+'ssp capacity data'!C14)/'Constrained Climate Action'!AC34</f>
        <v>2.3385021393677112E-4</v>
      </c>
      <c r="AD43" s="5">
        <f>+('ssp capacity data'!D2+'ssp capacity data'!D3+'ssp capacity data'!D14)/'Constrained Climate Action'!AD34</f>
        <v>2.4013168348673879E-4</v>
      </c>
      <c r="AE43" s="5">
        <f>+('ssp capacity data'!E2+'ssp capacity data'!E3+'ssp capacity data'!E14)/'Constrained Climate Action'!AE34</f>
        <v>2.4631074459069131E-4</v>
      </c>
      <c r="AF43" s="5">
        <f>+('ssp capacity data'!F2+'ssp capacity data'!F3+'ssp capacity data'!F14)/'Constrained Climate Action'!AF34</f>
        <v>2.5219938754761112E-4</v>
      </c>
      <c r="AG43" s="5">
        <f>+('ssp capacity data'!G2+'ssp capacity data'!G3+'ssp capacity data'!G14)/'Constrained Climate Action'!AG34</f>
        <v>2.9289364271090697E-4</v>
      </c>
      <c r="AH43" s="5">
        <f>+('ssp capacity data'!H2+'ssp capacity data'!H3+'ssp capacity data'!H14)/'Constrained Climate Action'!AH34</f>
        <v>2.7946029460874141E-4</v>
      </c>
      <c r="AI43" s="5">
        <f>+('ssp capacity data'!I2+'ssp capacity data'!I3+'ssp capacity data'!I14)/'Constrained Climate Action'!AI34</f>
        <v>2.6322356958306348E-4</v>
      </c>
      <c r="AJ43" s="5">
        <f>+('ssp capacity data'!J2+'ssp capacity data'!J3+'ssp capacity data'!J14)/'Constrained Climate Action'!AJ34</f>
        <v>2.5689637167985541E-4</v>
      </c>
      <c r="AK43" s="5">
        <f>+('ssp capacity data'!K2+'ssp capacity data'!K3+'ssp capacity data'!K14)/'Constrained Climate Action'!AK34</f>
        <v>2.4547598350457627E-4</v>
      </c>
      <c r="AL43" s="5">
        <f>+('ssp capacity data'!L2+'ssp capacity data'!L3+'ssp capacity data'!L14)/'Constrained Climate Action'!AL34</f>
        <v>2.3742636210644447E-4</v>
      </c>
      <c r="AM43" s="5">
        <f>+('ssp capacity data'!M2+'ssp capacity data'!M3+'ssp capacity data'!M14)/'Constrained Climate Action'!AM34</f>
        <v>2.2837183552603204E-4</v>
      </c>
      <c r="AN43" s="5">
        <f>+('ssp capacity data'!N2+'ssp capacity data'!N3+'ssp capacity data'!N14)/'Constrained Climate Action'!AN34</f>
        <v>2.2250041431163341E-4</v>
      </c>
      <c r="AO43" s="5">
        <f>+('ssp capacity data'!O2+'ssp capacity data'!O3+'ssp capacity data'!O14)/'Constrained Climate Action'!AO34</f>
        <v>2.1972091211293782E-4</v>
      </c>
      <c r="AP43" s="5">
        <f>+('ssp capacity data'!P2+'ssp capacity data'!P3+'ssp capacity data'!P14)/'Constrained Climate Action'!AP34</f>
        <v>2.3185290142855363E-4</v>
      </c>
      <c r="AQ43" s="5">
        <f>+('ssp capacity data'!Q2+'ssp capacity data'!Q3+'ssp capacity data'!Q14)/'Constrained Climate Action'!AQ34</f>
        <v>2.7590851880025433E-4</v>
      </c>
      <c r="AR43" s="5">
        <f>+('ssp capacity data'!R2+'ssp capacity data'!R3+'ssp capacity data'!R14)/'Constrained Climate Action'!AR34</f>
        <v>2.8839731728861668E-4</v>
      </c>
      <c r="AS43" s="5">
        <f>+('ssp capacity data'!S2+'ssp capacity data'!S3+'ssp capacity data'!S14)/'Constrained Climate Action'!AS34</f>
        <v>2.8285384131276003E-4</v>
      </c>
      <c r="AT43" s="5">
        <f>+('ssp capacity data'!T2+'ssp capacity data'!T3+'ssp capacity data'!T14)/'Constrained Climate Action'!AT34</f>
        <v>2.8257175240579177E-4</v>
      </c>
      <c r="AU43" s="5">
        <f>+('ssp capacity data'!U2+'ssp capacity data'!U3+'ssp capacity data'!U14)/'Constrained Climate Action'!AU34</f>
        <v>4.6285962445874847E-4</v>
      </c>
      <c r="AV43" s="5">
        <f>+('ssp capacity data'!V2+'ssp capacity data'!V3+'ssp capacity data'!V14)/'Constrained Climate Action'!AV34</f>
        <v>4.8359404670465588E-4</v>
      </c>
      <c r="AW43" s="5">
        <f>+('ssp capacity data'!W2+'ssp capacity data'!W3+'ssp capacity data'!W14)/'Constrained Climate Action'!AW34</f>
        <v>4.76008984300555E-4</v>
      </c>
      <c r="AX43" s="5">
        <f>+('ssp capacity data'!X2+'ssp capacity data'!X3+'ssp capacity data'!X14)/'Constrained Climate Action'!AX34</f>
        <v>4.6845779024144149E-4</v>
      </c>
      <c r="AY43" s="5">
        <f>+('ssp capacity data'!Y2+'ssp capacity data'!Y3+'ssp capacity data'!Y14)/'Constrained Climate Action'!AY34</f>
        <v>4.3807807713183174E-4</v>
      </c>
      <c r="AZ43" s="5">
        <f>+('ssp capacity data'!Z2+'ssp capacity data'!Z3+'ssp capacity data'!Z14)/'Constrained Climate Action'!AZ34</f>
        <v>4.6480395586968263E-4</v>
      </c>
      <c r="BA43" s="5">
        <f>+('ssp capacity data'!AA2+'ssp capacity data'!AA3+'ssp capacity data'!AA14)/'Constrained Climate Action'!BA34</f>
        <v>2.8456125100845553E-3</v>
      </c>
      <c r="BB43" s="5">
        <f>+('ssp capacity data'!AB2+'ssp capacity data'!AB3+'ssp capacity data'!AB14)/'Constrained Climate Action'!BB34</f>
        <v>2.9611649342377515E-3</v>
      </c>
      <c r="BC43" s="5">
        <f>+('ssp capacity data'!AC2+'ssp capacity data'!AC3+'ssp capacity data'!AC14)/'Constrained Climate Action'!BC34</f>
        <v>2.9726253663973422E-3</v>
      </c>
      <c r="BD43" s="5">
        <f>+('ssp capacity data'!AD2+'ssp capacity data'!AD3+'ssp capacity data'!AD14)/'Constrained Climate Action'!BD34</f>
        <v>2.9722927525519067E-3</v>
      </c>
      <c r="BE43" s="5">
        <f>+('ssp capacity data'!AE2+'ssp capacity data'!AE3+'ssp capacity data'!AE14)/'Constrained Climate Action'!BE34</f>
        <v>2.9722161120831398E-3</v>
      </c>
    </row>
    <row r="44" spans="1:57" x14ac:dyDescent="0.2">
      <c r="A44" s="5" t="s">
        <v>6</v>
      </c>
      <c r="B44" s="5" t="s">
        <v>19</v>
      </c>
      <c r="C44" s="5" t="s">
        <v>33</v>
      </c>
      <c r="D44" s="5" t="s">
        <v>21</v>
      </c>
      <c r="E44" s="5"/>
      <c r="F44" s="5" t="s">
        <v>34</v>
      </c>
      <c r="G44" s="5">
        <v>309378.79453355202</v>
      </c>
      <c r="H44" s="5">
        <v>310305.33728665003</v>
      </c>
      <c r="I44" s="5">
        <v>311231.88003974798</v>
      </c>
      <c r="J44" s="5">
        <v>312158.42279284599</v>
      </c>
      <c r="K44" s="5">
        <v>313084.965545944</v>
      </c>
      <c r="L44" s="5">
        <v>314011.50829904201</v>
      </c>
      <c r="M44" s="5">
        <v>314938.05105214001</v>
      </c>
      <c r="N44" s="5">
        <v>315864.59380523802</v>
      </c>
      <c r="O44" s="5">
        <v>316791.13655833597</v>
      </c>
      <c r="P44" s="5">
        <v>317717.67931143398</v>
      </c>
      <c r="Q44" s="5">
        <v>318644.22206453199</v>
      </c>
      <c r="R44" s="5">
        <v>319570.76481763</v>
      </c>
      <c r="S44" s="5">
        <v>320497.30757072801</v>
      </c>
      <c r="T44" s="5">
        <v>321423.85032382602</v>
      </c>
      <c r="U44" s="5">
        <v>322350.39307692403</v>
      </c>
      <c r="V44" s="5">
        <v>323276.93583002198</v>
      </c>
      <c r="W44" s="5">
        <v>324203.47858311998</v>
      </c>
      <c r="X44" s="5">
        <v>325130.02133621799</v>
      </c>
      <c r="Y44" s="5">
        <v>326056.564089316</v>
      </c>
      <c r="Z44" s="5">
        <v>321415.52360000001</v>
      </c>
      <c r="AA44" s="5">
        <v>339044.81608033861</v>
      </c>
      <c r="AB44" s="5">
        <v>323268.60910619592</v>
      </c>
      <c r="AC44" s="5">
        <f>+SUM('ssp energy data generation'!C2:C19)</f>
        <v>397496.64657359873</v>
      </c>
      <c r="AD44" s="5">
        <f>+SUM('ssp energy data generation'!D2:D19)</f>
        <v>402889.66675693105</v>
      </c>
      <c r="AE44" s="5">
        <f>+SUM('ssp energy data generation'!E2:E19)</f>
        <v>408048.75766035053</v>
      </c>
      <c r="AF44" s="5">
        <f>+SUM('ssp energy data generation'!F2:F19)</f>
        <v>412999.101470945</v>
      </c>
      <c r="AG44" s="5">
        <f>+SUM('ssp energy data generation'!G2:G19)</f>
        <v>417906.96025090676</v>
      </c>
      <c r="AH44" s="5">
        <f>+SUM('ssp energy data generation'!H2:H19)</f>
        <v>414756.80618530192</v>
      </c>
      <c r="AI44" s="5">
        <f>+SUM('ssp energy data generation'!I2:I19)</f>
        <v>411666.36476218433</v>
      </c>
      <c r="AJ44" s="5">
        <f>+SUM('ssp energy data generation'!J2:J19)</f>
        <v>408621.86008440267</v>
      </c>
      <c r="AK44" s="5">
        <f>+SUM('ssp energy data generation'!K2:K19)</f>
        <v>405631.4781814192</v>
      </c>
      <c r="AL44" s="5">
        <f>+SUM('ssp energy data generation'!L2:L19)</f>
        <v>402689.16158257547</v>
      </c>
      <c r="AM44" s="5">
        <f>+SUM('ssp energy data generation'!M2:M19)</f>
        <v>399828.64135463489</v>
      </c>
      <c r="AN44" s="5">
        <f>+SUM('ssp energy data generation'!N2:N19)</f>
        <v>397041.02322357625</v>
      </c>
      <c r="AO44" s="5">
        <f>+SUM('ssp energy data generation'!O2:O19)</f>
        <v>394343.26515464915</v>
      </c>
      <c r="AP44" s="5">
        <f>+SUM('ssp energy data generation'!P2:P19)</f>
        <v>391739.53054208361</v>
      </c>
      <c r="AQ44" s="5">
        <f>+SUM('ssp energy data generation'!Q2:Q19)</f>
        <v>389193.88529209455</v>
      </c>
      <c r="AR44" s="5">
        <f>+SUM('ssp energy data generation'!R2:R19)</f>
        <v>386752.326354902</v>
      </c>
      <c r="AS44" s="5">
        <f>+SUM('ssp energy data generation'!S2:S19)</f>
        <v>384390.14773059788</v>
      </c>
      <c r="AT44" s="5">
        <f>+SUM('ssp energy data generation'!T2:T19)</f>
        <v>382081.89567475813</v>
      </c>
      <c r="AU44" s="5">
        <f>+SUM('ssp energy data generation'!U2:U19)</f>
        <v>379820.89940511296</v>
      </c>
      <c r="AV44" s="5">
        <f>+SUM('ssp energy data generation'!V2:V19)</f>
        <v>377609.07077439112</v>
      </c>
      <c r="AW44" s="5">
        <f>+SUM('ssp energy data generation'!W2:W19)</f>
        <v>375438.67302508402</v>
      </c>
      <c r="AX44" s="5">
        <f>+SUM('ssp energy data generation'!X2:X19)</f>
        <v>373301.564772279</v>
      </c>
      <c r="AY44" s="5">
        <f>+SUM('ssp energy data generation'!Y2:Y19)</f>
        <v>371190.00281341857</v>
      </c>
      <c r="AZ44" s="5">
        <f>+SUM('ssp energy data generation'!Z2:Z19)</f>
        <v>369063.28270071832</v>
      </c>
      <c r="BA44" s="5">
        <f>+SUM('ssp energy data generation'!AA2:AA19)</f>
        <v>368673.4550389311</v>
      </c>
      <c r="BB44" s="5">
        <f>+SUM('ssp energy data generation'!AB2:AB19)</f>
        <v>368851.74463268707</v>
      </c>
      <c r="BC44" s="5">
        <f>+SUM('ssp energy data generation'!AC2:AC19)</f>
        <v>369001.93027995259</v>
      </c>
      <c r="BD44" s="5">
        <f>+SUM('ssp energy data generation'!AD2:AD19)</f>
        <v>369120.53051900945</v>
      </c>
      <c r="BE44" s="5">
        <f>+SUM('ssp energy data generation'!AE2:AE19)</f>
        <v>369193.25895703788</v>
      </c>
    </row>
    <row r="45" spans="1:57" x14ac:dyDescent="0.2">
      <c r="A45" s="5" t="s">
        <v>6</v>
      </c>
      <c r="B45" s="5" t="s">
        <v>19</v>
      </c>
      <c r="C45" s="5" t="s">
        <v>33</v>
      </c>
      <c r="D45" s="5" t="s">
        <v>23</v>
      </c>
      <c r="E45" s="5"/>
      <c r="F45" s="5" t="s">
        <v>12</v>
      </c>
      <c r="G45" s="5">
        <v>2.7652485816508907E-2</v>
      </c>
      <c r="H45" s="5">
        <v>2.7652485816508907E-2</v>
      </c>
      <c r="I45" s="5">
        <v>2.7652485816508907E-2</v>
      </c>
      <c r="J45" s="5">
        <v>2.7652485816508907E-2</v>
      </c>
      <c r="K45" s="5">
        <v>2.7652485816508907E-2</v>
      </c>
      <c r="L45" s="5">
        <v>2.7652485816508907E-2</v>
      </c>
      <c r="M45" s="5">
        <v>2.7652485816508907E-2</v>
      </c>
      <c r="N45" s="5">
        <v>2.7652485816508907E-2</v>
      </c>
      <c r="O45" s="5">
        <v>2.7652485816508907E-2</v>
      </c>
      <c r="P45" s="5">
        <v>2.7652485816508907E-2</v>
      </c>
      <c r="Q45" s="5">
        <v>2.7652485816508907E-2</v>
      </c>
      <c r="R45" s="5">
        <v>2.7652485816508907E-2</v>
      </c>
      <c r="S45" s="5">
        <v>2.7652485816508907E-2</v>
      </c>
      <c r="T45" s="5">
        <v>2.7652485816508907E-2</v>
      </c>
      <c r="U45" s="5">
        <v>2.7652485816508907E-2</v>
      </c>
      <c r="V45" s="5">
        <v>2.7652485816508907E-2</v>
      </c>
      <c r="W45" s="5">
        <v>2.7652485816508907E-2</v>
      </c>
      <c r="X45" s="5">
        <v>2.7652485816508907E-2</v>
      </c>
      <c r="Y45" s="5">
        <v>2.7652485816508907E-2</v>
      </c>
      <c r="Z45" s="5">
        <v>2.7652485816508907E-2</v>
      </c>
      <c r="AA45" s="5">
        <v>2.6675866233537893E-2</v>
      </c>
      <c r="AB45" s="5">
        <v>2.7018192518718578E-2</v>
      </c>
      <c r="AC45" s="5">
        <f>+'ssp energy data generation'!C10/'Constrained Climate Action'!AC44</f>
        <v>2.1462715425215446E-2</v>
      </c>
      <c r="AD45" s="5">
        <f>+'ssp energy data generation'!D10/'Constrained Climate Action'!AD44</f>
        <v>2.1471420528770515E-2</v>
      </c>
      <c r="AE45" s="5">
        <f>+'ssp energy data generation'!E10/'Constrained Climate Action'!AE44</f>
        <v>2.1479490207688825E-2</v>
      </c>
      <c r="AF45" s="5">
        <f>+'ssp energy data generation'!F10/'Constrained Climate Action'!AF44</f>
        <v>2.1486984680990993E-2</v>
      </c>
      <c r="AG45" s="5">
        <f>+'ssp energy data generation'!G10/'Constrained Climate Action'!AG44</f>
        <v>1.0561255884233777E-2</v>
      </c>
      <c r="AH45" s="5">
        <f>+'ssp energy data generation'!H10/'Constrained Climate Action'!AH44</f>
        <v>1.0282157870279474E-2</v>
      </c>
      <c r="AI45" s="5">
        <f>+'ssp energy data generation'!I10/'Constrained Climate Action'!AI44</f>
        <v>9.8225760690152392E-3</v>
      </c>
      <c r="AJ45" s="5">
        <f>+'ssp energy data generation'!J10/'Constrained Climate Action'!AJ44</f>
        <v>9.3516678030122133E-3</v>
      </c>
      <c r="AK45" s="5">
        <f>+'ssp energy data generation'!K10/'Constrained Climate Action'!AK44</f>
        <v>8.8691768605788559E-3</v>
      </c>
      <c r="AL45" s="5">
        <f>+'ssp energy data generation'!L10/'Constrained Climate Action'!AL44</f>
        <v>8.3751798713501899E-3</v>
      </c>
      <c r="AM45" s="5">
        <f>+'ssp energy data generation'!M10/'Constrained Climate Action'!AM44</f>
        <v>7.8691372220648127E-3</v>
      </c>
      <c r="AN45" s="5">
        <f>+'ssp energy data generation'!N10/'Constrained Climate Action'!AN44</f>
        <v>7.3508352579950351E-3</v>
      </c>
      <c r="AO45" s="5">
        <f>+'ssp energy data generation'!O10/'Constrained Climate Action'!AO44</f>
        <v>6.8201032070858789E-3</v>
      </c>
      <c r="AP45" s="5">
        <f>+'ssp energy data generation'!P10/'Constrained Climate Action'!AP44</f>
        <v>6.2768204236083574E-3</v>
      </c>
      <c r="AQ45" s="5">
        <f>+'ssp energy data generation'!Q10/'Constrained Climate Action'!AQ44</f>
        <v>5.720974445547043E-3</v>
      </c>
      <c r="AR45" s="5">
        <f>+'ssp energy data generation'!R10/'Constrained Climate Action'!AR44</f>
        <v>5.1525124234629502E-3</v>
      </c>
      <c r="AS45" s="5">
        <f>+'ssp energy data generation'!S10/'Constrained Climate Action'!AS44</f>
        <v>4.5711943899722158E-3</v>
      </c>
      <c r="AT45" s="5">
        <f>+'ssp energy data generation'!T10/'Constrained Climate Action'!AT44</f>
        <v>3.9768340834073516E-3</v>
      </c>
      <c r="AU45" s="5">
        <f>+'ssp energy data generation'!U10/'Constrained Climate Action'!AU44</f>
        <v>3.3693944972418822E-3</v>
      </c>
      <c r="AV45" s="5">
        <f>+'ssp energy data generation'!V10/'Constrained Climate Action'!AV44</f>
        <v>2.7488847885460961E-3</v>
      </c>
      <c r="AW45" s="5">
        <f>+'ssp energy data generation'!W10/'Constrained Climate Action'!AW44</f>
        <v>2.1152794455851815E-3</v>
      </c>
      <c r="AX45" s="5">
        <f>+'ssp energy data generation'!X10/'Constrained Climate Action'!AX44</f>
        <v>1.468593371916709E-3</v>
      </c>
      <c r="AY45" s="5">
        <f>+'ssp energy data generation'!Y10/'Constrained Climate Action'!AY44</f>
        <v>8.0885985957708636E-4</v>
      </c>
      <c r="AZ45" s="5">
        <f>+'ssp energy data generation'!Z10/'Constrained Climate Action'!AZ44</f>
        <v>1.3612185930361373E-4</v>
      </c>
      <c r="BA45" s="5">
        <f>+'ssp energy data generation'!AA10/'Constrained Climate Action'!BA44</f>
        <v>0</v>
      </c>
      <c r="BB45" s="5">
        <f>+'ssp energy data generation'!AB10/'Constrained Climate Action'!BB44</f>
        <v>0</v>
      </c>
      <c r="BC45" s="5">
        <f>+'ssp energy data generation'!AC10/'Constrained Climate Action'!BC44</f>
        <v>0</v>
      </c>
      <c r="BD45" s="5">
        <f>+'ssp energy data generation'!AD10/'Constrained Climate Action'!BD44</f>
        <v>0</v>
      </c>
      <c r="BE45" s="5">
        <f>+'ssp energy data generation'!AE10/'Constrained Climate Action'!BE44</f>
        <v>0</v>
      </c>
    </row>
    <row r="46" spans="1:57" x14ac:dyDescent="0.2">
      <c r="A46" s="5" t="s">
        <v>6</v>
      </c>
      <c r="B46" s="5" t="s">
        <v>19</v>
      </c>
      <c r="C46" s="5" t="s">
        <v>33</v>
      </c>
      <c r="D46" s="5" t="s">
        <v>25</v>
      </c>
      <c r="E46" s="5"/>
      <c r="F46" s="5" t="s">
        <v>12</v>
      </c>
      <c r="G46" s="5">
        <v>3.6574149080727983E-3</v>
      </c>
      <c r="H46" s="5">
        <v>3.6574149080727983E-3</v>
      </c>
      <c r="I46" s="5">
        <v>3.6574149080727983E-3</v>
      </c>
      <c r="J46" s="5">
        <v>3.6574149080727983E-3</v>
      </c>
      <c r="K46" s="5">
        <v>3.6574149080727983E-3</v>
      </c>
      <c r="L46" s="5">
        <v>3.6574149080727983E-3</v>
      </c>
      <c r="M46" s="5">
        <v>3.6574149080727983E-3</v>
      </c>
      <c r="N46" s="5">
        <v>3.6574149080727983E-3</v>
      </c>
      <c r="O46" s="5">
        <v>3.6574149080727983E-3</v>
      </c>
      <c r="P46" s="5">
        <v>3.6574149080727983E-3</v>
      </c>
      <c r="Q46" s="5">
        <v>3.6574149080727983E-3</v>
      </c>
      <c r="R46" s="5">
        <v>3.6574149080727983E-3</v>
      </c>
      <c r="S46" s="5">
        <v>3.6574149080727983E-3</v>
      </c>
      <c r="T46" s="5">
        <v>3.6574149080727983E-3</v>
      </c>
      <c r="U46" s="5">
        <v>3.6574149080727983E-3</v>
      </c>
      <c r="V46" s="5">
        <v>3.6574149080727983E-3</v>
      </c>
      <c r="W46" s="5">
        <v>3.6574149080727983E-3</v>
      </c>
      <c r="X46" s="5">
        <v>3.6574149080727983E-3</v>
      </c>
      <c r="Y46" s="5">
        <v>3.6574149080727983E-3</v>
      </c>
      <c r="Z46" s="5">
        <v>3.6574149080727983E-3</v>
      </c>
      <c r="AA46" s="5">
        <v>1.3778298933576325E-2</v>
      </c>
      <c r="AB46" s="5">
        <v>1.30753573987018E-2</v>
      </c>
      <c r="AC46" s="5">
        <f>+'ssp energy data generation'!C4/'Constrained Climate Action'!AC44</f>
        <v>1.8876782121879947E-3</v>
      </c>
      <c r="AD46" s="5">
        <f>+'ssp energy data generation'!D4/'Constrained Climate Action'!AD44</f>
        <v>1.888443839182999E-3</v>
      </c>
      <c r="AE46" s="5">
        <f>+'ssp energy data generation'!E4/'Constrained Climate Action'!AE44</f>
        <v>1.8891535796222542E-3</v>
      </c>
      <c r="AF46" s="5">
        <f>+'ssp energy data generation'!F4/'Constrained Climate Action'!AF44</f>
        <v>1.8898127298594923E-3</v>
      </c>
      <c r="AG46" s="5">
        <f>+'ssp energy data generation'!G4/'Constrained Climate Action'!AG44</f>
        <v>1.8922296468619397E-3</v>
      </c>
      <c r="AH46" s="5">
        <f>+'ssp energy data generation'!H4/'Constrained Climate Action'!AH44</f>
        <v>1.7935958274970544E-3</v>
      </c>
      <c r="AI46" s="5">
        <f>+'ssp energy data generation'!I4/'Constrained Climate Action'!AI44</f>
        <v>1.6956387415232588E-3</v>
      </c>
      <c r="AJ46" s="5">
        <f>+'ssp energy data generation'!J4/'Constrained Climate Action'!AJ44</f>
        <v>1.5976655605767439E-3</v>
      </c>
      <c r="AK46" s="5">
        <f>+'ssp energy data generation'!K4/'Constrained Climate Action'!AK44</f>
        <v>1.4996766520764394E-3</v>
      </c>
      <c r="AL46" s="5">
        <f>+'ssp energy data generation'!L4/'Constrained Climate Action'!AL44</f>
        <v>1.4016725984608385E-3</v>
      </c>
      <c r="AM46" s="5">
        <f>+'ssp energy data generation'!M4/'Constrained Climate Action'!AM44</f>
        <v>1.3036565101753677E-3</v>
      </c>
      <c r="AN46" s="5">
        <f>+'ssp energy data generation'!N4/'Constrained Climate Action'!AN44</f>
        <v>1.205624446863565E-3</v>
      </c>
      <c r="AO46" s="5">
        <f>+'ssp energy data generation'!O4/'Constrained Climate Action'!AO44</f>
        <v>1.1075788538572097E-3</v>
      </c>
      <c r="AP46" s="5">
        <f>+'ssp energy data generation'!P4/'Constrained Climate Action'!AP44</f>
        <v>1.0095194567701197E-3</v>
      </c>
      <c r="AQ46" s="5">
        <f>+'ssp energy data generation'!Q4/'Constrained Climate Action'!AQ44</f>
        <v>9.1143865101831118E-4</v>
      </c>
      <c r="AR46" s="5">
        <f>+'ssp energy data generation'!R4/'Constrained Climate Action'!AR44</f>
        <v>8.1334628674403049E-4</v>
      </c>
      <c r="AS46" s="5">
        <f>+'ssp energy data generation'!S4/'Constrained Climate Action'!AS44</f>
        <v>7.1523357666483027E-4</v>
      </c>
      <c r="AT46" s="5">
        <f>+'ssp energy data generation'!T4/'Constrained Climate Action'!AT44</f>
        <v>6.1709177002085725E-4</v>
      </c>
      <c r="AU46" s="5">
        <f>+'ssp energy data generation'!U4/'Constrained Climate Action'!AU44</f>
        <v>5.1891737494963875E-4</v>
      </c>
      <c r="AV46" s="5">
        <f>+'ssp energy data generation'!V4/'Constrained Climate Action'!AV44</f>
        <v>4.2070742383891599E-4</v>
      </c>
      <c r="AW46" s="5">
        <f>+'ssp energy data generation'!W4/'Constrained Climate Action'!AW44</f>
        <v>3.2245119054750553E-4</v>
      </c>
      <c r="AX46" s="5">
        <f>+'ssp energy data generation'!X4/'Constrained Climate Action'!AX44</f>
        <v>2.2412274921642896E-4</v>
      </c>
      <c r="AY46" s="5">
        <f>+'ssp energy data generation'!Y4/'Constrained Climate Action'!AY44</f>
        <v>1.2561935783154116E-4</v>
      </c>
      <c r="AZ46" s="5">
        <f>+'ssp energy data generation'!Z4/'Constrained Climate Action'!AZ44</f>
        <v>2.5406612440062433E-5</v>
      </c>
      <c r="BA46" s="5">
        <f>+'ssp energy data generation'!AA4/'Constrained Climate Action'!BA44</f>
        <v>0</v>
      </c>
      <c r="BB46" s="5">
        <f>+'ssp energy data generation'!AB4/'Constrained Climate Action'!BB44</f>
        <v>0</v>
      </c>
      <c r="BC46" s="5">
        <f>+'ssp energy data generation'!AC4/'Constrained Climate Action'!BC44</f>
        <v>0</v>
      </c>
      <c r="BD46" s="5">
        <f>+'ssp energy data generation'!AD4/'Constrained Climate Action'!BD44</f>
        <v>0</v>
      </c>
      <c r="BE46" s="5">
        <f>+'ssp energy data generation'!AE4/'Constrained Climate Action'!BE44</f>
        <v>0</v>
      </c>
    </row>
    <row r="47" spans="1:57" x14ac:dyDescent="0.2">
      <c r="A47" s="5" t="s">
        <v>6</v>
      </c>
      <c r="B47" s="5" t="s">
        <v>19</v>
      </c>
      <c r="C47" s="5" t="s">
        <v>33</v>
      </c>
      <c r="D47" s="5" t="s">
        <v>26</v>
      </c>
      <c r="E47" s="5"/>
      <c r="F47" s="5" t="s">
        <v>12</v>
      </c>
      <c r="G47" s="5">
        <v>0.11866425359896532</v>
      </c>
      <c r="H47" s="5">
        <v>0.11866425359896532</v>
      </c>
      <c r="I47" s="5">
        <v>0.11866425359896532</v>
      </c>
      <c r="J47" s="5">
        <v>0.11866425359896532</v>
      </c>
      <c r="K47" s="5">
        <v>0.11866425359896532</v>
      </c>
      <c r="L47" s="5">
        <v>0.11866425359896532</v>
      </c>
      <c r="M47" s="5">
        <v>0.11866425359896532</v>
      </c>
      <c r="N47" s="5">
        <v>0.11866425359896532</v>
      </c>
      <c r="O47" s="5">
        <v>0.11866425359896532</v>
      </c>
      <c r="P47" s="5">
        <v>0.11866425359896532</v>
      </c>
      <c r="Q47" s="5">
        <v>0.11866425359896532</v>
      </c>
      <c r="R47" s="5">
        <v>0.11866425359896532</v>
      </c>
      <c r="S47" s="5">
        <v>0.11866425359896532</v>
      </c>
      <c r="T47" s="5">
        <v>0.11866425359896532</v>
      </c>
      <c r="U47" s="5">
        <v>0.11866425359896532</v>
      </c>
      <c r="V47" s="5">
        <v>0.11866425359896532</v>
      </c>
      <c r="W47" s="5">
        <v>0.11866425359896532</v>
      </c>
      <c r="X47" s="5">
        <v>0.11866425359896532</v>
      </c>
      <c r="Y47" s="5">
        <v>0.11866425359896532</v>
      </c>
      <c r="Z47" s="5">
        <v>0.11866425359896532</v>
      </c>
      <c r="AA47" s="5">
        <v>0.11783222215557461</v>
      </c>
      <c r="AB47" s="5">
        <v>0.1193511109131796</v>
      </c>
      <c r="AC47" s="5">
        <f>+'ssp energy data generation'!C12/'Constrained Climate Action'!AC44</f>
        <v>0.13217464432569651</v>
      </c>
      <c r="AD47" s="5">
        <f>+'ssp energy data generation'!D12/'Constrained Climate Action'!AD44</f>
        <v>0.13222825329098373</v>
      </c>
      <c r="AE47" s="5">
        <f>+'ssp energy data generation'!E12/'Constrained Climate Action'!AE44</f>
        <v>0.1322779490969298</v>
      </c>
      <c r="AF47" s="5">
        <f>+'ssp energy data generation'!F12/'Constrained Climate Action'!AF44</f>
        <v>0.13232410259258512</v>
      </c>
      <c r="AG47" s="5">
        <f>+'ssp energy data generation'!G12/'Constrained Climate Action'!AG44</f>
        <v>0.13249333437324598</v>
      </c>
      <c r="AH47" s="5">
        <f>+'ssp energy data generation'!H12/'Constrained Climate Action'!AH44</f>
        <v>0.12558702486092291</v>
      </c>
      <c r="AI47" s="5">
        <f>+'ssp energy data generation'!I12/'Constrained Climate Action'!AI44</f>
        <v>0.11872810001124721</v>
      </c>
      <c r="AJ47" s="5">
        <f>+'ssp energy data generation'!J12/'Constrained Climate Action'!AJ44</f>
        <v>0.11186804819656157</v>
      </c>
      <c r="AK47" s="5">
        <f>+'ssp energy data generation'!K12/'Constrained Climate Action'!AK44</f>
        <v>0.1050068951434258</v>
      </c>
      <c r="AL47" s="5">
        <f>+'ssp energy data generation'!L12/'Constrained Climate Action'!AL44</f>
        <v>9.8144681634003597E-2</v>
      </c>
      <c r="AM47" s="5">
        <f>+'ssp energy data generation'!M12/'Constrained Climate Action'!AM44</f>
        <v>9.1281625460720425E-2</v>
      </c>
      <c r="AN47" s="5">
        <f>+'ssp energy data generation'!N12/'Constrained Climate Action'!AN44</f>
        <v>8.441745072103761E-2</v>
      </c>
      <c r="AO47" s="5">
        <f>+'ssp energy data generation'!O12/'Constrained Climate Action'!AO44</f>
        <v>7.7552328636327286E-2</v>
      </c>
      <c r="AP47" s="5">
        <f>+'ssp energy data generation'!P12/'Constrained Climate Action'!AP44</f>
        <v>7.068623999415645E-2</v>
      </c>
      <c r="AQ47" s="5">
        <f>+'ssp energy data generation'!Q12/'Constrained Climate Action'!AQ44</f>
        <v>6.3818652323905642E-2</v>
      </c>
      <c r="AR47" s="5">
        <f>+'ssp energy data generation'!R12/'Constrained Climate Action'!AR44</f>
        <v>5.6950255329487894E-2</v>
      </c>
      <c r="AS47" s="5">
        <f>+'ssp energy data generation'!S12/'Constrained Climate Action'!AS44</f>
        <v>5.0080433728105528E-2</v>
      </c>
      <c r="AT47" s="5">
        <f>+'ssp energy data generation'!T12/'Constrained Climate Action'!AT44</f>
        <v>4.3208574794260698E-2</v>
      </c>
      <c r="AU47" s="5">
        <f>+'ssp energy data generation'!U12/'Constrained Climate Action'!AU44</f>
        <v>3.633443402882354E-2</v>
      </c>
      <c r="AV47" s="5">
        <f>+'ssp energy data generation'!V12/'Constrained Climate Action'!AV44</f>
        <v>2.9457803640502437E-2</v>
      </c>
      <c r="AW47" s="5">
        <f>+'ssp energy data generation'!W12/'Constrained Climate Action'!AW44</f>
        <v>2.2577932588210337E-2</v>
      </c>
      <c r="AX47" s="5">
        <f>+'ssp energy data generation'!X12/'Constrained Climate Action'!AX44</f>
        <v>1.5693005551323542E-2</v>
      </c>
      <c r="AY47" s="5">
        <f>+'ssp energy data generation'!Y12/'Constrained Climate Action'!AY44</f>
        <v>8.7958285658025874E-3</v>
      </c>
      <c r="AZ47" s="5">
        <f>+'ssp energy data generation'!Z12/'Constrained Climate Action'!AZ44</f>
        <v>1.7789631416541781E-3</v>
      </c>
      <c r="BA47" s="5">
        <f>+'ssp energy data generation'!AA12/'Constrained Climate Action'!BA44</f>
        <v>0</v>
      </c>
      <c r="BB47" s="5">
        <f>+'ssp energy data generation'!AB12/'Constrained Climate Action'!BB44</f>
        <v>0</v>
      </c>
      <c r="BC47" s="5">
        <f>+'ssp energy data generation'!AC12/'Constrained Climate Action'!BC44</f>
        <v>0</v>
      </c>
      <c r="BD47" s="5">
        <f>+'ssp energy data generation'!AD12/'Constrained Climate Action'!BD44</f>
        <v>0</v>
      </c>
      <c r="BE47" s="5">
        <f>+'ssp energy data generation'!AE12/'Constrained Climate Action'!BE44</f>
        <v>0</v>
      </c>
    </row>
    <row r="48" spans="1:57" x14ac:dyDescent="0.2">
      <c r="A48" s="5" t="s">
        <v>6</v>
      </c>
      <c r="B48" s="5" t="s">
        <v>19</v>
      </c>
      <c r="C48" s="5" t="s">
        <v>33</v>
      </c>
      <c r="D48" s="5" t="s">
        <v>27</v>
      </c>
      <c r="E48" s="5"/>
      <c r="F48" s="5" t="s">
        <v>12</v>
      </c>
      <c r="G48" s="5">
        <v>0.82857203914666533</v>
      </c>
      <c r="H48" s="5">
        <v>0.82857203914666533</v>
      </c>
      <c r="I48" s="5">
        <v>0.82857203914666533</v>
      </c>
      <c r="J48" s="5">
        <v>0.82857203914666533</v>
      </c>
      <c r="K48" s="5">
        <v>0.82857203914666533</v>
      </c>
      <c r="L48" s="5">
        <v>0.82857203914666533</v>
      </c>
      <c r="M48" s="5">
        <v>0.82857203914666533</v>
      </c>
      <c r="N48" s="5">
        <v>0.82857203914666533</v>
      </c>
      <c r="O48" s="5">
        <v>0.82857203914666533</v>
      </c>
      <c r="P48" s="5">
        <v>0.82857203914666533</v>
      </c>
      <c r="Q48" s="5">
        <v>0.82857203914666533</v>
      </c>
      <c r="R48" s="5">
        <v>0.82857203914666533</v>
      </c>
      <c r="S48" s="5">
        <v>0.82857203914666533</v>
      </c>
      <c r="T48" s="5">
        <v>0.82857203914666533</v>
      </c>
      <c r="U48" s="5">
        <v>0.82857203914666533</v>
      </c>
      <c r="V48" s="5">
        <v>0.82857203914666533</v>
      </c>
      <c r="W48" s="5">
        <v>0.82857203914666533</v>
      </c>
      <c r="X48" s="5">
        <v>0.82857203914666533</v>
      </c>
      <c r="Y48" s="5">
        <v>0.82857203914666533</v>
      </c>
      <c r="Z48" s="5">
        <v>0.82857203914666533</v>
      </c>
      <c r="AA48" s="5">
        <v>0.81296639444141094</v>
      </c>
      <c r="AB48" s="5">
        <v>0.81142665928945878</v>
      </c>
      <c r="AC48" s="5">
        <f>+'ssp energy data generation'!C6/'Constrained Climate Action'!AC44</f>
        <v>0.78294307934997731</v>
      </c>
      <c r="AD48" s="5">
        <f>+'ssp energy data generation'!D6/'Constrained Climate Action'!AD44</f>
        <v>0.78326063472208962</v>
      </c>
      <c r="AE48" s="5">
        <f>+'ssp energy data generation'!E6/'Constrained Climate Action'!AE44</f>
        <v>0.78355501030022745</v>
      </c>
      <c r="AF48" s="5">
        <f>+'ssp energy data generation'!F6/'Constrained Climate Action'!AF44</f>
        <v>0.78382840282717692</v>
      </c>
      <c r="AG48" s="5">
        <f>+'ssp energy data generation'!G6/'Constrained Climate Action'!AG44</f>
        <v>0.78483085569663558</v>
      </c>
      <c r="AH48" s="5">
        <f>+'ssp energy data generation'!H6/'Constrained Climate Action'!AH44</f>
        <v>0.74392098781609628</v>
      </c>
      <c r="AI48" s="5">
        <f>+'ssp energy data generation'!I6/'Constrained Climate Action'!AI44</f>
        <v>0.70329180534140989</v>
      </c>
      <c r="AJ48" s="5">
        <f>+'ssp energy data generation'!J6/'Constrained Climate Action'!AJ44</f>
        <v>0.66265594723344001</v>
      </c>
      <c r="AK48" s="5">
        <f>+'ssp energy data generation'!K6/'Constrained Climate Action'!AK44</f>
        <v>0.62201356588474332</v>
      </c>
      <c r="AL48" s="5">
        <f>+'ssp energy data generation'!L6/'Constrained Climate Action'!AL44</f>
        <v>0.58136490287048737</v>
      </c>
      <c r="AM48" s="5">
        <f>+'ssp energy data generation'!M6/'Constrained Climate Action'!AM44</f>
        <v>0.54071124829494621</v>
      </c>
      <c r="AN48" s="5">
        <f>+'ssp energy data generation'!N6/'Constrained Climate Action'!AN44</f>
        <v>0.50005096783570013</v>
      </c>
      <c r="AO48" s="5">
        <f>+'ssp energy data generation'!O6/'Constrained Climate Action'!AO44</f>
        <v>0.45938507573107273</v>
      </c>
      <c r="AP48" s="5">
        <f>+'ssp energy data generation'!P6/'Constrained Climate Action'!AP44</f>
        <v>0.41871345817525052</v>
      </c>
      <c r="AQ48" s="5">
        <f>+'ssp energy data generation'!Q6/'Constrained Climate Action'!AQ44</f>
        <v>0.37803296105204642</v>
      </c>
      <c r="AR48" s="5">
        <f>+'ssp energy data generation'!R6/'Constrained Climate Action'!AR44</f>
        <v>0.3373476698568883</v>
      </c>
      <c r="AS48" s="5">
        <f>+'ssp energy data generation'!S6/'Constrained Climate Action'!AS44</f>
        <v>0.29665393993152034</v>
      </c>
      <c r="AT48" s="5">
        <f>+'ssp energy data generation'!T6/'Constrained Climate Action'!AT44</f>
        <v>0.25594814176598712</v>
      </c>
      <c r="AU48" s="5">
        <f>+'ssp energy data generation'!U6/'Constrained Climate Action'!AU44</f>
        <v>0.21522882705752905</v>
      </c>
      <c r="AV48" s="5">
        <f>+'ssp energy data generation'!V6/'Constrained Climate Action'!AV44</f>
        <v>0.17449476494409655</v>
      </c>
      <c r="AW48" s="5">
        <f>+'ssp energy data generation'!W6/'Constrained Climate Action'!AW44</f>
        <v>0.1337415065964577</v>
      </c>
      <c r="AX48" s="5">
        <f>+'ssp energy data generation'!X6/'Constrained Climate Action'!AX44</f>
        <v>9.2958298872614045E-2</v>
      </c>
      <c r="AY48" s="5">
        <f>+'ssp energy data generation'!Y6/'Constrained Climate Action'!AY44</f>
        <v>5.2102527968786283E-2</v>
      </c>
      <c r="AZ48" s="5">
        <f>+'ssp energy data generation'!Z6/'Constrained Climate Action'!AZ44</f>
        <v>1.0537776646061519E-2</v>
      </c>
      <c r="BA48" s="5">
        <f>+'ssp energy data generation'!AA6/'Constrained Climate Action'!BA44</f>
        <v>0</v>
      </c>
      <c r="BB48" s="5">
        <f>+'ssp energy data generation'!AB6/'Constrained Climate Action'!BB44</f>
        <v>0</v>
      </c>
      <c r="BC48" s="5">
        <f>+'ssp energy data generation'!AC6/'Constrained Climate Action'!BC44</f>
        <v>0</v>
      </c>
      <c r="BD48" s="5">
        <f>+'ssp energy data generation'!AD6/'Constrained Climate Action'!BD44</f>
        <v>0</v>
      </c>
      <c r="BE48" s="5">
        <f>+'ssp energy data generation'!AE6/'Constrained Climate Action'!BE44</f>
        <v>0</v>
      </c>
    </row>
    <row r="49" spans="1:57" x14ac:dyDescent="0.2">
      <c r="A49" s="5" t="s">
        <v>6</v>
      </c>
      <c r="B49" s="5" t="s">
        <v>19</v>
      </c>
      <c r="C49" s="5" t="s">
        <v>33</v>
      </c>
      <c r="D49" s="5" t="s">
        <v>28</v>
      </c>
      <c r="E49" s="5"/>
      <c r="F49" s="5" t="s">
        <v>12</v>
      </c>
      <c r="G49" s="5">
        <v>2.0155838343614806E-2</v>
      </c>
      <c r="H49" s="5">
        <v>2.0155838343614806E-2</v>
      </c>
      <c r="I49" s="5">
        <v>2.0155838343614806E-2</v>
      </c>
      <c r="J49" s="5">
        <v>2.0155838343614806E-2</v>
      </c>
      <c r="K49" s="5">
        <v>2.0155838343614806E-2</v>
      </c>
      <c r="L49" s="5">
        <v>2.0155838343614806E-2</v>
      </c>
      <c r="M49" s="5">
        <v>2.0155838343614806E-2</v>
      </c>
      <c r="N49" s="5">
        <v>2.0155838343614806E-2</v>
      </c>
      <c r="O49" s="5">
        <v>2.0155838343614806E-2</v>
      </c>
      <c r="P49" s="5">
        <v>2.0155838343614806E-2</v>
      </c>
      <c r="Q49" s="5">
        <v>2.0155838343614806E-2</v>
      </c>
      <c r="R49" s="5">
        <v>2.0155838343614806E-2</v>
      </c>
      <c r="S49" s="5">
        <v>2.0155838343614806E-2</v>
      </c>
      <c r="T49" s="5">
        <v>2.0155838343614806E-2</v>
      </c>
      <c r="U49" s="5">
        <v>2.0155838343614806E-2</v>
      </c>
      <c r="V49" s="5">
        <v>2.0155838343614806E-2</v>
      </c>
      <c r="W49" s="5">
        <v>2.0155838343614806E-2</v>
      </c>
      <c r="X49" s="5">
        <v>2.0155838343614806E-2</v>
      </c>
      <c r="Y49" s="5">
        <v>2.0155838343614806E-2</v>
      </c>
      <c r="Z49" s="5">
        <v>2.0155838343614806E-2</v>
      </c>
      <c r="AA49" s="5">
        <v>1.9704876652442894E-2</v>
      </c>
      <c r="AB49" s="5">
        <v>2.0220369655577802E-2</v>
      </c>
      <c r="AC49" s="5">
        <f>+'ssp energy data generation'!C9/'Constrained Climate Action'!AC44</f>
        <v>3.3502969563433349E-2</v>
      </c>
      <c r="AD49" s="5">
        <f>+'ssp energy data generation'!D9/'Constrained Climate Action'!AD44</f>
        <v>3.3516558096555585E-2</v>
      </c>
      <c r="AE49" s="5">
        <f>+'ssp energy data generation'!E9/'Constrained Climate Action'!AE44</f>
        <v>3.3529154741566841E-2</v>
      </c>
      <c r="AF49" s="5">
        <f>+'ssp energy data generation'!F9/'Constrained Climate Action'!AF44</f>
        <v>3.3540853499434135E-2</v>
      </c>
      <c r="AG49" s="5">
        <f>+'ssp energy data generation'!G9/'Constrained Climate Action'!AG44</f>
        <v>1.6485958436806825E-2</v>
      </c>
      <c r="AH49" s="5">
        <f>+'ssp energy data generation'!H9/'Constrained Climate Action'!AH44</f>
        <v>1.6611172316894175E-2</v>
      </c>
      <c r="AI49" s="5">
        <f>+'ssp energy data generation'!I9/'Constrained Climate Action'!AI44</f>
        <v>1.6735874890164329E-2</v>
      </c>
      <c r="AJ49" s="5">
        <f>+'ssp energy data generation'!J9/'Constrained Climate Action'!AJ44</f>
        <v>1.6860568291000518E-2</v>
      </c>
      <c r="AK49" s="5">
        <f>+'ssp energy data generation'!K9/'Constrained Climate Action'!AK44</f>
        <v>1.6984867170657177E-2</v>
      </c>
      <c r="AL49" s="5">
        <f>+'ssp energy data generation'!L9/'Constrained Climate Action'!AL44</f>
        <v>1.7108969980896664E-2</v>
      </c>
      <c r="AM49" s="5">
        <f>+'ssp energy data generation'!M9/'Constrained Climate Action'!AM44</f>
        <v>1.7231373805054434E-2</v>
      </c>
      <c r="AN49" s="5">
        <f>+'ssp energy data generation'!N9/'Constrained Climate Action'!AN44</f>
        <v>1.7352354981387291E-2</v>
      </c>
      <c r="AO49" s="5">
        <f>+'ssp energy data generation'!O9/'Constrained Climate Action'!AO44</f>
        <v>1.747106489684018E-2</v>
      </c>
      <c r="AP49" s="5">
        <f>+'ssp energy data generation'!P9/'Constrained Climate Action'!AP44</f>
        <v>1.7587188016524664E-2</v>
      </c>
      <c r="AQ49" s="5">
        <f>+'ssp energy data generation'!Q9/'Constrained Climate Action'!AQ44</f>
        <v>1.770222256184217E-2</v>
      </c>
      <c r="AR49" s="5">
        <f>+'ssp energy data generation'!R9/'Constrained Climate Action'!AR44</f>
        <v>1.7813976303859422E-2</v>
      </c>
      <c r="AS49" s="5">
        <f>+'ssp energy data generation'!S9/'Constrained Climate Action'!AS44</f>
        <v>1.7923447876654074E-2</v>
      </c>
      <c r="AT49" s="5">
        <f>+'ssp energy data generation'!T9/'Constrained Climate Action'!AT44</f>
        <v>1.8031727896925542E-2</v>
      </c>
      <c r="AU49" s="5">
        <f>+'ssp energy data generation'!U9/'Constrained Climate Action'!AU44</f>
        <v>1.8139067091725143E-2</v>
      </c>
      <c r="AV49" s="5">
        <f>+'ssp energy data generation'!V9/'Constrained Climate Action'!AV44</f>
        <v>1.8245315884546205E-2</v>
      </c>
      <c r="AW49" s="5">
        <f>+'ssp energy data generation'!W9/'Constrained Climate Action'!AW44</f>
        <v>1.8350791413244791E-2</v>
      </c>
      <c r="AX49" s="5">
        <f>+'ssp energy data generation'!X9/'Constrained Climate Action'!AX44</f>
        <v>1.8455847570185233E-2</v>
      </c>
      <c r="AY49" s="5">
        <f>+'ssp energy data generation'!Y9/'Constrained Climate Action'!AY44</f>
        <v>1.8560836027181039E-2</v>
      </c>
      <c r="AZ49" s="5">
        <f>+'ssp energy data generation'!Z9/'Constrained Climate Action'!AZ44</f>
        <v>1.8667792490036535E-2</v>
      </c>
      <c r="BA49" s="5">
        <f>+'ssp energy data generation'!AA9/'Constrained Climate Action'!BA44</f>
        <v>1.8687531426479307E-2</v>
      </c>
      <c r="BB49" s="5">
        <f>+'ssp energy data generation'!AB9/'Constrained Climate Action'!BB44</f>
        <v>1.8678498549626176E-2</v>
      </c>
      <c r="BC49" s="5">
        <f>+'ssp energy data generation'!AC9/'Constrained Climate Action'!BC44</f>
        <v>1.8670896306482096E-2</v>
      </c>
      <c r="BD49" s="5">
        <f>+'ssp energy data generation'!AD9/'Constrained Climate Action'!BD44</f>
        <v>1.866489725581363E-2</v>
      </c>
      <c r="BE49" s="5">
        <f>+'ssp energy data generation'!AE9/'Constrained Climate Action'!BE44</f>
        <v>1.866122040421777E-2</v>
      </c>
    </row>
    <row r="50" spans="1:57" x14ac:dyDescent="0.2">
      <c r="A50" s="5" t="s">
        <v>6</v>
      </c>
      <c r="B50" s="5" t="s">
        <v>19</v>
      </c>
      <c r="C50" s="5" t="s">
        <v>33</v>
      </c>
      <c r="D50" s="5" t="s">
        <v>29</v>
      </c>
      <c r="E50" s="5"/>
      <c r="F50" s="5" t="s">
        <v>12</v>
      </c>
      <c r="G50" s="5">
        <v>5.5507670729015842E-5</v>
      </c>
      <c r="H50" s="5">
        <v>5.5507670729015842E-5</v>
      </c>
      <c r="I50" s="5">
        <v>5.5507670729015842E-5</v>
      </c>
      <c r="J50" s="5">
        <v>5.5507670729015842E-5</v>
      </c>
      <c r="K50" s="5">
        <v>5.5507670729015842E-5</v>
      </c>
      <c r="L50" s="5">
        <v>5.5507670729015842E-5</v>
      </c>
      <c r="M50" s="5">
        <v>5.5507670729015842E-5</v>
      </c>
      <c r="N50" s="5">
        <v>5.5507670729015842E-5</v>
      </c>
      <c r="O50" s="5">
        <v>5.5507670729015842E-5</v>
      </c>
      <c r="P50" s="5">
        <v>5.5507670729015842E-5</v>
      </c>
      <c r="Q50" s="5">
        <v>5.5507670729015842E-5</v>
      </c>
      <c r="R50" s="5">
        <v>5.5507670729015842E-5</v>
      </c>
      <c r="S50" s="5">
        <v>5.5507670729015842E-5</v>
      </c>
      <c r="T50" s="5">
        <v>5.5507670729015842E-5</v>
      </c>
      <c r="U50" s="5">
        <v>5.5507670729015842E-5</v>
      </c>
      <c r="V50" s="5">
        <v>5.5507670729015842E-5</v>
      </c>
      <c r="W50" s="5">
        <v>5.5507670729015842E-5</v>
      </c>
      <c r="X50" s="5">
        <v>5.5507670729015842E-5</v>
      </c>
      <c r="Y50" s="5">
        <v>5.5507670729015842E-5</v>
      </c>
      <c r="Z50" s="5">
        <v>5.5507670729015842E-5</v>
      </c>
      <c r="AA50" s="5">
        <v>5.4325924325654766E-5</v>
      </c>
      <c r="AB50" s="5">
        <v>5.4088166929403536E-5</v>
      </c>
      <c r="AC50" s="5">
        <f>+'ssp energy data generation'!C8/'Constrained Climate Action'!AC44</f>
        <v>0</v>
      </c>
      <c r="AD50" s="5">
        <f>+'ssp energy data generation'!D8/'Constrained Climate Action'!AD44</f>
        <v>0</v>
      </c>
      <c r="AE50" s="5">
        <f>+'ssp energy data generation'!E8/'Constrained Climate Action'!AE44</f>
        <v>0</v>
      </c>
      <c r="AF50" s="5">
        <f>+'ssp energy data generation'!F8/'Constrained Climate Action'!AF44</f>
        <v>0</v>
      </c>
      <c r="AG50" s="5">
        <f>+'ssp energy data generation'!G8/'Constrained Climate Action'!AG44</f>
        <v>0</v>
      </c>
      <c r="AH50" s="5">
        <f>+'ssp energy data generation'!H8/'Constrained Climate Action'!AH44</f>
        <v>0</v>
      </c>
      <c r="AI50" s="5">
        <f>+'ssp energy data generation'!I8/'Constrained Climate Action'!AI44</f>
        <v>0</v>
      </c>
      <c r="AJ50" s="5">
        <f>+'ssp energy data generation'!J8/'Constrained Climate Action'!AJ44</f>
        <v>0</v>
      </c>
      <c r="AK50" s="5">
        <f>+'ssp energy data generation'!K8/'Constrained Climate Action'!AK44</f>
        <v>0</v>
      </c>
      <c r="AL50" s="5">
        <f>+'ssp energy data generation'!L8/'Constrained Climate Action'!AL44</f>
        <v>0</v>
      </c>
      <c r="AM50" s="5">
        <f>+'ssp energy data generation'!M8/'Constrained Climate Action'!AM44</f>
        <v>0</v>
      </c>
      <c r="AN50" s="5">
        <f>+'ssp energy data generation'!N8/'Constrained Climate Action'!AN44</f>
        <v>0</v>
      </c>
      <c r="AO50" s="5">
        <f>+'ssp energy data generation'!O8/'Constrained Climate Action'!AO44</f>
        <v>0</v>
      </c>
      <c r="AP50" s="5">
        <f>+'ssp energy data generation'!P8/'Constrained Climate Action'!AP44</f>
        <v>0</v>
      </c>
      <c r="AQ50" s="5">
        <f>+'ssp energy data generation'!Q8/'Constrained Climate Action'!AQ44</f>
        <v>0</v>
      </c>
      <c r="AR50" s="5">
        <f>+'ssp energy data generation'!R8/'Constrained Climate Action'!AR44</f>
        <v>0</v>
      </c>
      <c r="AS50" s="5">
        <f>+'ssp energy data generation'!S8/'Constrained Climate Action'!AS44</f>
        <v>0</v>
      </c>
      <c r="AT50" s="5">
        <f>+'ssp energy data generation'!T8/'Constrained Climate Action'!AT44</f>
        <v>0</v>
      </c>
      <c r="AU50" s="5">
        <f>+'ssp energy data generation'!U8/'Constrained Climate Action'!AU44</f>
        <v>0</v>
      </c>
      <c r="AV50" s="5">
        <f>+'ssp energy data generation'!V8/'Constrained Climate Action'!AV44</f>
        <v>0</v>
      </c>
      <c r="AW50" s="5">
        <f>+'ssp energy data generation'!W8/'Constrained Climate Action'!AW44</f>
        <v>0</v>
      </c>
      <c r="AX50" s="5">
        <f>+'ssp energy data generation'!X8/'Constrained Climate Action'!AX44</f>
        <v>0</v>
      </c>
      <c r="AY50" s="5">
        <f>+'ssp energy data generation'!Y8/'Constrained Climate Action'!AY44</f>
        <v>0</v>
      </c>
      <c r="AZ50" s="5">
        <f>+'ssp energy data generation'!Z8/'Constrained Climate Action'!AZ44</f>
        <v>0</v>
      </c>
      <c r="BA50" s="5">
        <f>+'ssp energy data generation'!AA8/'Constrained Climate Action'!BA44</f>
        <v>0</v>
      </c>
      <c r="BB50" s="5">
        <f>+'ssp energy data generation'!AB8/'Constrained Climate Action'!BB44</f>
        <v>0</v>
      </c>
      <c r="BC50" s="5">
        <f>+'ssp energy data generation'!AC8/'Constrained Climate Action'!BC44</f>
        <v>0</v>
      </c>
      <c r="BD50" s="5">
        <f>+'ssp energy data generation'!AD8/'Constrained Climate Action'!BD44</f>
        <v>0</v>
      </c>
      <c r="BE50" s="5">
        <f>+'ssp energy data generation'!AE8/'Constrained Climate Action'!BE44</f>
        <v>0</v>
      </c>
    </row>
    <row r="51" spans="1:57" x14ac:dyDescent="0.2">
      <c r="A51" s="5" t="s">
        <v>6</v>
      </c>
      <c r="B51" s="5" t="s">
        <v>19</v>
      </c>
      <c r="C51" s="5" t="s">
        <v>33</v>
      </c>
      <c r="D51" s="5" t="s">
        <v>30</v>
      </c>
      <c r="E51" s="5"/>
      <c r="F51" s="5" t="s">
        <v>12</v>
      </c>
      <c r="G51" s="5">
        <v>5.4123929112744713E-4</v>
      </c>
      <c r="H51" s="5">
        <v>5.4123929112744713E-4</v>
      </c>
      <c r="I51" s="5">
        <v>5.4123929112744713E-4</v>
      </c>
      <c r="J51" s="5">
        <v>5.4123929112744713E-4</v>
      </c>
      <c r="K51" s="5">
        <v>5.4123929112744713E-4</v>
      </c>
      <c r="L51" s="5">
        <v>5.4123929112744713E-4</v>
      </c>
      <c r="M51" s="5">
        <v>5.4123929112744713E-4</v>
      </c>
      <c r="N51" s="5">
        <v>5.4123929112744713E-4</v>
      </c>
      <c r="O51" s="5">
        <v>5.4123929112744713E-4</v>
      </c>
      <c r="P51" s="5">
        <v>5.4123929112744713E-4</v>
      </c>
      <c r="Q51" s="5">
        <v>5.4123929112744713E-4</v>
      </c>
      <c r="R51" s="5">
        <v>5.4123929112744713E-4</v>
      </c>
      <c r="S51" s="5">
        <v>5.4123929112744713E-4</v>
      </c>
      <c r="T51" s="5">
        <v>5.4123929112744713E-4</v>
      </c>
      <c r="U51" s="5">
        <v>5.4123929112744713E-4</v>
      </c>
      <c r="V51" s="5">
        <v>5.4123929112744713E-4</v>
      </c>
      <c r="W51" s="5">
        <v>5.4123929112744713E-4</v>
      </c>
      <c r="X51" s="5">
        <v>5.4123929112744713E-4</v>
      </c>
      <c r="Y51" s="5">
        <v>5.4123929112744713E-4</v>
      </c>
      <c r="Z51" s="5">
        <v>5.4123929112744713E-4</v>
      </c>
      <c r="AA51" s="5">
        <v>4.0981053325683022E-3</v>
      </c>
      <c r="AB51" s="5">
        <v>4.0513072031108793E-3</v>
      </c>
      <c r="AC51" s="5">
        <f>+'ssp energy data generation'!C13/'Constrained Climate Action'!AC44</f>
        <v>2.5437254276416018E-2</v>
      </c>
      <c r="AD51" s="5">
        <f>+'ssp energy data generation'!D13/'Constrained Climate Action'!AD44</f>
        <v>2.503692256297305E-2</v>
      </c>
      <c r="AE51" s="5">
        <f>+'ssp energy data generation'!E13/'Constrained Climate Action'!AE44</f>
        <v>2.4665427553785865E-2</v>
      </c>
      <c r="AF51" s="5">
        <f>+'ssp energy data generation'!F13/'Constrained Climate Action'!AF44</f>
        <v>2.4320068324051595E-2</v>
      </c>
      <c r="AG51" s="5">
        <f>+'ssp energy data generation'!G13/'Constrained Climate Action'!AG44</f>
        <v>5.1118832416146738E-2</v>
      </c>
      <c r="AH51" s="5">
        <f>+'ssp energy data generation'!H13/'Constrained Climate Action'!AH44</f>
        <v>9.3475472659984071E-2</v>
      </c>
      <c r="AI51" s="5">
        <f>+'ssp energy data generation'!I13/'Constrained Climate Action'!AI44</f>
        <v>0.14132439768511854</v>
      </c>
      <c r="AJ51" s="5">
        <f>+'ssp energy data generation'!J13/'Constrained Climate Action'!AJ44</f>
        <v>0.16063793953719152</v>
      </c>
      <c r="AK51" s="5">
        <f>+'ssp energy data generation'!K13/'Constrained Climate Action'!AK44</f>
        <v>0.20148311594022517</v>
      </c>
      <c r="AL51" s="5">
        <f>+'ssp energy data generation'!L13/'Constrained Climate Action'!AL44</f>
        <v>0.23529933711605683</v>
      </c>
      <c r="AM51" s="5">
        <f>+'ssp energy data generation'!M13/'Constrained Climate Action'!AM44</f>
        <v>0.27290930069990116</v>
      </c>
      <c r="AN51" s="5">
        <f>+'ssp energy data generation'!N13/'Constrained Climate Action'!AN44</f>
        <v>0.29157855500515106</v>
      </c>
      <c r="AO51" s="5">
        <f>+'ssp energy data generation'!O13/'Constrained Climate Action'!AO44</f>
        <v>0.29357328515271114</v>
      </c>
      <c r="AP51" s="5">
        <f>+'ssp energy data generation'!P13/'Constrained Climate Action'!AP44</f>
        <v>0.29475998270284964</v>
      </c>
      <c r="AQ51" s="5">
        <f>+'ssp energy data generation'!Q13/'Constrained Climate Action'!AQ44</f>
        <v>0.29549824437005368</v>
      </c>
      <c r="AR51" s="5">
        <f>+'ssp energy data generation'!R13/'Constrained Climate Action'!AR44</f>
        <v>0.28324479790582785</v>
      </c>
      <c r="AS51" s="5">
        <f>+'ssp energy data generation'!S13/'Constrained Climate Action'!AS44</f>
        <v>0.28347311459225605</v>
      </c>
      <c r="AT51" s="5">
        <f>+'ssp energy data generation'!T13/'Constrained Climate Action'!AT44</f>
        <v>0.2667146695502573</v>
      </c>
      <c r="AU51" s="5">
        <f>+'ssp energy data generation'!U13/'Constrained Climate Action'!AU44</f>
        <v>0.23684218039842661</v>
      </c>
      <c r="AV51" s="5">
        <f>+'ssp energy data generation'!V13/'Constrained Climate Action'!AV44</f>
        <v>0.22560891131876062</v>
      </c>
      <c r="AW51" s="5">
        <f>+'ssp energy data generation'!W13/'Constrained Climate Action'!AW44</f>
        <v>0.13298310547788866</v>
      </c>
      <c r="AX51" s="5">
        <f>+'ssp energy data generation'!X13/'Constrained Climate Action'!AX44</f>
        <v>0.27179021304073381</v>
      </c>
      <c r="AY51" s="5">
        <f>+'ssp energy data generation'!Y13/'Constrained Climate Action'!AY44</f>
        <v>0.29164076492208157</v>
      </c>
      <c r="AZ51" s="5">
        <f>+'ssp energy data generation'!Z13/'Constrained Climate Action'!AZ44</f>
        <v>0.17237551824212688</v>
      </c>
      <c r="BA51" s="5">
        <f>+'ssp energy data generation'!AA13/'Constrained Climate Action'!BA44</f>
        <v>0.12343285886227941</v>
      </c>
      <c r="BB51" s="5">
        <f>+'ssp energy data generation'!AB13/'Constrained Climate Action'!BB44</f>
        <v>0.12915204404502931</v>
      </c>
      <c r="BC51" s="5">
        <f>+'ssp energy data generation'!AC13/'Constrained Climate Action'!BC44</f>
        <v>0.1250948385001682</v>
      </c>
      <c r="BD51" s="5">
        <f>+'ssp energy data generation'!AD13/'Constrained Climate Action'!BD44</f>
        <v>8.1981549217651759E-2</v>
      </c>
      <c r="BE51" s="5">
        <f>+'ssp energy data generation'!AE13/'Constrained Climate Action'!BE44</f>
        <v>7.792604428392412E-2</v>
      </c>
    </row>
    <row r="52" spans="1:57" x14ac:dyDescent="0.2">
      <c r="A52" s="5" t="s">
        <v>6</v>
      </c>
      <c r="B52" s="5" t="s">
        <v>19</v>
      </c>
      <c r="C52" s="5" t="s">
        <v>33</v>
      </c>
      <c r="D52" s="5" t="s">
        <v>31</v>
      </c>
      <c r="E52" s="5"/>
      <c r="F52" s="5" t="s">
        <v>12</v>
      </c>
      <c r="G52" s="5">
        <v>7.0122122431633756E-4</v>
      </c>
      <c r="H52" s="5">
        <v>7.0122122431633756E-4</v>
      </c>
      <c r="I52" s="5">
        <v>7.0122122431633756E-4</v>
      </c>
      <c r="J52" s="5">
        <v>7.0122122431633756E-4</v>
      </c>
      <c r="K52" s="5">
        <v>7.0122122431633756E-4</v>
      </c>
      <c r="L52" s="5">
        <v>7.0122122431633756E-4</v>
      </c>
      <c r="M52" s="5">
        <v>7.0122122431633756E-4</v>
      </c>
      <c r="N52" s="5">
        <v>7.0122122431633756E-4</v>
      </c>
      <c r="O52" s="5">
        <v>7.0122122431633756E-4</v>
      </c>
      <c r="P52" s="5">
        <v>7.0122122431633756E-4</v>
      </c>
      <c r="Q52" s="5">
        <v>7.0122122431633756E-4</v>
      </c>
      <c r="R52" s="5">
        <v>7.0122122431633756E-4</v>
      </c>
      <c r="S52" s="5">
        <v>7.0122122431633756E-4</v>
      </c>
      <c r="T52" s="5">
        <v>7.0122122431633756E-4</v>
      </c>
      <c r="U52" s="5">
        <v>7.0122122431633756E-4</v>
      </c>
      <c r="V52" s="5">
        <v>7.0122122431633756E-4</v>
      </c>
      <c r="W52" s="5">
        <v>7.0122122431633756E-4</v>
      </c>
      <c r="X52" s="5">
        <v>7.0122122431633756E-4</v>
      </c>
      <c r="Y52" s="5">
        <v>7.0122122431633756E-4</v>
      </c>
      <c r="Z52" s="5">
        <v>7.0122122431633756E-4</v>
      </c>
      <c r="AA52" s="5">
        <v>4.8899103265634828E-3</v>
      </c>
      <c r="AB52" s="5">
        <v>4.8029148543230647E-3</v>
      </c>
      <c r="AC52" s="5">
        <f>+'ssp energy data generation'!C15/'Constrained Climate Action'!AC44</f>
        <v>2.1558294068870481E-3</v>
      </c>
      <c r="AD52" s="5">
        <f>+'ssp energy data generation'!D15/'Constrained Climate Action'!AD44</f>
        <v>2.1567037938349303E-3</v>
      </c>
      <c r="AE52" s="5">
        <f>+'ssp energy data generation'!E15/'Constrained Climate Action'!AE44</f>
        <v>2.1575143553492363E-3</v>
      </c>
      <c r="AF52" s="5">
        <f>+'ssp energy data generation'!F15/'Constrained Climate Action'!AF44</f>
        <v>2.1582671401490141E-3</v>
      </c>
      <c r="AG52" s="5">
        <f>+'ssp energy data generation'!G15/'Constrained Climate Action'!AG44</f>
        <v>2.1610273885399912E-3</v>
      </c>
      <c r="AH52" s="5">
        <f>+'ssp energy data generation'!H15/'Constrained Climate Action'!AH44</f>
        <v>7.8597023555604592E-3</v>
      </c>
      <c r="AI52" s="5">
        <f>+'ssp energy data generation'!I15/'Constrained Climate Action'!AI44</f>
        <v>7.9187063253091921E-3</v>
      </c>
      <c r="AJ52" s="5">
        <f>+'ssp energy data generation'!J15/'Constrained Climate Action'!AJ44</f>
        <v>3.6532542822897328E-2</v>
      </c>
      <c r="AK52" s="5">
        <f>+'ssp energy data generation'!K15/'Constrained Climate Action'!AK44</f>
        <v>4.3634614104716363E-2</v>
      </c>
      <c r="AL52" s="5">
        <f>+'ssp energy data generation'!L15/'Constrained Climate Action'!AL44</f>
        <v>5.7784893950327702E-2</v>
      </c>
      <c r="AM52" s="5">
        <f>+'ssp energy data generation'!M15/'Constrained Climate Action'!AM44</f>
        <v>6.8161207236406951E-2</v>
      </c>
      <c r="AN52" s="5">
        <f>+'ssp energy data generation'!N15/'Constrained Climate Action'!AN44</f>
        <v>9.7499803327463871E-2</v>
      </c>
      <c r="AO52" s="5">
        <f>+'ssp energy data generation'!O15/'Constrained Climate Action'!AO44</f>
        <v>0.14353431549078627</v>
      </c>
      <c r="AP52" s="5">
        <f>+'ssp energy data generation'!P15/'Constrained Climate Action'!AP44</f>
        <v>0.1903987944596866</v>
      </c>
      <c r="AQ52" s="5">
        <f>+'ssp energy data generation'!Q15/'Constrained Climate Action'!AQ44</f>
        <v>0.23773577187894684</v>
      </c>
      <c r="AR52" s="5">
        <f>+'ssp energy data generation'!R15/'Constrained Climate Action'!AR44</f>
        <v>0.29808602113195998</v>
      </c>
      <c r="AS52" s="5">
        <f>+'ssp energy data generation'!S15/'Constrained Climate Action'!AS44</f>
        <v>0.34597952395007692</v>
      </c>
      <c r="AT52" s="5">
        <f>+'ssp energy data generation'!T15/'Constrained Climate Action'!AT44</f>
        <v>0.41088809233692403</v>
      </c>
      <c r="AU52" s="5">
        <f>+'ssp energy data generation'!U15/'Constrained Climate Action'!AU44</f>
        <v>0.48894046210506936</v>
      </c>
      <c r="AV52" s="5">
        <f>+'ssp energy data generation'!V15/'Constrained Climate Action'!AV44</f>
        <v>0.54838493499913432</v>
      </c>
      <c r="AW52" s="5">
        <f>+'ssp energy data generation'!W15/'Constrained Climate Action'!AW44</f>
        <v>0.68925815670690549</v>
      </c>
      <c r="AX52" s="5">
        <f>+'ssp energy data generation'!X15/'Constrained Climate Action'!AX44</f>
        <v>0.59874687405630678</v>
      </c>
      <c r="AY52" s="5">
        <f>+'ssp energy data generation'!Y15/'Constrained Climate Action'!AY44</f>
        <v>0.62729005391699</v>
      </c>
      <c r="AZ52" s="5">
        <f>+'ssp energy data generation'!Z15/'Constrained Climate Action'!AZ44</f>
        <v>0.79579016110777245</v>
      </c>
      <c r="BA52" s="5">
        <f>+'ssp energy data generation'!AA15/'Constrained Climate Action'!BA44</f>
        <v>0.85718163385276802</v>
      </c>
      <c r="BB52" s="5">
        <f>+'ssp energy data generation'!AB15/'Constrained Climate Action'!BB44</f>
        <v>0.85146270224538656</v>
      </c>
      <c r="BC52" s="5">
        <f>+'ssp energy data generation'!AC15/'Constrained Climate Action'!BC44</f>
        <v>0.85551853941586797</v>
      </c>
      <c r="BD52" s="5">
        <f>+'ssp energy data generation'!AD15/'Constrained Climate Action'!BD44</f>
        <v>0.89862864511266338</v>
      </c>
      <c r="BE52" s="5">
        <f>+'ssp energy data generation'!AE15/'Constrained Climate Action'!BE44</f>
        <v>0.90267839420748197</v>
      </c>
    </row>
    <row r="53" spans="1:57" x14ac:dyDescent="0.2">
      <c r="A53" s="5" t="s">
        <v>6</v>
      </c>
      <c r="B53" s="5" t="s">
        <v>19</v>
      </c>
      <c r="C53" s="5" t="s">
        <v>33</v>
      </c>
      <c r="D53" s="5" t="s">
        <v>32</v>
      </c>
      <c r="E53" s="5"/>
      <c r="F53" s="5" t="s">
        <v>12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f>+('ssp energy data generation'!C2+'ssp energy data generation'!C3+'ssp energy data generation'!C14)/AC44</f>
        <v>4.3582944018654557E-4</v>
      </c>
      <c r="AD53" s="5">
        <f>+('ssp energy data generation'!D2+'ssp energy data generation'!D3+'ssp energy data generation'!D14)/AD44</f>
        <v>4.4106316560959445E-4</v>
      </c>
      <c r="AE53" s="5">
        <f>+('ssp energy data generation'!E2+'ssp energy data generation'!E3+'ssp energy data generation'!E14)/AE44</f>
        <v>4.4630016482990011E-4</v>
      </c>
      <c r="AF53" s="5">
        <f>+('ssp energy data generation'!F2+'ssp energy data generation'!F3+'ssp energy data generation'!F14)/AF44</f>
        <v>4.5150820575276572E-4</v>
      </c>
      <c r="AG53" s="5">
        <f>+('ssp energy data generation'!G2+'ssp energy data generation'!G3+'ssp energy data generation'!G14)/AG44</f>
        <v>4.5650615752917305E-4</v>
      </c>
      <c r="AH53" s="5">
        <f>+('ssp energy data generation'!H2+'ssp energy data generation'!H3+'ssp energy data generation'!H14)/AH44</f>
        <v>4.6988629276558584E-4</v>
      </c>
      <c r="AI53" s="5">
        <f>+('ssp energy data generation'!I2+'ssp energy data generation'!I3+'ssp energy data generation'!I14)/AI44</f>
        <v>4.8290093621230026E-4</v>
      </c>
      <c r="AJ53" s="5">
        <f>+('ssp energy data generation'!J2+'ssp energy data generation'!J3+'ssp energy data generation'!J14)/AJ44</f>
        <v>4.9562055532009742E-4</v>
      </c>
      <c r="AK53" s="5">
        <f>+('ssp energy data generation'!K2+'ssp energy data generation'!K3+'ssp energy data generation'!K14)/AK44</f>
        <v>5.0808824357707427E-4</v>
      </c>
      <c r="AL53" s="5">
        <f>+('ssp energy data generation'!L2+'ssp energy data generation'!L3+'ssp energy data generation'!L14)/AL44</f>
        <v>5.2036197841682098E-4</v>
      </c>
      <c r="AM53" s="5">
        <f>+('ssp energy data generation'!M2+'ssp energy data generation'!M3+'ssp energy data generation'!M14)/AM44</f>
        <v>5.3245077073061731E-4</v>
      </c>
      <c r="AN53" s="5">
        <f>+('ssp energy data generation'!N2+'ssp energy data generation'!N3+'ssp energy data generation'!N14)/AN44</f>
        <v>5.4440842440133593E-4</v>
      </c>
      <c r="AO53" s="5">
        <f>+('ssp energy data generation'!O2+'ssp energy data generation'!O3+'ssp energy data generation'!O14)/AO44</f>
        <v>5.5624803131950717E-4</v>
      </c>
      <c r="AP53" s="5">
        <f>+('ssp energy data generation'!P2+'ssp energy data generation'!P3+'ssp energy data generation'!P14)/AP44</f>
        <v>5.6799677115374045E-4</v>
      </c>
      <c r="AQ53" s="5">
        <f>+('ssp energy data generation'!Q2+'ssp energy data generation'!Q3+'ssp energy data generation'!Q14)/AQ44</f>
        <v>5.7973471663972786E-4</v>
      </c>
      <c r="AR53" s="5">
        <f>+('ssp energy data generation'!R2+'ssp energy data generation'!R3+'ssp energy data generation'!R14)/AR44</f>
        <v>5.9142076176963473E-4</v>
      </c>
      <c r="AS53" s="5">
        <f>+('ssp energy data generation'!S2+'ssp energy data generation'!S3+'ssp energy data generation'!S14)/AS44</f>
        <v>6.0311195475009716E-4</v>
      </c>
      <c r="AT53" s="5">
        <f>+('ssp energy data generation'!T2+'ssp energy data generation'!T3+'ssp energy data generation'!T14)/AT44</f>
        <v>6.1486780221699623E-4</v>
      </c>
      <c r="AU53" s="5">
        <f>+('ssp energy data generation'!U2+'ssp energy data generation'!U3+'ssp energy data generation'!U14)/AU44</f>
        <v>6.2671744623470896E-4</v>
      </c>
      <c r="AV53" s="5">
        <f>+('ssp energy data generation'!V2+'ssp energy data generation'!V3+'ssp energy data generation'!V14)/AV44</f>
        <v>6.386770005747921E-4</v>
      </c>
      <c r="AW53" s="5">
        <f>+('ssp energy data generation'!W2+'ssp energy data generation'!W3+'ssp energy data generation'!W14)/AW44</f>
        <v>6.5077658116039232E-4</v>
      </c>
      <c r="AX53" s="5">
        <f>+('ssp energy data generation'!X2+'ssp energy data generation'!X3+'ssp energy data generation'!X14)/AX44</f>
        <v>6.630447877035312E-4</v>
      </c>
      <c r="AY53" s="5">
        <f>+('ssp energy data generation'!Y2+'ssp energy data generation'!Y3+'ssp energy data generation'!Y14)/AY44</f>
        <v>6.7550938174988726E-4</v>
      </c>
      <c r="AZ53" s="5">
        <f>+('ssp energy data generation'!Z2+'ssp energy data generation'!Z3+'ssp energy data generation'!Z14)/AZ44</f>
        <v>6.8825990060477618E-4</v>
      </c>
      <c r="BA53" s="5">
        <f>+('ssp energy data generation'!AA2+'ssp energy data generation'!AA3+'ssp energy data generation'!AA14)/BA44</f>
        <v>6.9797585847325026E-4</v>
      </c>
      <c r="BB53" s="5">
        <f>+('ssp energy data generation'!AB2+'ssp energy data generation'!AB3+'ssp energy data generation'!AB14)/BB44</f>
        <v>7.0675515995796006E-4</v>
      </c>
      <c r="BC53" s="5">
        <f>+('ssp energy data generation'!AC2+'ssp energy data generation'!AC3+'ssp energy data generation'!AC14)/BC44</f>
        <v>7.1572577748163057E-4</v>
      </c>
      <c r="BD53" s="5">
        <f>+('ssp energy data generation'!AD2+'ssp energy data generation'!AD3+'ssp energy data generation'!AD14)/BD44</f>
        <v>7.2490841387124003E-4</v>
      </c>
      <c r="BE53" s="5">
        <f>+('ssp energy data generation'!AE2+'ssp energy data generation'!AE3+'ssp energy data generation'!AE14)/BE44</f>
        <v>7.3434110437609306E-4</v>
      </c>
    </row>
    <row r="54" spans="1:57" x14ac:dyDescent="0.2">
      <c r="A54" s="5" t="s">
        <v>6</v>
      </c>
      <c r="B54" s="5" t="s">
        <v>19</v>
      </c>
      <c r="C54" s="5" t="s">
        <v>35</v>
      </c>
      <c r="D54" s="5" t="s">
        <v>9</v>
      </c>
      <c r="E54" s="5"/>
      <c r="F54" s="5" t="s">
        <v>12</v>
      </c>
      <c r="G54" s="5">
        <v>0.19</v>
      </c>
      <c r="H54" s="5">
        <v>0.19</v>
      </c>
      <c r="I54" s="5">
        <v>0.19</v>
      </c>
      <c r="J54" s="5">
        <v>0.19</v>
      </c>
      <c r="K54" s="5">
        <v>0.19</v>
      </c>
      <c r="L54" s="5">
        <v>0.19</v>
      </c>
      <c r="M54" s="5">
        <v>0.19</v>
      </c>
      <c r="N54" s="5">
        <v>0.19</v>
      </c>
      <c r="O54" s="5">
        <v>0.19</v>
      </c>
      <c r="P54" s="5">
        <v>0.19</v>
      </c>
      <c r="Q54" s="5">
        <v>0.19</v>
      </c>
      <c r="R54" s="5">
        <v>0.19</v>
      </c>
      <c r="S54" s="5">
        <v>0.19</v>
      </c>
      <c r="T54" s="5">
        <v>0.19</v>
      </c>
      <c r="U54" s="5">
        <v>0.19</v>
      </c>
      <c r="V54" s="5">
        <v>0.19</v>
      </c>
      <c r="W54" s="5">
        <v>0.19</v>
      </c>
      <c r="X54" s="5">
        <v>0.19</v>
      </c>
      <c r="Y54" s="5">
        <v>0.19</v>
      </c>
      <c r="Z54" s="5">
        <v>0.19</v>
      </c>
      <c r="AA54" s="5">
        <v>0.19</v>
      </c>
      <c r="AB54" s="5">
        <v>0.19</v>
      </c>
      <c r="AC54" s="5">
        <v>0.19</v>
      </c>
      <c r="AD54" s="5">
        <v>0.19</v>
      </c>
      <c r="AE54" s="5">
        <v>0.19</v>
      </c>
      <c r="AF54" s="5">
        <v>0.19</v>
      </c>
      <c r="AG54" s="5">
        <v>0.19</v>
      </c>
      <c r="AH54" s="5">
        <v>0.19</v>
      </c>
      <c r="AI54" s="5">
        <v>0.19</v>
      </c>
      <c r="AJ54" s="5">
        <v>0.19</v>
      </c>
      <c r="AK54" s="5">
        <v>0.19</v>
      </c>
      <c r="AL54" s="5">
        <v>0.19</v>
      </c>
      <c r="AM54" s="5">
        <v>0.19</v>
      </c>
      <c r="AN54" s="5">
        <v>0.19</v>
      </c>
      <c r="AO54" s="5">
        <v>0.19</v>
      </c>
      <c r="AP54" s="5">
        <v>0.19</v>
      </c>
    </row>
    <row r="55" spans="1:57" x14ac:dyDescent="0.2">
      <c r="A55" s="6" t="s">
        <v>6</v>
      </c>
      <c r="B55" s="6" t="s">
        <v>36</v>
      </c>
      <c r="C55" s="6" t="s">
        <v>37</v>
      </c>
      <c r="D55" s="6" t="s">
        <v>38</v>
      </c>
      <c r="E55" s="6"/>
      <c r="F55" s="6" t="s">
        <v>39</v>
      </c>
      <c r="G55" s="6">
        <v>0.64565389182112498</v>
      </c>
      <c r="H55" s="6">
        <v>0.64411613272042401</v>
      </c>
      <c r="I55" s="6">
        <v>0.64257837361972203</v>
      </c>
      <c r="J55" s="6">
        <v>0.64104061451902095</v>
      </c>
      <c r="K55" s="6">
        <v>0.63950285541831897</v>
      </c>
      <c r="L55" s="6">
        <v>0.637965096317618</v>
      </c>
      <c r="M55" s="6">
        <v>0.63642733721691702</v>
      </c>
      <c r="N55" s="6">
        <v>0.63488957811621505</v>
      </c>
      <c r="O55" s="6">
        <v>0.63335181901551396</v>
      </c>
      <c r="P55" s="6">
        <v>0.63181405991481199</v>
      </c>
      <c r="Q55" s="6">
        <v>0.63027630081411101</v>
      </c>
      <c r="R55" s="6">
        <v>0.62873854171340904</v>
      </c>
      <c r="S55" s="6">
        <v>0.62720078261270795</v>
      </c>
      <c r="T55" s="6">
        <v>0.62566302351200698</v>
      </c>
      <c r="U55" s="6">
        <v>0.624125264411305</v>
      </c>
      <c r="V55" s="6">
        <v>0.62258750531060403</v>
      </c>
      <c r="W55" s="6">
        <v>0.62104974620990205</v>
      </c>
      <c r="X55" s="6">
        <v>0.61951198710920097</v>
      </c>
      <c r="Y55" s="6">
        <v>0.61797422800849999</v>
      </c>
      <c r="Z55" s="6">
        <v>0.59797484828282266</v>
      </c>
      <c r="AA55" s="6">
        <v>0.42150663423957674</v>
      </c>
      <c r="AB55" s="6">
        <v>0.62057226896286011</v>
      </c>
      <c r="AC55">
        <f>+'ssp price data'!C2</f>
        <v>4.1140999999999997E-2</v>
      </c>
      <c r="AD55">
        <f>+'ssp price data'!D2</f>
        <v>4.1140999999999997E-2</v>
      </c>
      <c r="AE55">
        <f>+'ssp price data'!E2</f>
        <v>4.1140999999999997E-2</v>
      </c>
      <c r="AF55">
        <f>+'ssp price data'!F2</f>
        <v>4.1140999999999997E-2</v>
      </c>
      <c r="AG55">
        <f>+'ssp price data'!G2</f>
        <v>4.1140999999999997E-2</v>
      </c>
      <c r="AH55">
        <f>+'ssp price data'!H2</f>
        <v>4.1140999999999997E-2</v>
      </c>
      <c r="AI55">
        <f>+'ssp price data'!I2</f>
        <v>4.1140999999999997E-2</v>
      </c>
      <c r="AJ55">
        <f>+'ssp price data'!J2</f>
        <v>4.1140999999999997E-2</v>
      </c>
      <c r="AK55">
        <f>+'ssp price data'!K2</f>
        <v>4.1140999999999997E-2</v>
      </c>
      <c r="AL55">
        <f>+'ssp price data'!L2</f>
        <v>4.1140999999999997E-2</v>
      </c>
      <c r="AM55">
        <f>+'ssp price data'!M2</f>
        <v>4.1140999999999997E-2</v>
      </c>
      <c r="AN55">
        <f>+'ssp price data'!N2</f>
        <v>4.1140999999999997E-2</v>
      </c>
      <c r="AO55">
        <f>+'ssp price data'!O2</f>
        <v>4.1140999999999997E-2</v>
      </c>
      <c r="AP55">
        <f>+'ssp price data'!P2</f>
        <v>4.1140999999999997E-2</v>
      </c>
      <c r="AQ55">
        <f>+'ssp price data'!Q2</f>
        <v>4.1140999999999997E-2</v>
      </c>
      <c r="AR55">
        <f>+'ssp price data'!R2</f>
        <v>4.1140999999999997E-2</v>
      </c>
      <c r="AS55">
        <f>+'ssp price data'!S2</f>
        <v>4.1140999999999997E-2</v>
      </c>
      <c r="AT55">
        <f>+'ssp price data'!T2</f>
        <v>4.1140999999999997E-2</v>
      </c>
      <c r="AU55">
        <f>+'ssp price data'!U2</f>
        <v>4.1140999999999997E-2</v>
      </c>
      <c r="AV55">
        <f>+'ssp price data'!V2</f>
        <v>4.1140999999999997E-2</v>
      </c>
      <c r="AW55">
        <f>+'ssp price data'!W2</f>
        <v>4.1140999999999997E-2</v>
      </c>
      <c r="AX55">
        <f>+'ssp price data'!X2</f>
        <v>4.1140999999999997E-2</v>
      </c>
      <c r="AY55">
        <f>+'ssp price data'!Y2</f>
        <v>4.1140999999999997E-2</v>
      </c>
      <c r="AZ55">
        <f>+'ssp price data'!Z2</f>
        <v>4.1140999999999997E-2</v>
      </c>
      <c r="BA55">
        <f>+'ssp price data'!AA2</f>
        <v>4.1140999999999997E-2</v>
      </c>
      <c r="BB55">
        <f>+'ssp price data'!AB2</f>
        <v>4.1140999999999997E-2</v>
      </c>
      <c r="BC55">
        <f>+'ssp price data'!AC2</f>
        <v>4.1140999999999997E-2</v>
      </c>
      <c r="BD55">
        <f>+'ssp price data'!AD2</f>
        <v>4.1140999999999997E-2</v>
      </c>
      <c r="BE55">
        <f>+'ssp price data'!AE2</f>
        <v>4.1140999999999997E-2</v>
      </c>
    </row>
    <row r="56" spans="1:57" x14ac:dyDescent="0.2">
      <c r="A56" s="6" t="s">
        <v>6</v>
      </c>
      <c r="B56" s="6" t="s">
        <v>36</v>
      </c>
      <c r="C56" s="6" t="s">
        <v>40</v>
      </c>
      <c r="D56" s="6" t="s">
        <v>38</v>
      </c>
      <c r="E56" s="6"/>
      <c r="F56" s="6" t="s">
        <v>39</v>
      </c>
      <c r="G56" s="6">
        <v>0.67660777475656697</v>
      </c>
      <c r="H56" s="6">
        <v>0.67476386095603402</v>
      </c>
      <c r="I56" s="6">
        <v>0.67291994715550196</v>
      </c>
      <c r="J56" s="6">
        <v>0.67107603335497001</v>
      </c>
      <c r="K56" s="6">
        <v>0.66923211955443795</v>
      </c>
      <c r="L56" s="6">
        <v>0.66738820575390501</v>
      </c>
      <c r="M56" s="6">
        <v>0.66554429195337295</v>
      </c>
      <c r="N56" s="6">
        <v>0.663700378152841</v>
      </c>
      <c r="O56" s="6">
        <v>0.66185646435230905</v>
      </c>
      <c r="P56" s="6">
        <v>0.66001255055177599</v>
      </c>
      <c r="Q56" s="6">
        <v>0.65816863675124404</v>
      </c>
      <c r="R56" s="6">
        <v>0.65632472295071198</v>
      </c>
      <c r="S56" s="6">
        <v>0.65448080915018003</v>
      </c>
      <c r="T56" s="6">
        <v>0.65263689534964697</v>
      </c>
      <c r="U56" s="6">
        <v>0.65079298154911502</v>
      </c>
      <c r="V56" s="6">
        <v>0.64894906774858296</v>
      </c>
      <c r="W56" s="6">
        <v>0.64710515394805102</v>
      </c>
      <c r="X56" s="6">
        <v>0.64526124014751796</v>
      </c>
      <c r="Y56" s="6">
        <v>0.64341732634698601</v>
      </c>
      <c r="Z56" s="6">
        <v>0.62916845443834846</v>
      </c>
      <c r="AA56" s="6">
        <v>0.43320039354867024</v>
      </c>
      <c r="AB56" s="6">
        <v>0.59312981367111206</v>
      </c>
      <c r="AC56">
        <f>+'ssp price data'!C3</f>
        <v>3.5999999999999999E-3</v>
      </c>
      <c r="AD56">
        <f>+'ssp price data'!D3</f>
        <v>3.5999999999999999E-3</v>
      </c>
      <c r="AE56">
        <f>+'ssp price data'!E3</f>
        <v>3.5999999999999999E-3</v>
      </c>
      <c r="AF56">
        <f>+'ssp price data'!F3</f>
        <v>3.5999999999999999E-3</v>
      </c>
      <c r="AG56">
        <f>+'ssp price data'!G3</f>
        <v>3.5999999999999999E-3</v>
      </c>
      <c r="AH56">
        <f>+'ssp price data'!H3</f>
        <v>3.5999999999999999E-3</v>
      </c>
      <c r="AI56">
        <f>+'ssp price data'!I3</f>
        <v>3.5999999999999999E-3</v>
      </c>
      <c r="AJ56">
        <f>+'ssp price data'!J3</f>
        <v>3.5999999999999999E-3</v>
      </c>
      <c r="AK56">
        <f>+'ssp price data'!K3</f>
        <v>3.5999999999999999E-3</v>
      </c>
      <c r="AL56">
        <f>+'ssp price data'!L3</f>
        <v>3.5999999999999999E-3</v>
      </c>
      <c r="AM56">
        <f>+'ssp price data'!M3</f>
        <v>3.5999999999999999E-3</v>
      </c>
      <c r="AN56">
        <f>+'ssp price data'!N3</f>
        <v>3.5999999999999999E-3</v>
      </c>
      <c r="AO56">
        <f>+'ssp price data'!O3</f>
        <v>3.5999999999999999E-3</v>
      </c>
      <c r="AP56">
        <f>+'ssp price data'!P3</f>
        <v>3.5999999999999999E-3</v>
      </c>
      <c r="AQ56">
        <f>+'ssp price data'!Q3</f>
        <v>3.5999999999999999E-3</v>
      </c>
      <c r="AR56">
        <f>+'ssp price data'!R3</f>
        <v>3.5999999999999999E-3</v>
      </c>
      <c r="AS56">
        <f>+'ssp price data'!S3</f>
        <v>3.5999999999999999E-3</v>
      </c>
      <c r="AT56">
        <f>+'ssp price data'!T3</f>
        <v>3.5999999999999999E-3</v>
      </c>
      <c r="AU56">
        <f>+'ssp price data'!U3</f>
        <v>3.5999999999999999E-3</v>
      </c>
      <c r="AV56">
        <f>+'ssp price data'!V3</f>
        <v>3.5999999999999999E-3</v>
      </c>
      <c r="AW56">
        <f>+'ssp price data'!W3</f>
        <v>3.5999999999999999E-3</v>
      </c>
      <c r="AX56">
        <f>+'ssp price data'!X3</f>
        <v>3.5999999999999999E-3</v>
      </c>
      <c r="AY56">
        <f>+'ssp price data'!Y3</f>
        <v>3.5999999999999999E-3</v>
      </c>
      <c r="AZ56">
        <f>+'ssp price data'!Z3</f>
        <v>3.5999999999999999E-3</v>
      </c>
      <c r="BA56">
        <f>+'ssp price data'!AA3</f>
        <v>3.5999999999999999E-3</v>
      </c>
      <c r="BB56">
        <f>+'ssp price data'!AB3</f>
        <v>3.5999999999999999E-3</v>
      </c>
      <c r="BC56">
        <f>+'ssp price data'!AC3</f>
        <v>3.5999999999999999E-3</v>
      </c>
      <c r="BD56">
        <f>+'ssp price data'!AD3</f>
        <v>3.5999999999999999E-3</v>
      </c>
      <c r="BE56">
        <f>+'ssp price data'!AE3</f>
        <v>3.5999999999999999E-3</v>
      </c>
    </row>
    <row r="57" spans="1:57" x14ac:dyDescent="0.2">
      <c r="A57" s="6" t="s">
        <v>6</v>
      </c>
      <c r="B57" s="6" t="s">
        <v>36</v>
      </c>
      <c r="C57" s="6" t="s">
        <v>41</v>
      </c>
      <c r="D57" s="6" t="s">
        <v>42</v>
      </c>
      <c r="E57" s="6"/>
      <c r="F57" s="6" t="s">
        <v>43</v>
      </c>
      <c r="G57" s="6">
        <v>0.134730048056005</v>
      </c>
      <c r="H57" s="6">
        <v>0.13512606822534601</v>
      </c>
      <c r="I57" s="6">
        <v>0.13552208839468699</v>
      </c>
      <c r="J57" s="6">
        <v>0.135918108564028</v>
      </c>
      <c r="K57" s="6">
        <v>0.13631412873336901</v>
      </c>
      <c r="L57" s="6">
        <v>0.13671014890270999</v>
      </c>
      <c r="M57" s="6">
        <v>0.137106169072051</v>
      </c>
      <c r="N57" s="6">
        <v>0.13750218924139301</v>
      </c>
      <c r="O57" s="6">
        <v>0.137898209410734</v>
      </c>
      <c r="P57" s="6">
        <v>0.13829422958007501</v>
      </c>
      <c r="Q57" s="6">
        <v>0.13869024974941599</v>
      </c>
      <c r="R57" s="6">
        <v>0.139086269918757</v>
      </c>
      <c r="S57" s="6">
        <v>0.13948229008809801</v>
      </c>
      <c r="T57" s="6">
        <v>0.13987831025743899</v>
      </c>
      <c r="U57" s="6">
        <v>0.14027433042678</v>
      </c>
      <c r="V57" s="6">
        <v>0.14067035059612101</v>
      </c>
      <c r="W57" s="6">
        <v>0.141066370765463</v>
      </c>
      <c r="X57" s="6">
        <v>0.14146239093480401</v>
      </c>
      <c r="Y57" s="6">
        <v>0.14185841110414499</v>
      </c>
      <c r="Z57" s="6">
        <v>0.11970572017637782</v>
      </c>
      <c r="AA57" s="6">
        <v>0.11970572017637782</v>
      </c>
      <c r="AB57" s="6">
        <v>0.13965182707536672</v>
      </c>
      <c r="AC57">
        <f>+'ssp price data'!C4</f>
        <v>0.140378952540511</v>
      </c>
      <c r="AD57">
        <f>+'ssp price data'!D4</f>
        <v>0.140378952540511</v>
      </c>
      <c r="AE57">
        <f>+'ssp price data'!E4</f>
        <v>0.140378952540511</v>
      </c>
      <c r="AF57">
        <f>+'ssp price data'!F4</f>
        <v>0.140378952540511</v>
      </c>
      <c r="AG57">
        <f>+'ssp price data'!G4</f>
        <v>0.140378952540511</v>
      </c>
      <c r="AH57">
        <f>+'ssp price data'!H4</f>
        <v>0.140378952540511</v>
      </c>
      <c r="AI57">
        <f>+'ssp price data'!I4</f>
        <v>0.140378952540511</v>
      </c>
      <c r="AJ57">
        <f>+'ssp price data'!J4</f>
        <v>0.140378952540511</v>
      </c>
      <c r="AK57">
        <f>+'ssp price data'!K4</f>
        <v>0.140378952540511</v>
      </c>
      <c r="AL57">
        <f>+'ssp price data'!L4</f>
        <v>0.140378952540511</v>
      </c>
      <c r="AM57">
        <f>+'ssp price data'!M4</f>
        <v>0.140378952540511</v>
      </c>
      <c r="AN57">
        <f>+'ssp price data'!N4</f>
        <v>0.140378952540511</v>
      </c>
      <c r="AO57">
        <f>+'ssp price data'!O4</f>
        <v>0.140378952540511</v>
      </c>
      <c r="AP57">
        <f>+'ssp price data'!P4</f>
        <v>0.140378952540511</v>
      </c>
      <c r="AQ57">
        <f>+'ssp price data'!Q4</f>
        <v>0.140378952540511</v>
      </c>
      <c r="AR57">
        <f>+'ssp price data'!R4</f>
        <v>0.140378952540511</v>
      </c>
      <c r="AS57">
        <f>+'ssp price data'!S4</f>
        <v>0.140378952540511</v>
      </c>
      <c r="AT57">
        <f>+'ssp price data'!T4</f>
        <v>0.140378952540511</v>
      </c>
      <c r="AU57">
        <f>+'ssp price data'!U4</f>
        <v>0.140378952540511</v>
      </c>
      <c r="AV57">
        <f>+'ssp price data'!V4</f>
        <v>0.140378952540511</v>
      </c>
      <c r="AW57">
        <f>+'ssp price data'!W4</f>
        <v>0.140378952540511</v>
      </c>
      <c r="AX57">
        <f>+'ssp price data'!X4</f>
        <v>0.140378952540511</v>
      </c>
      <c r="AY57">
        <f>+'ssp price data'!Y4</f>
        <v>0.140378952540511</v>
      </c>
      <c r="AZ57">
        <f>+'ssp price data'!Z4</f>
        <v>0.140378952540511</v>
      </c>
      <c r="BA57">
        <f>+'ssp price data'!AA4</f>
        <v>0.140378952540511</v>
      </c>
      <c r="BB57">
        <f>+'ssp price data'!AB4</f>
        <v>0.140378952540511</v>
      </c>
      <c r="BC57">
        <f>+'ssp price data'!AC4</f>
        <v>0.140378952540511</v>
      </c>
      <c r="BD57">
        <f>+'ssp price data'!AD4</f>
        <v>0.140378952540511</v>
      </c>
      <c r="BE57">
        <f>+'ssp price data'!AE4</f>
        <v>0.140378952540511</v>
      </c>
    </row>
    <row r="58" spans="1:57" x14ac:dyDescent="0.2">
      <c r="A58" s="6" t="s">
        <v>6</v>
      </c>
      <c r="B58" s="6" t="s">
        <v>44</v>
      </c>
      <c r="C58" s="6" t="s">
        <v>37</v>
      </c>
      <c r="D58" s="6" t="s">
        <v>38</v>
      </c>
      <c r="E58" s="6"/>
      <c r="F58" s="6" t="s">
        <v>39</v>
      </c>
      <c r="G58" s="6">
        <v>0.29677600412049598</v>
      </c>
      <c r="H58" s="6">
        <v>0.29932636157465897</v>
      </c>
      <c r="I58" s="6">
        <v>0.30187671902882102</v>
      </c>
      <c r="J58" s="6">
        <v>0.30442707648298301</v>
      </c>
      <c r="K58" s="6">
        <v>0.30697743393714499</v>
      </c>
      <c r="L58" s="6">
        <v>0.30952779139130698</v>
      </c>
      <c r="M58" s="6">
        <v>0.31207814884546897</v>
      </c>
      <c r="N58" s="6">
        <v>0.31462850629963102</v>
      </c>
      <c r="O58" s="6">
        <v>0.31717886375379301</v>
      </c>
      <c r="P58" s="6">
        <v>0.31972922120795599</v>
      </c>
      <c r="Q58" s="6">
        <v>0.32227957866211798</v>
      </c>
      <c r="R58" s="6">
        <v>0.32482993611628003</v>
      </c>
      <c r="S58" s="6">
        <v>0.32738029357044202</v>
      </c>
      <c r="T58" s="6">
        <v>0.329930651024604</v>
      </c>
      <c r="U58" s="6">
        <v>0.33248100847876599</v>
      </c>
      <c r="V58" s="6">
        <v>0.33503136593292798</v>
      </c>
      <c r="W58" s="6">
        <v>0.33758172338709003</v>
      </c>
      <c r="X58" s="6">
        <v>0.34013208084125202</v>
      </c>
      <c r="Y58" s="6">
        <v>0.342682438295415</v>
      </c>
      <c r="Z58" s="6">
        <v>0.26157321129521066</v>
      </c>
      <c r="AA58" s="6">
        <v>0.35769979902161381</v>
      </c>
      <c r="AB58" s="6">
        <v>0.34230911597551972</v>
      </c>
      <c r="AC58" s="6">
        <v>0.34252453765161328</v>
      </c>
      <c r="AD58" s="6">
        <v>0.39663906978939079</v>
      </c>
      <c r="AE58" s="6">
        <v>0.39545825588783312</v>
      </c>
      <c r="AF58" s="6">
        <v>0.39249814136786931</v>
      </c>
      <c r="AG58" s="6">
        <v>0.38427882009066539</v>
      </c>
      <c r="AH58" s="6">
        <v>0.37711104408029639</v>
      </c>
      <c r="AI58" s="6">
        <v>0.37071426829360499</v>
      </c>
      <c r="AJ58" s="6">
        <v>0.37071426829360499</v>
      </c>
      <c r="AK58" s="6">
        <v>0.37071426829360488</v>
      </c>
      <c r="AL58" s="6">
        <v>0.37071426829360488</v>
      </c>
      <c r="AM58" s="6">
        <v>0.37071426829360488</v>
      </c>
      <c r="AN58" s="6">
        <v>0.37071426829360488</v>
      </c>
      <c r="AO58" s="6">
        <v>0.37071426829360488</v>
      </c>
      <c r="AP58" s="6">
        <v>0.37071426829360488</v>
      </c>
    </row>
    <row r="59" spans="1:57" x14ac:dyDescent="0.2">
      <c r="A59" s="6" t="s">
        <v>6</v>
      </c>
      <c r="B59" s="6" t="s">
        <v>44</v>
      </c>
      <c r="C59" s="6" t="s">
        <v>40</v>
      </c>
      <c r="D59" s="6" t="s">
        <v>38</v>
      </c>
      <c r="E59" s="6"/>
      <c r="F59" s="6" t="s">
        <v>39</v>
      </c>
      <c r="G59" s="6">
        <v>0.190722924559171</v>
      </c>
      <c r="H59" s="6">
        <v>0.18520867963342599</v>
      </c>
      <c r="I59" s="6">
        <v>0.17969443470768101</v>
      </c>
      <c r="J59" s="6">
        <v>0.174180189781936</v>
      </c>
      <c r="K59" s="6">
        <v>0.16866594485619099</v>
      </c>
      <c r="L59" s="6">
        <v>0.16315169993044601</v>
      </c>
      <c r="M59" s="6">
        <v>0.157637455004701</v>
      </c>
      <c r="N59" s="6">
        <v>0.15212321007895599</v>
      </c>
      <c r="O59" s="6">
        <v>0.14660896515321101</v>
      </c>
      <c r="P59" s="6">
        <v>0.141094720227466</v>
      </c>
      <c r="Q59" s="6">
        <v>0.13558047530172099</v>
      </c>
      <c r="R59" s="6">
        <v>0.13006623037597601</v>
      </c>
      <c r="S59" s="6">
        <v>0.124551985450231</v>
      </c>
      <c r="T59" s="6">
        <v>0.119037740524486</v>
      </c>
      <c r="U59" s="6">
        <v>0.113523495598741</v>
      </c>
      <c r="V59" s="6">
        <v>0.10800925067299599</v>
      </c>
      <c r="W59" s="6">
        <v>0.102495005747251</v>
      </c>
      <c r="X59" s="6">
        <v>9.6980760821506404E-2</v>
      </c>
      <c r="Y59" s="6">
        <v>9.1466515895761394E-2</v>
      </c>
      <c r="Z59" s="6">
        <v>6.752653806183613E-2</v>
      </c>
      <c r="AA59" s="6">
        <v>0.11313798048703166</v>
      </c>
      <c r="AB59" s="6">
        <v>6.4801070957546503E-2</v>
      </c>
      <c r="AC59" s="6">
        <v>6.5258024819181193E-2</v>
      </c>
      <c r="AD59" s="6">
        <v>0.21711955435962066</v>
      </c>
      <c r="AE59" s="6">
        <v>0.21719896784959336</v>
      </c>
      <c r="AF59" s="6">
        <v>0.21372623476460045</v>
      </c>
      <c r="AG59" s="6">
        <v>0.20575703127939032</v>
      </c>
      <c r="AH59" s="6">
        <v>0.19880737404656462</v>
      </c>
      <c r="AI59" s="6">
        <v>0.19260525513988636</v>
      </c>
      <c r="AJ59" s="6">
        <v>0.19260525513988641</v>
      </c>
      <c r="AK59" s="6">
        <v>0.19260525513988636</v>
      </c>
      <c r="AL59" s="6">
        <v>0.19260525513988636</v>
      </c>
      <c r="AM59" s="6">
        <v>0.19260525513988636</v>
      </c>
      <c r="AN59" s="6">
        <v>0.19260525513988641</v>
      </c>
      <c r="AO59" s="6">
        <v>0.19260525513988641</v>
      </c>
      <c r="AP59" s="6">
        <v>0.19260525513988641</v>
      </c>
    </row>
    <row r="60" spans="1:57" x14ac:dyDescent="0.2">
      <c r="A60" s="6" t="s">
        <v>6</v>
      </c>
      <c r="B60" s="6" t="s">
        <v>44</v>
      </c>
      <c r="C60" s="6" t="s">
        <v>41</v>
      </c>
      <c r="D60" s="6" t="s">
        <v>42</v>
      </c>
      <c r="E60" s="6"/>
      <c r="F60" s="6" t="s">
        <v>43</v>
      </c>
      <c r="G60" s="6">
        <v>3.3375748186769798E-2</v>
      </c>
      <c r="H60" s="6">
        <v>3.3791121740723101E-2</v>
      </c>
      <c r="I60" s="6">
        <v>3.4206495294676301E-2</v>
      </c>
      <c r="J60" s="6">
        <v>3.46218688486295E-2</v>
      </c>
      <c r="K60" s="6">
        <v>3.50372424025827E-2</v>
      </c>
      <c r="L60" s="6">
        <v>3.5452615956535899E-2</v>
      </c>
      <c r="M60" s="6">
        <v>3.5867989510489202E-2</v>
      </c>
      <c r="N60" s="6">
        <v>3.6283363064442402E-2</v>
      </c>
      <c r="O60" s="6">
        <v>3.6698736618395601E-2</v>
      </c>
      <c r="P60" s="6">
        <v>3.7114110172348801E-2</v>
      </c>
      <c r="Q60" s="6">
        <v>3.7529483726302E-2</v>
      </c>
      <c r="R60" s="6">
        <v>3.7944857280255297E-2</v>
      </c>
      <c r="S60" s="6">
        <v>3.8360230834208503E-2</v>
      </c>
      <c r="T60" s="6">
        <v>3.8775604388161702E-2</v>
      </c>
      <c r="U60" s="6">
        <v>3.9190977942114902E-2</v>
      </c>
      <c r="V60" s="6">
        <v>3.9606351496068101E-2</v>
      </c>
      <c r="W60" s="6">
        <v>4.0021725050021398E-2</v>
      </c>
      <c r="X60" s="6">
        <v>4.0437098603974597E-2</v>
      </c>
      <c r="Y60" s="6">
        <v>4.0852472157927797E-2</v>
      </c>
      <c r="Z60" s="6">
        <v>1.4697678355724709E-2</v>
      </c>
      <c r="AA60" s="6">
        <v>1.9484638392890677E-2</v>
      </c>
      <c r="AB60" s="6">
        <v>3.822980428844093E-2</v>
      </c>
      <c r="AC60" s="6">
        <v>4.2916673312750661E-2</v>
      </c>
      <c r="AD60" s="6">
        <v>5.6422072039073193E-2</v>
      </c>
      <c r="AE60" s="6">
        <v>6.756904467584525E-2</v>
      </c>
      <c r="AF60" s="6">
        <v>6.7978584425463548E-2</v>
      </c>
      <c r="AG60" s="6">
        <v>5.774234413255934E-2</v>
      </c>
      <c r="AH60" s="6">
        <v>5.3729916480551324E-2</v>
      </c>
      <c r="AI60" s="6">
        <v>4.8349987401235126E-2</v>
      </c>
      <c r="AJ60" s="6">
        <v>4.4249719079539271E-2</v>
      </c>
      <c r="AK60" s="6">
        <v>4.2031271478476837E-2</v>
      </c>
      <c r="AL60" s="6">
        <v>4.1207834850419942E-2</v>
      </c>
      <c r="AM60" s="6">
        <v>4.1040731728491667E-2</v>
      </c>
      <c r="AN60" s="6">
        <v>4.091285656630296E-2</v>
      </c>
      <c r="AO60" s="6">
        <v>4.0800130221839023E-2</v>
      </c>
      <c r="AP60" s="6">
        <v>4.0680893010010863E-2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04A1-3D2F-D543-AE1E-721812944E12}">
  <dimension ref="A1:BF60"/>
  <sheetViews>
    <sheetView tabSelected="1" zoomScaleNormal="100" workbookViewId="0">
      <pane xSplit="7" topLeftCell="W1" activePane="topRight" state="frozen"/>
      <selection pane="topRight" activeCell="AC1" sqref="AC1"/>
    </sheetView>
  </sheetViews>
  <sheetFormatPr baseColWidth="10" defaultColWidth="8.83203125" defaultRowHeight="15" x14ac:dyDescent="0.2"/>
  <cols>
    <col min="2" max="2" width="14.5" customWidth="1"/>
    <col min="29" max="29" width="11.83203125" bestFit="1" customWidth="1"/>
    <col min="30" max="30" width="11.1640625" bestFit="1" customWidth="1"/>
    <col min="57" max="57" width="9.1640625" bestFit="1" customWidth="1"/>
    <col min="58" max="58" width="8.83203125" style="8"/>
  </cols>
  <sheetData>
    <row r="1" spans="1:5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  <c r="AV1" s="4">
        <v>2041</v>
      </c>
      <c r="AW1" s="4">
        <v>2042</v>
      </c>
      <c r="AX1" s="4">
        <v>2043</v>
      </c>
      <c r="AY1" s="4">
        <v>2044</v>
      </c>
      <c r="AZ1" s="4">
        <v>2045</v>
      </c>
      <c r="BA1" s="4">
        <v>2046</v>
      </c>
      <c r="BB1" s="4">
        <v>2047</v>
      </c>
      <c r="BC1" s="4">
        <v>2048</v>
      </c>
      <c r="BD1" s="4">
        <v>2049</v>
      </c>
      <c r="BE1" s="4">
        <v>2050</v>
      </c>
    </row>
    <row r="2" spans="1:57" x14ac:dyDescent="0.2">
      <c r="A2" s="5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>
        <v>3003945.4545454499</v>
      </c>
      <c r="H2" s="5">
        <v>3716643.6363636302</v>
      </c>
      <c r="I2" s="5">
        <v>4429341.81818181</v>
      </c>
      <c r="J2" s="5">
        <v>5142040</v>
      </c>
      <c r="K2" s="5">
        <v>5854738.1818181798</v>
      </c>
      <c r="L2" s="5">
        <v>7360000</v>
      </c>
      <c r="M2" s="5">
        <v>7670000</v>
      </c>
      <c r="N2" s="5">
        <v>8010000</v>
      </c>
      <c r="O2" s="5">
        <v>8400333</v>
      </c>
      <c r="P2" s="5">
        <v>8790667</v>
      </c>
      <c r="Q2" s="5">
        <v>9181000</v>
      </c>
      <c r="R2" s="5">
        <v>10346867</v>
      </c>
      <c r="S2" s="5">
        <v>11512733</v>
      </c>
      <c r="T2" s="5">
        <v>12678600</v>
      </c>
      <c r="U2" s="5">
        <v>13360000</v>
      </c>
      <c r="V2" s="5">
        <v>14130000</v>
      </c>
      <c r="W2" s="5">
        <v>14407116.363636401</v>
      </c>
      <c r="X2" s="5">
        <v>15119814.5454545</v>
      </c>
      <c r="Y2" s="5">
        <v>15832512.727272701</v>
      </c>
      <c r="Z2" s="5">
        <v>16545210.909090901</v>
      </c>
      <c r="AA2" s="5">
        <v>15962671</v>
      </c>
      <c r="AB2" s="5">
        <v>17970607.272727299</v>
      </c>
      <c r="AC2" s="5">
        <f>(+'ssp vehicle data'!C13+'ssp vehicle data'!C14+'ssp vehicle data'!C15)</f>
        <v>16531430.609185494</v>
      </c>
      <c r="AD2" s="5">
        <f>(+'ssp vehicle data'!D13+'ssp vehicle data'!D14+'ssp vehicle data'!D15)</f>
        <v>16946976.433258086</v>
      </c>
      <c r="AE2" s="5">
        <f>(+'ssp vehicle data'!E13+'ssp vehicle data'!E14+'ssp vehicle data'!E15)</f>
        <v>17339470.160316553</v>
      </c>
      <c r="AF2" s="5">
        <f>(+'ssp vehicle data'!F13+'ssp vehicle data'!F14+'ssp vehicle data'!F15)</f>
        <v>17716383.113353278</v>
      </c>
      <c r="AG2" s="5">
        <f>(+'ssp vehicle data'!G13+'ssp vehicle data'!G14+'ssp vehicle data'!G15)</f>
        <v>18076446.876940563</v>
      </c>
      <c r="AH2" s="5">
        <f>(+'ssp vehicle data'!H13+'ssp vehicle data'!H14+'ssp vehicle data'!H15)</f>
        <v>18088768.45425472</v>
      </c>
      <c r="AI2" s="5">
        <f>(+'ssp vehicle data'!I13+'ssp vehicle data'!I14+'ssp vehicle data'!I15)</f>
        <v>18075209.175360553</v>
      </c>
      <c r="AJ2" s="5">
        <f>(+'ssp vehicle data'!J13+'ssp vehicle data'!J14+'ssp vehicle data'!J15)</f>
        <v>18039145.852533881</v>
      </c>
      <c r="AK2" s="5">
        <f>(+'ssp vehicle data'!K13+'ssp vehicle data'!K14+'ssp vehicle data'!K15)</f>
        <v>17983785.17381965</v>
      </c>
      <c r="AL2" s="5">
        <f>(+'ssp vehicle data'!L13+'ssp vehicle data'!L14+'ssp vehicle data'!L15)</f>
        <v>17912320.786264829</v>
      </c>
      <c r="AM2" s="5">
        <f>(+'ssp vehicle data'!M13+'ssp vehicle data'!M14+'ssp vehicle data'!M15)</f>
        <v>17828731.355611071</v>
      </c>
      <c r="AN2" s="5">
        <f>(+'ssp vehicle data'!N13+'ssp vehicle data'!N14+'ssp vehicle data'!N15)</f>
        <v>17733282.501103051</v>
      </c>
      <c r="AO2" s="5">
        <f>(+'ssp vehicle data'!O13+'ssp vehicle data'!O14+'ssp vehicle data'!O15)</f>
        <v>17626933.721771151</v>
      </c>
      <c r="AP2" s="5">
        <f>(+'ssp vehicle data'!P13+'ssp vehicle data'!P14+'ssp vehicle data'!P15)</f>
        <v>17511474.521744303</v>
      </c>
      <c r="AQ2" s="5">
        <f>(+'ssp vehicle data'!Q13+'ssp vehicle data'!Q14+'ssp vehicle data'!Q15)</f>
        <v>17387027.599595413</v>
      </c>
      <c r="AR2" s="5">
        <f>(+'ssp vehicle data'!R13+'ssp vehicle data'!R14+'ssp vehicle data'!R15)</f>
        <v>17254424.58757982</v>
      </c>
      <c r="AS2" s="5">
        <f>(+'ssp vehicle data'!S13+'ssp vehicle data'!S14+'ssp vehicle data'!S15)</f>
        <v>17113531.89972616</v>
      </c>
      <c r="AT2" s="5">
        <f>(+'ssp vehicle data'!T13+'ssp vehicle data'!T14+'ssp vehicle data'!T15)</f>
        <v>16964806.033547729</v>
      </c>
      <c r="AU2" s="5">
        <f>(+'ssp vehicle data'!U13+'ssp vehicle data'!U14+'ssp vehicle data'!U15)</f>
        <v>16808150.953746773</v>
      </c>
      <c r="AV2" s="5">
        <f>(+'ssp vehicle data'!V13+'ssp vehicle data'!V14+'ssp vehicle data'!V15)</f>
        <v>16644880.412394721</v>
      </c>
      <c r="AW2" s="5">
        <f>(+'ssp vehicle data'!W13+'ssp vehicle data'!W14+'ssp vehicle data'!W15)</f>
        <v>16474497.577848161</v>
      </c>
      <c r="AX2" s="5">
        <f>(+'ssp vehicle data'!X13+'ssp vehicle data'!X14+'ssp vehicle data'!X15)</f>
        <v>16296736.89779757</v>
      </c>
      <c r="AY2" s="5">
        <f>(+'ssp vehicle data'!Y13+'ssp vehicle data'!Y14+'ssp vehicle data'!Y15)</f>
        <v>16111614.955832709</v>
      </c>
      <c r="AZ2" s="5">
        <f>(+'ssp vehicle data'!Z13+'ssp vehicle data'!Z14+'ssp vehicle data'!Z15)</f>
        <v>15919145.953331649</v>
      </c>
      <c r="BA2" s="5">
        <f>(+'ssp vehicle data'!AA13+'ssp vehicle data'!AA14+'ssp vehicle data'!AA15)</f>
        <v>15718798.27978277</v>
      </c>
      <c r="BB2" s="5">
        <f>(+'ssp vehicle data'!AB13+'ssp vehicle data'!AB14+'ssp vehicle data'!AB15)</f>
        <v>15510971.411288621</v>
      </c>
      <c r="BC2" s="5">
        <f>(+'ssp vehicle data'!AC13+'ssp vehicle data'!AC14+'ssp vehicle data'!AC15)</f>
        <v>15295281.157273451</v>
      </c>
      <c r="BD2" s="5">
        <f>(+'ssp vehicle data'!AD13+'ssp vehicle data'!AD14+'ssp vehicle data'!AD15)</f>
        <v>15071830.887733579</v>
      </c>
      <c r="BE2" s="5">
        <f>(+'ssp vehicle data'!AE13+'ssp vehicle data'!AE14+'ssp vehicle data'!AE15)</f>
        <v>14839347.055550929</v>
      </c>
    </row>
    <row r="3" spans="1:57" x14ac:dyDescent="0.2">
      <c r="A3" s="5" t="s">
        <v>6</v>
      </c>
      <c r="B3" s="5" t="s">
        <v>7</v>
      </c>
      <c r="C3" s="5" t="s">
        <v>8</v>
      </c>
      <c r="D3" s="5" t="s">
        <v>11</v>
      </c>
      <c r="E3" s="5"/>
      <c r="F3" s="5" t="s">
        <v>12</v>
      </c>
      <c r="G3" s="5">
        <v>0.5</v>
      </c>
      <c r="H3" s="5">
        <v>0.5</v>
      </c>
      <c r="I3" s="5">
        <v>0.5</v>
      </c>
      <c r="J3" s="5">
        <v>0.5</v>
      </c>
      <c r="K3" s="5">
        <v>0.5</v>
      </c>
      <c r="L3" s="5">
        <v>0.5</v>
      </c>
      <c r="M3" s="5">
        <v>0.5</v>
      </c>
      <c r="N3" s="5">
        <v>0.5</v>
      </c>
      <c r="O3" s="5">
        <v>0.5</v>
      </c>
      <c r="P3" s="5">
        <v>0.5</v>
      </c>
      <c r="Q3" s="5">
        <v>0.5</v>
      </c>
      <c r="R3" s="5">
        <v>0.5</v>
      </c>
      <c r="S3" s="5">
        <v>0.5</v>
      </c>
      <c r="T3" s="5">
        <v>0.5</v>
      </c>
      <c r="U3" s="5">
        <v>0.5</v>
      </c>
      <c r="V3" s="5">
        <v>0.5</v>
      </c>
      <c r="W3" s="5">
        <v>0.5</v>
      </c>
      <c r="X3" s="5">
        <v>0.5</v>
      </c>
      <c r="Y3" s="5">
        <v>0.5</v>
      </c>
      <c r="Z3" s="5">
        <v>0.5</v>
      </c>
      <c r="AA3" s="5">
        <v>0.5</v>
      </c>
      <c r="AB3" s="5">
        <v>0.5</v>
      </c>
      <c r="AC3" s="5">
        <f>(+'ssp vehicle data'!C15)/'UnConstrained Climate Action'!AC2</f>
        <v>0.58263489194006113</v>
      </c>
      <c r="AD3" s="5">
        <f>(+'ssp vehicle data'!D15)/'UnConstrained Climate Action'!AD2</f>
        <v>0.58495873089514028</v>
      </c>
      <c r="AE3" s="5">
        <f>(+'ssp vehicle data'!E15)/'UnConstrained Climate Action'!AE2</f>
        <v>0.5872700879790953</v>
      </c>
      <c r="AF3" s="5">
        <f>(+'ssp vehicle data'!F15)/'UnConstrained Climate Action'!AF2</f>
        <v>0.58956906348705673</v>
      </c>
      <c r="AG3" s="5">
        <f>(+'ssp vehicle data'!G15)/'UnConstrained Climate Action'!AG2</f>
        <v>0.59494005357172719</v>
      </c>
      <c r="AH3" s="5">
        <f>(+'ssp vehicle data'!H15)/'UnConstrained Climate Action'!AH2</f>
        <v>0.58595682350830891</v>
      </c>
      <c r="AI3" s="5">
        <f>(+'ssp vehicle data'!I15)/'UnConstrained Climate Action'!AI2</f>
        <v>0.57656039025093708</v>
      </c>
      <c r="AJ3" s="5">
        <f>(+'ssp vehicle data'!J15)/'UnConstrained Climate Action'!AJ2</f>
        <v>0.56677620500259762</v>
      </c>
      <c r="AK3" s="5">
        <f>(+'ssp vehicle data'!K15)/'UnConstrained Climate Action'!AK2</f>
        <v>0.5566277301326813</v>
      </c>
      <c r="AL3" s="5">
        <f>(+'ssp vehicle data'!L15)/'UnConstrained Climate Action'!AL2</f>
        <v>0.54665806270234185</v>
      </c>
      <c r="AM3" s="5">
        <f>(+'ssp vehicle data'!M15)/'UnConstrained Climate Action'!AM2</f>
        <v>0.53629804311419127</v>
      </c>
      <c r="AN3" s="5">
        <f>(+'ssp vehicle data'!N15)/'UnConstrained Climate Action'!AN2</f>
        <v>0.52557309410729269</v>
      </c>
      <c r="AO3" s="5">
        <f>(+'ssp vehicle data'!O15)/'UnConstrained Climate Action'!AO2</f>
        <v>0.51450653679554603</v>
      </c>
      <c r="AP3" s="5">
        <f>(+'ssp vehicle data'!P15)/'UnConstrained Climate Action'!AP2</f>
        <v>0.50311980335882345</v>
      </c>
      <c r="AQ3" s="5">
        <f>(+'ssp vehicle data'!Q15)/'UnConstrained Climate Action'!AQ2</f>
        <v>0.49170669124919475</v>
      </c>
      <c r="AR3" s="5">
        <f>(+'ssp vehicle data'!R15)/'UnConstrained Climate Action'!AR2</f>
        <v>0.47997350130359939</v>
      </c>
      <c r="AS3" s="5">
        <f>(+'ssp vehicle data'!S15)/'UnConstrained Climate Action'!AS2</f>
        <v>0.46794095121603457</v>
      </c>
      <c r="AT3" s="5">
        <f>(+'ssp vehicle data'!T15)/'UnConstrained Climate Action'!AT2</f>
        <v>0.45562806245654758</v>
      </c>
      <c r="AU3" s="5">
        <f>(+'ssp vehicle data'!U15)/'UnConstrained Climate Action'!AU2</f>
        <v>0.44305233031449504</v>
      </c>
      <c r="AV3" s="5">
        <f>(+'ssp vehicle data'!V15)/'UnConstrained Climate Action'!AV2</f>
        <v>0.43027930621979343</v>
      </c>
      <c r="AW3" s="5">
        <f>(+'ssp vehicle data'!W15)/'UnConstrained Climate Action'!AW2</f>
        <v>0.417272410653168</v>
      </c>
      <c r="AX3" s="5">
        <f>(+'ssp vehicle data'!X15)/'UnConstrained Climate Action'!AX2</f>
        <v>0.40404499123008797</v>
      </c>
      <c r="AY3" s="5">
        <f>(+'ssp vehicle data'!Y15)/'UnConstrained Climate Action'!AY2</f>
        <v>0.39060943959758415</v>
      </c>
      <c r="AZ3" s="5">
        <f>(+'ssp vehicle data'!Z15)/'UnConstrained Climate Action'!AZ2</f>
        <v>0.37697727546246307</v>
      </c>
      <c r="BA3" s="5">
        <f>(+'ssp vehicle data'!AA15)/'UnConstrained Climate Action'!BA2</f>
        <v>0.36317310404387809</v>
      </c>
      <c r="BB3" s="5">
        <f>(+'ssp vehicle data'!AB15)/'UnConstrained Climate Action'!BB2</f>
        <v>0.34919523611683262</v>
      </c>
      <c r="BC3" s="5">
        <f>(+'ssp vehicle data'!AC15)/'UnConstrained Climate Action'!BC2</f>
        <v>0.3350522153379491</v>
      </c>
      <c r="BD3" s="5">
        <f>(+'ssp vehicle data'!AD15)/'UnConstrained Climate Action'!BD2</f>
        <v>0.32075206296460568</v>
      </c>
      <c r="BE3" s="5">
        <f>(+'ssp vehicle data'!AE15)/'UnConstrained Climate Action'!BE2</f>
        <v>0.30630231714738265</v>
      </c>
    </row>
    <row r="4" spans="1:57" x14ac:dyDescent="0.2">
      <c r="A4" s="5" t="s">
        <v>6</v>
      </c>
      <c r="B4" s="5" t="s">
        <v>7</v>
      </c>
      <c r="C4" s="5" t="s">
        <v>8</v>
      </c>
      <c r="D4" s="5" t="s">
        <v>13</v>
      </c>
      <c r="E4" s="5"/>
      <c r="F4" s="5" t="s">
        <v>12</v>
      </c>
      <c r="G4" s="5">
        <v>0.5</v>
      </c>
      <c r="H4" s="5">
        <v>0.5</v>
      </c>
      <c r="I4" s="5">
        <v>0.5</v>
      </c>
      <c r="J4" s="5">
        <v>0.5</v>
      </c>
      <c r="K4" s="5">
        <v>0.5</v>
      </c>
      <c r="L4" s="5">
        <v>0.5</v>
      </c>
      <c r="M4" s="5">
        <v>0.5</v>
      </c>
      <c r="N4" s="5">
        <v>0.5</v>
      </c>
      <c r="O4" s="5">
        <v>0.5</v>
      </c>
      <c r="P4" s="5">
        <v>0.5</v>
      </c>
      <c r="Q4" s="5">
        <v>0.5</v>
      </c>
      <c r="R4" s="5">
        <v>0.5</v>
      </c>
      <c r="S4" s="5">
        <v>0.5</v>
      </c>
      <c r="T4" s="5">
        <v>0.5</v>
      </c>
      <c r="U4" s="5">
        <v>0.5</v>
      </c>
      <c r="V4" s="5">
        <v>0.5</v>
      </c>
      <c r="W4" s="5">
        <v>0.5</v>
      </c>
      <c r="X4" s="5">
        <v>0.5</v>
      </c>
      <c r="Y4" s="5">
        <v>0.5</v>
      </c>
      <c r="Z4" s="5">
        <v>0.5</v>
      </c>
      <c r="AA4" s="5">
        <v>0.5</v>
      </c>
      <c r="AB4" s="5">
        <v>0.5</v>
      </c>
      <c r="AC4" s="5">
        <f>+('ssp vehicle data'!C14)/'UnConstrained Climate Action'!AC2</f>
        <v>0.41051587441806087</v>
      </c>
      <c r="AD4" s="5">
        <f>+('ssp vehicle data'!D14)/'UnConstrained Climate Action'!AD2</f>
        <v>0.40815755437652296</v>
      </c>
      <c r="AE4" s="5">
        <f>+('ssp vehicle data'!E14)/'UnConstrained Climate Action'!AE2</f>
        <v>0.40581190141191942</v>
      </c>
      <c r="AF4" s="5">
        <f>+('ssp vehicle data'!F14)/'UnConstrained Climate Action'!AF2</f>
        <v>0.40347881374094269</v>
      </c>
      <c r="AG4" s="5">
        <f>+('ssp vehicle data'!G14)/'UnConstrained Climate Action'!AG2</f>
        <v>0.39817210386259838</v>
      </c>
      <c r="AH4" s="5">
        <f>+('ssp vehicle data'!H14)/'UnConstrained Climate Action'!AH2</f>
        <v>0.38382336044324999</v>
      </c>
      <c r="AI4" s="5">
        <f>+('ssp vehicle data'!I14)/'UnConstrained Climate Action'!AI2</f>
        <v>0.36992525072684379</v>
      </c>
      <c r="AJ4" s="5">
        <f>+('ssp vehicle data'!J14)/'UnConstrained Climate Action'!AJ2</f>
        <v>0.35645098132743275</v>
      </c>
      <c r="AK4" s="5">
        <f>+('ssp vehicle data'!K14)/'UnConstrained Climate Action'!AK2</f>
        <v>0.34337585142966454</v>
      </c>
      <c r="AL4" s="5">
        <f>+('ssp vehicle data'!L14)/'UnConstrained Climate Action'!AL2</f>
        <v>0.33017768350105847</v>
      </c>
      <c r="AM4" s="5">
        <f>+('ssp vehicle data'!M14)/'UnConstrained Climate Action'!AM2</f>
        <v>0.31740330428876518</v>
      </c>
      <c r="AN4" s="5">
        <f>+('ssp vehicle data'!N14)/'UnConstrained Climate Action'!AN2</f>
        <v>0.30502602183997068</v>
      </c>
      <c r="AO4" s="5">
        <f>+('ssp vehicle data'!O14)/'UnConstrained Climate Action'!AO2</f>
        <v>0.29302134979817213</v>
      </c>
      <c r="AP4" s="5">
        <f>+('ssp vehicle data'!P14)/'UnConstrained Climate Action'!AP2</f>
        <v>0.2813667841832323</v>
      </c>
      <c r="AQ4" s="5">
        <f>+('ssp vehicle data'!Q14)/'UnConstrained Climate Action'!AQ2</f>
        <v>0.26978450843905205</v>
      </c>
      <c r="AR4" s="5">
        <f>+('ssp vehicle data'!R14)/'UnConstrained Climate Action'!AR2</f>
        <v>0.25855018202259783</v>
      </c>
      <c r="AS4" s="5">
        <f>+('ssp vehicle data'!S14)/'UnConstrained Climate Action'!AS2</f>
        <v>0.24764212139032588</v>
      </c>
      <c r="AT4" s="5">
        <f>+('ssp vehicle data'!T14)/'UnConstrained Climate Action'!AT2</f>
        <v>0.23704041747430549</v>
      </c>
      <c r="AU4" s="5">
        <f>+('ssp vehicle data'!U14)/'UnConstrained Climate Action'!AU2</f>
        <v>0.22672675778961793</v>
      </c>
      <c r="AV4" s="5">
        <f>+('ssp vehicle data'!V14)/'UnConstrained Climate Action'!AV2</f>
        <v>0.21663302222888631</v>
      </c>
      <c r="AW4" s="5">
        <f>+('ssp vehicle data'!W14)/'UnConstrained Climate Action'!AW2</f>
        <v>0.20679710082383065</v>
      </c>
      <c r="AX4" s="5">
        <f>+('ssp vehicle data'!X14)/'UnConstrained Climate Action'!AX2</f>
        <v>0.19720499416065129</v>
      </c>
      <c r="AY4" s="5">
        <f>+('ssp vehicle data'!Y14)/'UnConstrained Climate Action'!AY2</f>
        <v>0.18784370478181411</v>
      </c>
      <c r="AZ4" s="5">
        <f>+('ssp vehicle data'!Z14)/'UnConstrained Climate Action'!AZ2</f>
        <v>0.1787011491137262</v>
      </c>
      <c r="BA4" s="5">
        <f>+('ssp vehicle data'!AA14)/'UnConstrained Climate Action'!BA2</f>
        <v>0.1697489262899361</v>
      </c>
      <c r="BB4" s="5">
        <f>+('ssp vehicle data'!AB14)/'UnConstrained Climate Action'!BB2</f>
        <v>0.16099181738937537</v>
      </c>
      <c r="BC4" s="5">
        <f>+('ssp vehicle data'!AC14)/'UnConstrained Climate Action'!BC2</f>
        <v>0.1524208098719117</v>
      </c>
      <c r="BD4" s="5">
        <f>+('ssp vehicle data'!AD14)/'UnConstrained Climate Action'!BD2</f>
        <v>0.14402744172538529</v>
      </c>
      <c r="BE4" s="5">
        <f>+('ssp vehicle data'!AE14)/'UnConstrained Climate Action'!BE2</f>
        <v>0.13580376005677036</v>
      </c>
    </row>
    <row r="5" spans="1:57" x14ac:dyDescent="0.2">
      <c r="A5" s="5" t="s">
        <v>6</v>
      </c>
      <c r="B5" s="5" t="s">
        <v>7</v>
      </c>
      <c r="C5" s="5" t="s">
        <v>8</v>
      </c>
      <c r="D5" s="5" t="s">
        <v>14</v>
      </c>
      <c r="E5" s="5"/>
      <c r="F5" s="5" t="s">
        <v>12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f>+('ssp vehicle data'!C13)/'UnConstrained Climate Action'!AC2</f>
        <v>6.8492336418779385E-3</v>
      </c>
      <c r="AD5" s="5">
        <f>+('ssp vehicle data'!D13)/'UnConstrained Climate Action'!AD2</f>
        <v>6.8837147283368977E-3</v>
      </c>
      <c r="AE5" s="5">
        <f>+('ssp vehicle data'!E13)/'UnConstrained Climate Action'!AE2</f>
        <v>6.9180106089852447E-3</v>
      </c>
      <c r="AF5" s="5">
        <f>+('ssp vehicle data'!F13)/'UnConstrained Climate Action'!AF2</f>
        <v>6.9521227720005319E-3</v>
      </c>
      <c r="AG5" s="5">
        <f>+('ssp vehicle data'!G13)/'UnConstrained Climate Action'!AG2</f>
        <v>6.8878425656743285E-3</v>
      </c>
      <c r="AH5" s="5">
        <f>+('ssp vehicle data'!H13)/'UnConstrained Climate Action'!AH2</f>
        <v>3.0219816048440998E-2</v>
      </c>
      <c r="AI5" s="5">
        <f>+('ssp vehicle data'!I13)/'UnConstrained Climate Action'!AI2</f>
        <v>5.3514359022219189E-2</v>
      </c>
      <c r="AJ5" s="5">
        <f>+('ssp vehicle data'!J13)/'UnConstrained Climate Action'!AJ2</f>
        <v>7.6772813669969686E-2</v>
      </c>
      <c r="AK5" s="5">
        <f>+('ssp vehicle data'!K13)/'UnConstrained Climate Action'!AK2</f>
        <v>9.9996418437654111E-2</v>
      </c>
      <c r="AL5" s="5">
        <f>+('ssp vehicle data'!L13)/'UnConstrained Climate Action'!AL2</f>
        <v>0.1231642537965997</v>
      </c>
      <c r="AM5" s="5">
        <f>+('ssp vehicle data'!M13)/'UnConstrained Climate Action'!AM2</f>
        <v>0.14629865259704347</v>
      </c>
      <c r="AN5" s="5">
        <f>+('ssp vehicle data'!N13)/'UnConstrained Climate Action'!AN2</f>
        <v>0.16940088405273654</v>
      </c>
      <c r="AO5" s="5">
        <f>+('ssp vehicle data'!O13)/'UnConstrained Climate Action'!AO2</f>
        <v>0.19247211340628181</v>
      </c>
      <c r="AP5" s="5">
        <f>+('ssp vehicle data'!P13)/'UnConstrained Climate Action'!AP2</f>
        <v>0.21551341245794411</v>
      </c>
      <c r="AQ5" s="5">
        <f>+('ssp vehicle data'!Q13)/'UnConstrained Climate Action'!AQ2</f>
        <v>0.23850880031175298</v>
      </c>
      <c r="AR5" s="5">
        <f>+('ssp vehicle data'!R13)/'UnConstrained Climate Action'!AR2</f>
        <v>0.26147631667380278</v>
      </c>
      <c r="AS5" s="5">
        <f>+('ssp vehicle data'!S13)/'UnConstrained Climate Action'!AS2</f>
        <v>0.28441692739363961</v>
      </c>
      <c r="AT5" s="5">
        <f>+('ssp vehicle data'!T13)/'UnConstrained Climate Action'!AT2</f>
        <v>0.30733152006914699</v>
      </c>
      <c r="AU5" s="5">
        <f>+('ssp vehicle data'!U13)/'UnConstrained Climate Action'!AU2</f>
        <v>0.33022091189588687</v>
      </c>
      <c r="AV5" s="5">
        <f>+('ssp vehicle data'!V13)/'UnConstrained Climate Action'!AV2</f>
        <v>0.35308767155132015</v>
      </c>
      <c r="AW5" s="5">
        <f>+('ssp vehicle data'!W13)/'UnConstrained Climate Action'!AW2</f>
        <v>0.37593048852300126</v>
      </c>
      <c r="AX5" s="5">
        <f>+('ssp vehicle data'!X13)/'UnConstrained Climate Action'!AX2</f>
        <v>0.39875001460926074</v>
      </c>
      <c r="AY5" s="5">
        <f>+('ssp vehicle data'!Y13)/'UnConstrained Climate Action'!AY2</f>
        <v>0.42154685562060185</v>
      </c>
      <c r="AZ5" s="5">
        <f>+('ssp vehicle data'!Z13)/'UnConstrained Climate Action'!AZ2</f>
        <v>0.44432157542381073</v>
      </c>
      <c r="BA5" s="5">
        <f>+('ssp vehicle data'!AA13)/'UnConstrained Climate Action'!BA2</f>
        <v>0.46707796966618581</v>
      </c>
      <c r="BB5" s="5">
        <f>+('ssp vehicle data'!AB13)/'UnConstrained Climate Action'!BB2</f>
        <v>0.48981294649379198</v>
      </c>
      <c r="BC5" s="5">
        <f>+('ssp vehicle data'!AC13)/'UnConstrained Climate Action'!BC2</f>
        <v>0.5125269747901392</v>
      </c>
      <c r="BD5" s="5">
        <f>+('ssp vehicle data'!AD13)/'UnConstrained Climate Action'!BD2</f>
        <v>0.53522049531000904</v>
      </c>
      <c r="BE5" s="5">
        <f>+('ssp vehicle data'!AE13)/'UnConstrained Climate Action'!BE2</f>
        <v>0.55789392279584704</v>
      </c>
    </row>
    <row r="6" spans="1:57" x14ac:dyDescent="0.2">
      <c r="A6" s="5" t="s">
        <v>6</v>
      </c>
      <c r="B6" s="5" t="s">
        <v>7</v>
      </c>
      <c r="C6" s="5" t="s">
        <v>15</v>
      </c>
      <c r="D6" s="5" t="s">
        <v>9</v>
      </c>
      <c r="E6" s="5"/>
      <c r="F6" s="5" t="s">
        <v>10</v>
      </c>
      <c r="G6" s="5">
        <v>2113967</v>
      </c>
      <c r="H6" s="5">
        <v>2126402.1</v>
      </c>
      <c r="I6" s="5">
        <v>2138215.4449999998</v>
      </c>
      <c r="J6" s="5">
        <v>2149438.1227499996</v>
      </c>
      <c r="K6" s="5">
        <v>2160099.6666124994</v>
      </c>
      <c r="L6" s="5">
        <v>2170228.1332818745</v>
      </c>
      <c r="M6" s="5">
        <v>2179850.1766177807</v>
      </c>
      <c r="N6" s="5">
        <v>2890352.3677868918</v>
      </c>
      <c r="O6" s="5">
        <v>3565329.4493975472</v>
      </c>
      <c r="P6" s="5">
        <v>4206557.6769276699</v>
      </c>
      <c r="Q6" s="5">
        <v>4815724.4930812865</v>
      </c>
      <c r="R6" s="5">
        <v>5394432.9684272222</v>
      </c>
      <c r="S6" s="5">
        <v>5897428.0200058613</v>
      </c>
      <c r="T6" s="5">
        <v>6000352.969005568</v>
      </c>
      <c r="U6" s="5">
        <v>5997299.6205552891</v>
      </c>
      <c r="V6" s="5">
        <v>6209135.0395275243</v>
      </c>
      <c r="W6" s="5">
        <v>6329264.8375511477</v>
      </c>
      <c r="X6" s="5">
        <v>6119486.59567359</v>
      </c>
      <c r="Y6" s="5">
        <v>5923807.26588991</v>
      </c>
      <c r="Z6" s="5">
        <v>5741711.9025954138</v>
      </c>
      <c r="AA6" s="5">
        <v>5568911.3074656427</v>
      </c>
      <c r="AB6" s="5">
        <v>5391165.7420923607</v>
      </c>
      <c r="AC6" s="5">
        <f>+'ssp vehicle data'!C16+'ssp vehicle data'!C17</f>
        <v>2888644.4044222999</v>
      </c>
      <c r="AD6" s="5">
        <f>+'ssp vehicle data'!D16+'ssp vehicle data'!D17</f>
        <v>2893996.2503468199</v>
      </c>
      <c r="AE6" s="5">
        <f>+'ssp vehicle data'!E16+'ssp vehicle data'!E17</f>
        <v>2893971.5915720011</v>
      </c>
      <c r="AF6" s="5">
        <f>+'ssp vehicle data'!F16+'ssp vehicle data'!F17</f>
        <v>2890154.9460654981</v>
      </c>
      <c r="AG6" s="5">
        <f>+'ssp vehicle data'!G16+'ssp vehicle data'!G17</f>
        <v>2882559.2603216381</v>
      </c>
      <c r="AH6" s="5">
        <f>+'ssp vehicle data'!H16+'ssp vehicle data'!H17</f>
        <v>2938852.116398281</v>
      </c>
      <c r="AI6" s="5">
        <f>+'ssp vehicle data'!I16+'ssp vehicle data'!I17</f>
        <v>2994436.7456258377</v>
      </c>
      <c r="AJ6" s="5">
        <f>+'ssp vehicle data'!J16+'ssp vehicle data'!J17</f>
        <v>3049653.9142143871</v>
      </c>
      <c r="AK6" s="5">
        <f>+'ssp vehicle data'!K16+'ssp vehicle data'!K17</f>
        <v>3104857.1870819624</v>
      </c>
      <c r="AL6" s="5">
        <f>+'ssp vehicle data'!L16+'ssp vehicle data'!L17</f>
        <v>3160440.7764934069</v>
      </c>
      <c r="AM6" s="5">
        <f>+'ssp vehicle data'!M16+'ssp vehicle data'!M17</f>
        <v>3216981.5688606426</v>
      </c>
      <c r="AN6" s="5">
        <f>+'ssp vehicle data'!N16+'ssp vehicle data'!N17</f>
        <v>3274465.8969692239</v>
      </c>
      <c r="AO6" s="5">
        <f>+'ssp vehicle data'!O16+'ssp vehicle data'!O17</f>
        <v>3333013.940214437</v>
      </c>
      <c r="AP6" s="5">
        <f>+'ssp vehicle data'!P16+'ssp vehicle data'!P17</f>
        <v>3392921.8013055101</v>
      </c>
      <c r="AQ6" s="5">
        <f>+'ssp vehicle data'!Q16+'ssp vehicle data'!Q17</f>
        <v>3454206.5427262951</v>
      </c>
      <c r="AR6" s="5">
        <f>+'ssp vehicle data'!R16+'ssp vehicle data'!R17</f>
        <v>3517032.00919487</v>
      </c>
      <c r="AS6" s="5">
        <f>+'ssp vehicle data'!S16+'ssp vehicle data'!S17</f>
        <v>3581391.90573016</v>
      </c>
      <c r="AT6" s="5">
        <f>+'ssp vehicle data'!T16+'ssp vehicle data'!T17</f>
        <v>3647406.1347538102</v>
      </c>
      <c r="AU6" s="5">
        <f>+'ssp vehicle data'!U16+'ssp vehicle data'!U17</f>
        <v>3715095.7070103502</v>
      </c>
      <c r="AV6" s="5">
        <f>+'ssp vehicle data'!V16+'ssp vehicle data'!V17</f>
        <v>3784796.0112650199</v>
      </c>
      <c r="AW6" s="5">
        <f>+'ssp vehicle data'!W16+'ssp vehicle data'!W17</f>
        <v>3856479.1555481199</v>
      </c>
      <c r="AX6" s="5">
        <f>+'ssp vehicle data'!X16+'ssp vehicle data'!X17</f>
        <v>3930170.5770978397</v>
      </c>
      <c r="AY6" s="5">
        <f>+'ssp vehicle data'!Y16+'ssp vehicle data'!Y17</f>
        <v>4005969.2204592302</v>
      </c>
      <c r="AZ6" s="5">
        <f>+'ssp vehicle data'!Z16+'ssp vehicle data'!Z17</f>
        <v>4083988.8412338197</v>
      </c>
      <c r="BA6" s="5">
        <f>+'ssp vehicle data'!AA16+'ssp vehicle data'!AA17</f>
        <v>4164221.7180513805</v>
      </c>
      <c r="BB6" s="5">
        <f>+'ssp vehicle data'!AB16+'ssp vehicle data'!AB17</f>
        <v>4246906.4068637304</v>
      </c>
      <c r="BC6" s="5">
        <f>+'ssp vehicle data'!AC16+'ssp vehicle data'!AC17</f>
        <v>4332103.5943639101</v>
      </c>
      <c r="BD6" s="5">
        <f>+'ssp vehicle data'!AD16+'ssp vehicle data'!AD17</f>
        <v>4420022.2453968301</v>
      </c>
      <c r="BE6" s="5">
        <f>+'ssp vehicle data'!AE16+'ssp vehicle data'!AE17</f>
        <v>4510502.3394124806</v>
      </c>
    </row>
    <row r="7" spans="1:57" x14ac:dyDescent="0.2">
      <c r="A7" s="5" t="s">
        <v>6</v>
      </c>
      <c r="B7" s="5" t="s">
        <v>7</v>
      </c>
      <c r="C7" s="5" t="s">
        <v>15</v>
      </c>
      <c r="D7" s="5" t="s">
        <v>11</v>
      </c>
      <c r="E7" s="5"/>
      <c r="F7" s="5" t="s">
        <v>12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f>+'ssp vehicle data'!C17/'UnConstrained Climate Action'!AC6</f>
        <v>0.71053647958919919</v>
      </c>
      <c r="AD7" s="5">
        <f>+'ssp vehicle data'!D17/'UnConstrained Climate Action'!AD6</f>
        <v>0.71053647958919841</v>
      </c>
      <c r="AE7" s="5">
        <f>+'ssp vehicle data'!E17/'UnConstrained Climate Action'!AE6</f>
        <v>0.71053647958919874</v>
      </c>
      <c r="AF7" s="5">
        <f>+'ssp vehicle data'!F17/'UnConstrained Climate Action'!AF6</f>
        <v>0.71053647958919897</v>
      </c>
      <c r="AG7" s="5">
        <f>+'ssp vehicle data'!G17/'UnConstrained Climate Action'!AG6</f>
        <v>0.7105364795891983</v>
      </c>
      <c r="AH7" s="5">
        <f>+'ssp vehicle data'!H17/'UnConstrained Climate Action'!AH6</f>
        <v>0.71053647958919852</v>
      </c>
      <c r="AI7" s="5">
        <f>+'ssp vehicle data'!I17/'UnConstrained Climate Action'!AI6</f>
        <v>0.71053647958919874</v>
      </c>
      <c r="AJ7" s="5">
        <f>+'ssp vehicle data'!J17/'UnConstrained Climate Action'!AJ6</f>
        <v>0.71053647958919841</v>
      </c>
      <c r="AK7" s="5">
        <f>+'ssp vehicle data'!K17/'UnConstrained Climate Action'!AK6</f>
        <v>0.71053647958919885</v>
      </c>
      <c r="AL7" s="5">
        <f>+'ssp vehicle data'!L17/'UnConstrained Climate Action'!AL6</f>
        <v>0.71053647958919908</v>
      </c>
      <c r="AM7" s="5">
        <f>+'ssp vehicle data'!M17/'UnConstrained Climate Action'!AM6</f>
        <v>0.71053647958919908</v>
      </c>
      <c r="AN7" s="5">
        <f>+'ssp vehicle data'!N17/'UnConstrained Climate Action'!AN6</f>
        <v>0.71053647958919863</v>
      </c>
      <c r="AO7" s="5">
        <f>+'ssp vehicle data'!O17/'UnConstrained Climate Action'!AO6</f>
        <v>0.71053647958919863</v>
      </c>
      <c r="AP7" s="5">
        <f>+'ssp vehicle data'!P17/'UnConstrained Climate Action'!AP6</f>
        <v>0.71053647958919874</v>
      </c>
      <c r="AQ7" s="5">
        <f>+'ssp vehicle data'!Q17/'UnConstrained Climate Action'!AQ6</f>
        <v>0.71053647958919908</v>
      </c>
      <c r="AR7" s="5">
        <f>+'ssp vehicle data'!R17/'UnConstrained Climate Action'!AR6</f>
        <v>0.71053647958919885</v>
      </c>
      <c r="AS7" s="5">
        <f>+'ssp vehicle data'!S17/'UnConstrained Climate Action'!AS6</f>
        <v>0.71053647958919885</v>
      </c>
      <c r="AT7" s="5">
        <f>+'ssp vehicle data'!T17/'UnConstrained Climate Action'!AT6</f>
        <v>0.71053647958919908</v>
      </c>
      <c r="AU7" s="5">
        <f>+'ssp vehicle data'!U17/'UnConstrained Climate Action'!AU6</f>
        <v>0.71053647958919885</v>
      </c>
      <c r="AV7" s="5">
        <f>+'ssp vehicle data'!V17/'UnConstrained Climate Action'!AV6</f>
        <v>0.71053647958919919</v>
      </c>
      <c r="AW7" s="5">
        <f>+'ssp vehicle data'!W17/'UnConstrained Climate Action'!AW6</f>
        <v>0.71053647958919952</v>
      </c>
      <c r="AX7" s="5">
        <f>+'ssp vehicle data'!X17/'UnConstrained Climate Action'!AX6</f>
        <v>0.71053647958919908</v>
      </c>
      <c r="AY7" s="5">
        <f>+'ssp vehicle data'!Y17/'UnConstrained Climate Action'!AY6</f>
        <v>0.71053647958919919</v>
      </c>
      <c r="AZ7" s="5">
        <f>+'ssp vehicle data'!Z17/'UnConstrained Climate Action'!AZ6</f>
        <v>0.71053647958919885</v>
      </c>
      <c r="BA7" s="5">
        <f>+'ssp vehicle data'!AA17/'UnConstrained Climate Action'!BA6</f>
        <v>0.71053647958919808</v>
      </c>
      <c r="BB7" s="5">
        <f>+'ssp vehicle data'!AB17/'UnConstrained Climate Action'!BB6</f>
        <v>0.71053647958919919</v>
      </c>
      <c r="BC7" s="5">
        <f>+'ssp vehicle data'!AC17/'UnConstrained Climate Action'!BC6</f>
        <v>0.71053647958919941</v>
      </c>
      <c r="BD7" s="5">
        <f>+'ssp vehicle data'!AD17/'UnConstrained Climate Action'!BD6</f>
        <v>0.71053647958919897</v>
      </c>
      <c r="BE7" s="5">
        <f>+'ssp vehicle data'!AE17/'UnConstrained Climate Action'!BE6</f>
        <v>0.71053647958919897</v>
      </c>
    </row>
    <row r="8" spans="1:57" x14ac:dyDescent="0.2">
      <c r="A8" s="5" t="s">
        <v>6</v>
      </c>
      <c r="B8" s="5" t="s">
        <v>7</v>
      </c>
      <c r="C8" s="5" t="s">
        <v>15</v>
      </c>
      <c r="D8" s="5" t="s">
        <v>13</v>
      </c>
      <c r="E8" s="5"/>
      <c r="F8" s="5" t="s">
        <v>12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</row>
    <row r="9" spans="1:57" x14ac:dyDescent="0.2">
      <c r="A9" s="5" t="s">
        <v>6</v>
      </c>
      <c r="B9" s="5" t="s">
        <v>7</v>
      </c>
      <c r="C9" s="5" t="s">
        <v>15</v>
      </c>
      <c r="D9" s="5" t="s">
        <v>14</v>
      </c>
      <c r="E9" s="5"/>
      <c r="F9" s="5" t="s">
        <v>12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f>+'ssp vehicle data'!C16/'UnConstrained Climate Action'!AC6</f>
        <v>0.28946352041080081</v>
      </c>
      <c r="AD9" s="5">
        <f>+'ssp vehicle data'!D16/'UnConstrained Climate Action'!AD6</f>
        <v>0.28946352041080159</v>
      </c>
      <c r="AE9" s="5">
        <f>+'ssp vehicle data'!E16/'UnConstrained Climate Action'!AE6</f>
        <v>0.28946352041080126</v>
      </c>
      <c r="AF9" s="5">
        <f>+'ssp vehicle data'!F16/'UnConstrained Climate Action'!AF6</f>
        <v>0.28946352041080109</v>
      </c>
      <c r="AG9" s="5">
        <f>+'ssp vehicle data'!G16/'UnConstrained Climate Action'!AG6</f>
        <v>0.2894635204108017</v>
      </c>
      <c r="AH9" s="5">
        <f>+'ssp vehicle data'!H16/'UnConstrained Climate Action'!AH6</f>
        <v>0.28946352041080148</v>
      </c>
      <c r="AI9" s="5">
        <f>+'ssp vehicle data'!I16/'UnConstrained Climate Action'!AI6</f>
        <v>0.28946352041080126</v>
      </c>
      <c r="AJ9" s="5">
        <f>+'ssp vehicle data'!J16/'UnConstrained Climate Action'!AJ6</f>
        <v>0.28946352041080153</v>
      </c>
      <c r="AK9" s="5">
        <f>+'ssp vehicle data'!K16/'UnConstrained Climate Action'!AK6</f>
        <v>0.28946352041080109</v>
      </c>
      <c r="AL9" s="5">
        <f>+'ssp vehicle data'!L16/'UnConstrained Climate Action'!AL6</f>
        <v>0.28946352041080098</v>
      </c>
      <c r="AM9" s="5">
        <f>+'ssp vehicle data'!M16/'UnConstrained Climate Action'!AM6</f>
        <v>0.28946352041080092</v>
      </c>
      <c r="AN9" s="5">
        <f>+'ssp vehicle data'!N16/'UnConstrained Climate Action'!AN6</f>
        <v>0.28946352041080137</v>
      </c>
      <c r="AO9" s="5">
        <f>+'ssp vehicle data'!O16/'UnConstrained Climate Action'!AO6</f>
        <v>0.28946352041080131</v>
      </c>
      <c r="AP9" s="5">
        <f>+'ssp vehicle data'!P16/'UnConstrained Climate Action'!AP6</f>
        <v>0.28946352041080126</v>
      </c>
      <c r="AQ9" s="5">
        <f>+'ssp vehicle data'!Q16/'UnConstrained Climate Action'!AQ6</f>
        <v>0.28946352041080092</v>
      </c>
      <c r="AR9" s="5">
        <f>+'ssp vehicle data'!R16/'UnConstrained Climate Action'!AR6</f>
        <v>0.28946352041080109</v>
      </c>
      <c r="AS9" s="5">
        <f>+'ssp vehicle data'!S16/'UnConstrained Climate Action'!AS6</f>
        <v>0.28946352041080109</v>
      </c>
      <c r="AT9" s="5">
        <f>+'ssp vehicle data'!T16/'UnConstrained Climate Action'!AT6</f>
        <v>0.28946352041080092</v>
      </c>
      <c r="AU9" s="5">
        <f>+'ssp vehicle data'!U16/'UnConstrained Climate Action'!AU6</f>
        <v>0.28946352041080109</v>
      </c>
      <c r="AV9" s="5">
        <f>+'ssp vehicle data'!V16/'UnConstrained Climate Action'!AV6</f>
        <v>0.28946352041080092</v>
      </c>
      <c r="AW9" s="5">
        <f>+'ssp vehicle data'!W16/'UnConstrained Climate Action'!AW6</f>
        <v>0.28946352041080053</v>
      </c>
      <c r="AX9" s="5">
        <f>+'ssp vehicle data'!X16/'UnConstrained Climate Action'!AX6</f>
        <v>0.28946352041080098</v>
      </c>
      <c r="AY9" s="5">
        <f>+'ssp vehicle data'!Y16/'UnConstrained Climate Action'!AY6</f>
        <v>0.28946352041080076</v>
      </c>
      <c r="AZ9" s="5">
        <f>+'ssp vehicle data'!Z16/'UnConstrained Climate Action'!AZ6</f>
        <v>0.28946352041080115</v>
      </c>
      <c r="BA9" s="5">
        <f>+'ssp vehicle data'!AA16/'UnConstrained Climate Action'!BA6</f>
        <v>0.28946352041080181</v>
      </c>
      <c r="BB9" s="5">
        <f>+'ssp vehicle data'!AB16/'UnConstrained Climate Action'!BB6</f>
        <v>0.28946352041080076</v>
      </c>
      <c r="BC9" s="5">
        <f>+'ssp vehicle data'!AC16/'UnConstrained Climate Action'!BC6</f>
        <v>0.28946352041080053</v>
      </c>
      <c r="BD9" s="5">
        <f>+'ssp vehicle data'!AD16/'UnConstrained Climate Action'!BD6</f>
        <v>0.28946352041080103</v>
      </c>
      <c r="BE9" s="5">
        <f>+'ssp vehicle data'!AE16/'UnConstrained Climate Action'!BE6</f>
        <v>0.28946352041080092</v>
      </c>
    </row>
    <row r="10" spans="1:57" x14ac:dyDescent="0.2">
      <c r="A10" s="5" t="s">
        <v>6</v>
      </c>
      <c r="B10" s="5" t="s">
        <v>7</v>
      </c>
      <c r="C10" s="5" t="s">
        <v>16</v>
      </c>
      <c r="D10" s="5" t="s">
        <v>9</v>
      </c>
      <c r="E10" s="5"/>
      <c r="F10" s="5" t="s">
        <v>10</v>
      </c>
      <c r="G10" s="5">
        <v>105698.35</v>
      </c>
      <c r="H10" s="5">
        <v>106320.10500000001</v>
      </c>
      <c r="I10" s="5">
        <v>106910.77224999999</v>
      </c>
      <c r="J10" s="5">
        <v>107471.90613749999</v>
      </c>
      <c r="K10" s="5">
        <v>108004.98333062498</v>
      </c>
      <c r="L10" s="5">
        <v>108511.40666409372</v>
      </c>
      <c r="M10" s="5">
        <v>108992.50883088904</v>
      </c>
      <c r="N10" s="5">
        <v>144517.6183893446</v>
      </c>
      <c r="O10" s="5">
        <v>178266.47246987736</v>
      </c>
      <c r="P10" s="5">
        <v>210327.88384638351</v>
      </c>
      <c r="Q10" s="5">
        <v>240786.22465406434</v>
      </c>
      <c r="R10" s="5">
        <v>269721.64842136111</v>
      </c>
      <c r="S10" s="5">
        <v>294871.40100029309</v>
      </c>
      <c r="T10" s="5">
        <v>300017.64845027839</v>
      </c>
      <c r="U10" s="5">
        <v>299864.98102776444</v>
      </c>
      <c r="V10" s="5">
        <v>310456.75197637622</v>
      </c>
      <c r="W10" s="5">
        <v>316463.24187755742</v>
      </c>
      <c r="X10" s="5">
        <v>305974.32978367951</v>
      </c>
      <c r="Y10" s="5">
        <v>296190.3632944955</v>
      </c>
      <c r="Z10" s="5">
        <v>287085.59512977069</v>
      </c>
      <c r="AA10" s="5">
        <v>278445.56537328212</v>
      </c>
      <c r="AB10" s="5">
        <v>269558.28710461804</v>
      </c>
      <c r="AC10" s="5">
        <f>+'ssp vehicle data'!C18+'ssp vehicle data'!C19+'ssp vehicle data'!C20</f>
        <v>337848.79714521265</v>
      </c>
      <c r="AD10" s="5">
        <f>+'ssp vehicle data'!D18+'ssp vehicle data'!D19+'ssp vehicle data'!D20</f>
        <v>338474.73597843858</v>
      </c>
      <c r="AE10" s="5">
        <f>+'ssp vehicle data'!E18+'ssp vehicle data'!E19+'ssp vehicle data'!E20</f>
        <v>338471.85194833804</v>
      </c>
      <c r="AF10" s="5">
        <f>+'ssp vehicle data'!F18+'ssp vehicle data'!F19+'ssp vehicle data'!F20</f>
        <v>338025.46640793403</v>
      </c>
      <c r="AG10" s="5">
        <f>+'ssp vehicle data'!G18+'ssp vehicle data'!G19+'ssp vehicle data'!G20</f>
        <v>337137.09354759648</v>
      </c>
      <c r="AH10" s="5">
        <f>+'ssp vehicle data'!H18+'ssp vehicle data'!H19+'ssp vehicle data'!H20</f>
        <v>343720.96855978091</v>
      </c>
      <c r="AI10" s="5">
        <f>+'ssp vehicle data'!I18+'ssp vehicle data'!I19+'ssp vehicle data'!I20</f>
        <v>350222.01108877547</v>
      </c>
      <c r="AJ10" s="5">
        <f>+'ssp vehicle data'!J18+'ssp vehicle data'!J19+'ssp vehicle data'!J20</f>
        <v>356680.07631855819</v>
      </c>
      <c r="AK10" s="5">
        <f>+'ssp vehicle data'!K18+'ssp vehicle data'!K19+'ssp vehicle data'!K20</f>
        <v>363136.51633874152</v>
      </c>
      <c r="AL10" s="5">
        <f>+'ssp vehicle data'!L18+'ssp vehicle data'!L19+'ssp vehicle data'!L20</f>
        <v>369637.43725338217</v>
      </c>
      <c r="AM10" s="5">
        <f>+'ssp vehicle data'!M18+'ssp vehicle data'!M19+'ssp vehicle data'!M20</f>
        <v>376250.31028879771</v>
      </c>
      <c r="AN10" s="5">
        <f>+'ssp vehicle data'!N18+'ssp vehicle data'!N19+'ssp vehicle data'!N20</f>
        <v>382973.5369609535</v>
      </c>
      <c r="AO10" s="5">
        <f>+'ssp vehicle data'!O18+'ssp vehicle data'!O19+'ssp vehicle data'!O20</f>
        <v>389821.17315851356</v>
      </c>
      <c r="AP10" s="5">
        <f>+'ssp vehicle data'!P18+'ssp vehicle data'!P19+'ssp vehicle data'!P20</f>
        <v>396827.85033143766</v>
      </c>
      <c r="AQ10" s="5">
        <f>+'ssp vehicle data'!Q18+'ssp vehicle data'!Q19+'ssp vehicle data'!Q20</f>
        <v>403995.5640661802</v>
      </c>
      <c r="AR10" s="5">
        <f>+'ssp vehicle data'!R18+'ssp vehicle data'!R19+'ssp vehicle data'!R20</f>
        <v>411343.47724095627</v>
      </c>
      <c r="AS10" s="5">
        <f>+'ssp vehicle data'!S18+'ssp vehicle data'!S19+'ssp vehicle data'!S20</f>
        <v>418870.85361014452</v>
      </c>
      <c r="AT10" s="5">
        <f>+'ssp vehicle data'!T18+'ssp vehicle data'!T19+'ssp vehicle data'!T20</f>
        <v>426591.71666825097</v>
      </c>
      <c r="AU10" s="5">
        <f>+'ssp vehicle data'!U18+'ssp vehicle data'!U19+'ssp vehicle data'!U20</f>
        <v>434508.52378065884</v>
      </c>
      <c r="AV10" s="5">
        <f>+'ssp vehicle data'!V18+'ssp vehicle data'!V19+'ssp vehicle data'!V20</f>
        <v>442660.50119852473</v>
      </c>
      <c r="AW10" s="5">
        <f>+'ssp vehicle data'!W18+'ssp vehicle data'!W19+'ssp vehicle data'!W20</f>
        <v>451044.38674516993</v>
      </c>
      <c r="AX10" s="5">
        <f>+'ssp vehicle data'!X18+'ssp vehicle data'!X19+'ssp vehicle data'!X20</f>
        <v>459663.15549786697</v>
      </c>
      <c r="AY10" s="5">
        <f>+'ssp vehicle data'!Y18+'ssp vehicle data'!Y19+'ssp vehicle data'!Y20</f>
        <v>468528.37976904621</v>
      </c>
      <c r="AZ10" s="5">
        <f>+'ssp vehicle data'!Z18+'ssp vehicle data'!Z19+'ssp vehicle data'!Z20</f>
        <v>477653.36413612904</v>
      </c>
      <c r="BA10" s="5">
        <f>+'ssp vehicle data'!AA18+'ssp vehicle data'!AA19+'ssp vehicle data'!AA20</f>
        <v>487037.20552651183</v>
      </c>
      <c r="BB10" s="5">
        <f>+'ssp vehicle data'!AB18+'ssp vehicle data'!AB19+'ssp vehicle data'!AB20</f>
        <v>496707.80486190075</v>
      </c>
      <c r="BC10" s="5">
        <f>+'ssp vehicle data'!AC18+'ssp vehicle data'!AC19+'ssp vehicle data'!AC20</f>
        <v>506672.25990975095</v>
      </c>
      <c r="BD10" s="5">
        <f>+'ssp vehicle data'!AD18+'ssp vehicle data'!AD19+'ssp vehicle data'!AD20</f>
        <v>516955.01068815292</v>
      </c>
      <c r="BE10" s="5">
        <f>+'ssp vehicle data'!AE18+'ssp vehicle data'!AE19+'ssp vehicle data'!AE20</f>
        <v>527537.34158425662</v>
      </c>
    </row>
    <row r="11" spans="1:57" x14ac:dyDescent="0.2">
      <c r="A11" s="5" t="s">
        <v>6</v>
      </c>
      <c r="B11" s="5" t="s">
        <v>7</v>
      </c>
      <c r="C11" s="5" t="s">
        <v>16</v>
      </c>
      <c r="D11" s="5" t="s">
        <v>11</v>
      </c>
      <c r="E11" s="5"/>
      <c r="F11" s="5" t="s">
        <v>12</v>
      </c>
      <c r="G11" s="5">
        <v>0.30315470070466682</v>
      </c>
      <c r="H11" s="5">
        <v>0.30315470070466682</v>
      </c>
      <c r="I11" s="5">
        <v>0.30315470070466682</v>
      </c>
      <c r="J11" s="5">
        <v>0.30315470070466682</v>
      </c>
      <c r="K11" s="5">
        <v>0.30315470070466682</v>
      </c>
      <c r="L11" s="5">
        <v>0.30315470070466682</v>
      </c>
      <c r="M11" s="5">
        <v>0.30315470070466682</v>
      </c>
      <c r="N11" s="5">
        <v>0.30315470070466682</v>
      </c>
      <c r="O11" s="5">
        <v>0.30315470070466682</v>
      </c>
      <c r="P11" s="5">
        <v>0.30315470070466682</v>
      </c>
      <c r="Q11" s="5">
        <v>0.30315470070466682</v>
      </c>
      <c r="R11" s="5">
        <v>0.30315470070466682</v>
      </c>
      <c r="S11" s="5">
        <v>0.30315470070466682</v>
      </c>
      <c r="T11" s="5">
        <v>0.30351615765892515</v>
      </c>
      <c r="U11" s="5">
        <v>0.37462438521030539</v>
      </c>
      <c r="V11" s="5">
        <v>0.36418903198434316</v>
      </c>
      <c r="W11" s="5">
        <v>0.3768682398658636</v>
      </c>
      <c r="X11" s="5">
        <v>0.39115984084109295</v>
      </c>
      <c r="Y11" s="5">
        <v>0.47987908091012427</v>
      </c>
      <c r="Z11" s="5">
        <v>0.41784128352603545</v>
      </c>
      <c r="AA11" s="5">
        <v>0.41784128352603545</v>
      </c>
      <c r="AB11" s="5">
        <v>0.41784128352603545</v>
      </c>
      <c r="AC11" s="5">
        <f>+'ssp vehicle data'!C19/'UnConstrained Climate Action'!AC10</f>
        <v>0.31500856141752304</v>
      </c>
      <c r="AD11" s="5">
        <f>+'ssp vehicle data'!D19/'UnConstrained Climate Action'!AD10</f>
        <v>0.31500856141752342</v>
      </c>
      <c r="AE11" s="5">
        <f>+'ssp vehicle data'!E19/'UnConstrained Climate Action'!AE10</f>
        <v>0.31500856141752359</v>
      </c>
      <c r="AF11" s="5">
        <f>+'ssp vehicle data'!F19/'UnConstrained Climate Action'!AF10</f>
        <v>0.31500856141752143</v>
      </c>
      <c r="AG11" s="5">
        <f>+'ssp vehicle data'!G19/'UnConstrained Climate Action'!AG10</f>
        <v>0.31500856141752226</v>
      </c>
      <c r="AH11" s="5">
        <f>+'ssp vehicle data'!H19/'UnConstrained Climate Action'!AH10</f>
        <v>0.31500856141752231</v>
      </c>
      <c r="AI11" s="5">
        <f>+'ssp vehicle data'!I19/'UnConstrained Climate Action'!AI10</f>
        <v>0.31500856141752315</v>
      </c>
      <c r="AJ11" s="5">
        <f>+'ssp vehicle data'!J19/'UnConstrained Climate Action'!AJ10</f>
        <v>0.31500856141752209</v>
      </c>
      <c r="AK11" s="5">
        <f>+'ssp vehicle data'!K19/'UnConstrained Climate Action'!AK10</f>
        <v>0.31500856141752354</v>
      </c>
      <c r="AL11" s="5">
        <f>+'ssp vehicle data'!L19/'UnConstrained Climate Action'!AL10</f>
        <v>0.31500856141752342</v>
      </c>
      <c r="AM11" s="5">
        <f>+'ssp vehicle data'!M19/'UnConstrained Climate Action'!AM10</f>
        <v>0.31500856141752348</v>
      </c>
      <c r="AN11" s="5">
        <f>+'ssp vehicle data'!N19/'UnConstrained Climate Action'!AN10</f>
        <v>0.31500856141752159</v>
      </c>
      <c r="AO11" s="5">
        <f>+'ssp vehicle data'!O19/'UnConstrained Climate Action'!AO10</f>
        <v>0.31500856141752176</v>
      </c>
      <c r="AP11" s="5">
        <f>+'ssp vehicle data'!P19/'UnConstrained Climate Action'!AP10</f>
        <v>0.3150085614175222</v>
      </c>
      <c r="AQ11" s="5">
        <f>+'ssp vehicle data'!Q19/'UnConstrained Climate Action'!AQ10</f>
        <v>0.31500856141752259</v>
      </c>
      <c r="AR11" s="5">
        <f>+'ssp vehicle data'!R19/'UnConstrained Climate Action'!AR10</f>
        <v>0.31500856141752243</v>
      </c>
      <c r="AS11" s="5">
        <f>+'ssp vehicle data'!S19/'UnConstrained Climate Action'!AS10</f>
        <v>0.31500856141752182</v>
      </c>
      <c r="AT11" s="5">
        <f>+'ssp vehicle data'!T19/'UnConstrained Climate Action'!AT10</f>
        <v>0.31500856141752231</v>
      </c>
      <c r="AU11" s="5">
        <f>+'ssp vehicle data'!U19/'UnConstrained Climate Action'!AU10</f>
        <v>0.31500856141752315</v>
      </c>
      <c r="AV11" s="5">
        <f>+'ssp vehicle data'!V19/'UnConstrained Climate Action'!AV10</f>
        <v>0.31500856141752304</v>
      </c>
      <c r="AW11" s="5">
        <f>+'ssp vehicle data'!W19/'UnConstrained Climate Action'!AW10</f>
        <v>0.31500856141752331</v>
      </c>
      <c r="AX11" s="5">
        <f>+'ssp vehicle data'!X19/'UnConstrained Climate Action'!AX10</f>
        <v>0.31500856141752243</v>
      </c>
      <c r="AY11" s="5">
        <f>+'ssp vehicle data'!Y19/'UnConstrained Climate Action'!AY10</f>
        <v>0.3150085614175227</v>
      </c>
      <c r="AZ11" s="5">
        <f>+'ssp vehicle data'!Z19/'UnConstrained Climate Action'!AZ10</f>
        <v>0.31500856141752243</v>
      </c>
      <c r="BA11" s="5">
        <f>+'ssp vehicle data'!AA19/'UnConstrained Climate Action'!BA10</f>
        <v>0.31500856141752304</v>
      </c>
      <c r="BB11" s="5">
        <f>+'ssp vehicle data'!AB19/'UnConstrained Climate Action'!BB10</f>
        <v>0.31500856141752281</v>
      </c>
      <c r="BC11" s="5">
        <f>+'ssp vehicle data'!AC19/'UnConstrained Climate Action'!BC10</f>
        <v>0.31500856141752309</v>
      </c>
      <c r="BD11" s="5">
        <f>+'ssp vehicle data'!AD19/'UnConstrained Climate Action'!BD10</f>
        <v>0.31500856141752248</v>
      </c>
      <c r="BE11" s="5">
        <f>+'ssp vehicle data'!AE19/'UnConstrained Climate Action'!BE10</f>
        <v>0.31500856141752276</v>
      </c>
    </row>
    <row r="12" spans="1:57" x14ac:dyDescent="0.2">
      <c r="A12" s="5" t="s">
        <v>6</v>
      </c>
      <c r="B12" s="5" t="s">
        <v>7</v>
      </c>
      <c r="C12" s="5" t="s">
        <v>16</v>
      </c>
      <c r="D12" s="5" t="s">
        <v>13</v>
      </c>
      <c r="E12" s="5"/>
      <c r="F12" s="5" t="s">
        <v>12</v>
      </c>
      <c r="G12" s="5">
        <v>0.69662211299746724</v>
      </c>
      <c r="H12" s="5">
        <v>0.69662211299746724</v>
      </c>
      <c r="I12" s="5">
        <v>0.69662211299746724</v>
      </c>
      <c r="J12" s="5">
        <v>0.69662211299746724</v>
      </c>
      <c r="K12" s="5">
        <v>0.69662211299746724</v>
      </c>
      <c r="L12" s="5">
        <v>0.69662211299746724</v>
      </c>
      <c r="M12" s="5">
        <v>0.69662211299746724</v>
      </c>
      <c r="N12" s="5">
        <v>0.69662211299746724</v>
      </c>
      <c r="O12" s="5">
        <v>0.69662211299746724</v>
      </c>
      <c r="P12" s="5">
        <v>0.69662211299746724</v>
      </c>
      <c r="Q12" s="5">
        <v>0.69662211299746724</v>
      </c>
      <c r="R12" s="5">
        <v>0.69662211299746724</v>
      </c>
      <c r="S12" s="5">
        <v>0.69662211299746724</v>
      </c>
      <c r="T12" s="5">
        <v>0.69539890911452129</v>
      </c>
      <c r="U12" s="5">
        <v>0.62524079533109844</v>
      </c>
      <c r="V12" s="5">
        <v>0.6176002846702342</v>
      </c>
      <c r="W12" s="5">
        <v>0.51342605234118133</v>
      </c>
      <c r="X12" s="5">
        <v>0.43734705119829947</v>
      </c>
      <c r="Y12" s="5">
        <v>0.35481631447113909</v>
      </c>
      <c r="Z12" s="5">
        <v>0.38784795625524077</v>
      </c>
      <c r="AA12" s="5">
        <v>0.38784795625524077</v>
      </c>
      <c r="AB12" s="5">
        <v>0.38784795625524077</v>
      </c>
      <c r="AC12" s="5">
        <f>+'ssp vehicle data'!C20/'UnConstrained Climate Action'!AC10</f>
        <v>0.13500366917893852</v>
      </c>
      <c r="AD12" s="5">
        <f>+'ssp vehicle data'!D20/'UnConstrained Climate Action'!AD10</f>
        <v>0.13500366917893827</v>
      </c>
      <c r="AE12" s="5">
        <f>+'ssp vehicle data'!E20/'UnConstrained Climate Action'!AE10</f>
        <v>0.13500366917893827</v>
      </c>
      <c r="AF12" s="5">
        <f>+'ssp vehicle data'!F20/'UnConstrained Climate Action'!AF10</f>
        <v>0.13500366917893816</v>
      </c>
      <c r="AG12" s="5">
        <f>+'ssp vehicle data'!G20/'UnConstrained Climate Action'!AG10</f>
        <v>0.13500366917893833</v>
      </c>
      <c r="AH12" s="5">
        <f>+'ssp vehicle data'!H20/'UnConstrained Climate Action'!AH10</f>
        <v>0.13500366917893827</v>
      </c>
      <c r="AI12" s="5">
        <f>+'ssp vehicle data'!I20/'UnConstrained Climate Action'!AI10</f>
        <v>0.1350036691789383</v>
      </c>
      <c r="AJ12" s="5">
        <f>+'ssp vehicle data'!J20/'UnConstrained Climate Action'!AJ10</f>
        <v>0.13500366917893858</v>
      </c>
      <c r="AK12" s="5">
        <f>+'ssp vehicle data'!K20/'UnConstrained Climate Action'!AK10</f>
        <v>0.13500366917893808</v>
      </c>
      <c r="AL12" s="5">
        <f>+'ssp vehicle data'!L20/'UnConstrained Climate Action'!AL10</f>
        <v>0.13500366917893838</v>
      </c>
      <c r="AM12" s="5">
        <f>+'ssp vehicle data'!M20/'UnConstrained Climate Action'!AM10</f>
        <v>0.13500366917893822</v>
      </c>
      <c r="AN12" s="5">
        <f>+'ssp vehicle data'!N20/'UnConstrained Climate Action'!AN10</f>
        <v>0.13500366917893838</v>
      </c>
      <c r="AO12" s="5">
        <f>+'ssp vehicle data'!O20/'UnConstrained Climate Action'!AO10</f>
        <v>0.13500366917893833</v>
      </c>
      <c r="AP12" s="5">
        <f>+'ssp vehicle data'!P20/'UnConstrained Climate Action'!AP10</f>
        <v>0.13500366917893841</v>
      </c>
      <c r="AQ12" s="5">
        <f>+'ssp vehicle data'!Q20/'UnConstrained Climate Action'!AQ10</f>
        <v>0.13500366917893838</v>
      </c>
      <c r="AR12" s="5">
        <f>+'ssp vehicle data'!R20/'UnConstrained Climate Action'!AR10</f>
        <v>0.13500366917893855</v>
      </c>
      <c r="AS12" s="5">
        <f>+'ssp vehicle data'!S20/'UnConstrained Climate Action'!AS10</f>
        <v>0.13500366917893844</v>
      </c>
      <c r="AT12" s="5">
        <f>+'ssp vehicle data'!T20/'UnConstrained Climate Action'!AT10</f>
        <v>0.13500366917893844</v>
      </c>
      <c r="AU12" s="5">
        <f>+'ssp vehicle data'!U20/'UnConstrained Climate Action'!AU10</f>
        <v>0.13500366917893805</v>
      </c>
      <c r="AV12" s="5">
        <f>+'ssp vehicle data'!V20/'UnConstrained Climate Action'!AV10</f>
        <v>0.13500366917893841</v>
      </c>
      <c r="AW12" s="5">
        <f>+'ssp vehicle data'!W20/'UnConstrained Climate Action'!AW10</f>
        <v>0.13500366917893802</v>
      </c>
      <c r="AX12" s="5">
        <f>+'ssp vehicle data'!X20/'UnConstrained Climate Action'!AX10</f>
        <v>0.1350036691789385</v>
      </c>
      <c r="AY12" s="5">
        <f>+'ssp vehicle data'!Y20/'UnConstrained Climate Action'!AY10</f>
        <v>0.13500366917893813</v>
      </c>
      <c r="AZ12" s="5">
        <f>+'ssp vehicle data'!Z20/'UnConstrained Climate Action'!AZ10</f>
        <v>0.13500366917893847</v>
      </c>
      <c r="BA12" s="5">
        <f>+'ssp vehicle data'!AA20/'UnConstrained Climate Action'!BA10</f>
        <v>0.13500366917893833</v>
      </c>
      <c r="BB12" s="5">
        <f>+'ssp vehicle data'!AB20/'UnConstrained Climate Action'!BB10</f>
        <v>0.13500366917893833</v>
      </c>
      <c r="BC12" s="5">
        <f>+'ssp vehicle data'!AC20/'UnConstrained Climate Action'!BC10</f>
        <v>0.13500366917893816</v>
      </c>
      <c r="BD12" s="5">
        <f>+'ssp vehicle data'!AD20/'UnConstrained Climate Action'!BD10</f>
        <v>0.13500366917893827</v>
      </c>
      <c r="BE12" s="5">
        <f>+'ssp vehicle data'!AE20/'UnConstrained Climate Action'!BE10</f>
        <v>0.13500366917893838</v>
      </c>
    </row>
    <row r="13" spans="1:57" x14ac:dyDescent="0.2">
      <c r="A13" s="5" t="s">
        <v>6</v>
      </c>
      <c r="B13" s="5" t="s">
        <v>7</v>
      </c>
      <c r="C13" s="5" t="s">
        <v>16</v>
      </c>
      <c r="D13" s="5" t="s">
        <v>14</v>
      </c>
      <c r="E13" s="5"/>
      <c r="F13" s="5" t="s">
        <v>12</v>
      </c>
      <c r="G13" s="5">
        <v>2.2318629786593775E-4</v>
      </c>
      <c r="H13" s="5">
        <v>2.2318629786593775E-4</v>
      </c>
      <c r="I13" s="5">
        <v>2.2318629786593775E-4</v>
      </c>
      <c r="J13" s="5">
        <v>2.2318629786593775E-4</v>
      </c>
      <c r="K13" s="5">
        <v>2.2318629786593775E-4</v>
      </c>
      <c r="L13" s="5">
        <v>2.2318629786593775E-4</v>
      </c>
      <c r="M13" s="5">
        <v>2.2318629786593775E-4</v>
      </c>
      <c r="N13" s="5">
        <v>2.2318629786593775E-4</v>
      </c>
      <c r="O13" s="5">
        <v>2.2318629786593775E-4</v>
      </c>
      <c r="P13" s="5">
        <v>2.2318629786593775E-4</v>
      </c>
      <c r="Q13" s="5">
        <v>2.2318629786593775E-4</v>
      </c>
      <c r="R13" s="5">
        <v>2.2318629786593775E-4</v>
      </c>
      <c r="S13" s="5">
        <v>2.2318629786593775E-4</v>
      </c>
      <c r="T13" s="5">
        <v>1.0849332265535378E-3</v>
      </c>
      <c r="U13" s="5">
        <v>1.3222677670008634E-4</v>
      </c>
      <c r="V13" s="5">
        <v>1.8205208917842528E-2</v>
      </c>
      <c r="W13" s="5">
        <v>0.10970119445491289</v>
      </c>
      <c r="X13" s="5">
        <v>0.1714808208602199</v>
      </c>
      <c r="Y13" s="5">
        <v>0.16529878280410612</v>
      </c>
      <c r="Z13" s="5">
        <v>0.19431076021872379</v>
      </c>
      <c r="AA13" s="5">
        <v>0.19431076021872379</v>
      </c>
      <c r="AB13" s="5">
        <v>0.19431076021872379</v>
      </c>
      <c r="AC13" s="5">
        <f>+'ssp vehicle data'!C18/'UnConstrained Climate Action'!AC10</f>
        <v>0.54998776940353833</v>
      </c>
      <c r="AD13" s="5">
        <f>+'ssp vehicle data'!D18/'UnConstrained Climate Action'!AD10</f>
        <v>0.54998776940353833</v>
      </c>
      <c r="AE13" s="5">
        <f>+'ssp vehicle data'!E18/'UnConstrained Climate Action'!AE10</f>
        <v>0.549987769403538</v>
      </c>
      <c r="AF13" s="5">
        <f>+'ssp vehicle data'!F18/'UnConstrained Climate Action'!AF10</f>
        <v>0.54998776940354044</v>
      </c>
      <c r="AG13" s="5">
        <f>+'ssp vehicle data'!G18/'UnConstrained Climate Action'!AG10</f>
        <v>0.54998776940353944</v>
      </c>
      <c r="AH13" s="5">
        <f>+'ssp vehicle data'!H18/'UnConstrained Climate Action'!AH10</f>
        <v>0.54998776940353944</v>
      </c>
      <c r="AI13" s="5">
        <f>+'ssp vehicle data'!I18/'UnConstrained Climate Action'!AI10</f>
        <v>0.54998776940353866</v>
      </c>
      <c r="AJ13" s="5">
        <f>+'ssp vehicle data'!J18/'UnConstrained Climate Action'!AJ10</f>
        <v>0.54998776940353933</v>
      </c>
      <c r="AK13" s="5">
        <f>+'ssp vehicle data'!K18/'UnConstrained Climate Action'!AK10</f>
        <v>0.54998776940353833</v>
      </c>
      <c r="AL13" s="5">
        <f>+'ssp vehicle data'!L18/'UnConstrained Climate Action'!AL10</f>
        <v>0.54998776940353833</v>
      </c>
      <c r="AM13" s="5">
        <f>+'ssp vehicle data'!M18/'UnConstrained Climate Action'!AM10</f>
        <v>0.54998776940353822</v>
      </c>
      <c r="AN13" s="5">
        <f>+'ssp vehicle data'!N18/'UnConstrained Climate Action'!AN10</f>
        <v>0.54998776940353999</v>
      </c>
      <c r="AO13" s="5">
        <f>+'ssp vehicle data'!O18/'UnConstrained Climate Action'!AO10</f>
        <v>0.54998776940353999</v>
      </c>
      <c r="AP13" s="5">
        <f>+'ssp vehicle data'!P18/'UnConstrained Climate Action'!AP10</f>
        <v>0.54998776940353944</v>
      </c>
      <c r="AQ13" s="5">
        <f>+'ssp vehicle data'!Q18/'UnConstrained Climate Action'!AQ10</f>
        <v>0.54998776940353911</v>
      </c>
      <c r="AR13" s="5">
        <f>+'ssp vehicle data'!R18/'UnConstrained Climate Action'!AR10</f>
        <v>0.54998776940353911</v>
      </c>
      <c r="AS13" s="5">
        <f>+'ssp vehicle data'!S18/'UnConstrained Climate Action'!AS10</f>
        <v>0.54998776940353966</v>
      </c>
      <c r="AT13" s="5">
        <f>+'ssp vehicle data'!T18/'UnConstrained Climate Action'!AT10</f>
        <v>0.54998776940353933</v>
      </c>
      <c r="AU13" s="5">
        <f>+'ssp vehicle data'!U18/'UnConstrained Climate Action'!AU10</f>
        <v>0.54998776940353866</v>
      </c>
      <c r="AV13" s="5">
        <f>+'ssp vehicle data'!V18/'UnConstrained Climate Action'!AV10</f>
        <v>0.54998776940353844</v>
      </c>
      <c r="AW13" s="5">
        <f>+'ssp vehicle data'!W18/'UnConstrained Climate Action'!AW10</f>
        <v>0.54998776940353855</v>
      </c>
      <c r="AX13" s="5">
        <f>+'ssp vehicle data'!X18/'UnConstrained Climate Action'!AX10</f>
        <v>0.54998776940353911</v>
      </c>
      <c r="AY13" s="5">
        <f>+'ssp vehicle data'!Y18/'UnConstrained Climate Action'!AY10</f>
        <v>0.54998776940353911</v>
      </c>
      <c r="AZ13" s="5">
        <f>+'ssp vehicle data'!Z18/'UnConstrained Climate Action'!AZ10</f>
        <v>0.549987769403539</v>
      </c>
      <c r="BA13" s="5">
        <f>+'ssp vehicle data'!AA18/'UnConstrained Climate Action'!BA10</f>
        <v>0.54998776940353866</v>
      </c>
      <c r="BB13" s="5">
        <f>+'ssp vehicle data'!AB18/'UnConstrained Climate Action'!BB10</f>
        <v>0.54998776940353877</v>
      </c>
      <c r="BC13" s="5">
        <f>+'ssp vehicle data'!AC18/'UnConstrained Climate Action'!BC10</f>
        <v>0.54998776940353888</v>
      </c>
      <c r="BD13" s="5">
        <f>+'ssp vehicle data'!AD18/'UnConstrained Climate Action'!BD10</f>
        <v>0.54998776940353922</v>
      </c>
      <c r="BE13" s="5">
        <f>+'ssp vehicle data'!AE18/'UnConstrained Climate Action'!BE10</f>
        <v>0.54998776940353877</v>
      </c>
    </row>
    <row r="14" spans="1:57" x14ac:dyDescent="0.2">
      <c r="A14" s="5" t="s">
        <v>6</v>
      </c>
      <c r="B14" s="5" t="s">
        <v>7</v>
      </c>
      <c r="C14" s="5" t="s">
        <v>17</v>
      </c>
      <c r="D14" s="5" t="s">
        <v>9</v>
      </c>
      <c r="E14" s="5"/>
      <c r="F14" s="5" t="s">
        <v>10</v>
      </c>
      <c r="G14" s="5">
        <v>47464</v>
      </c>
      <c r="H14" s="5">
        <v>47743.199999999997</v>
      </c>
      <c r="I14" s="5">
        <v>48008.439999999995</v>
      </c>
      <c r="J14" s="5">
        <v>48260.417999999991</v>
      </c>
      <c r="K14" s="5">
        <v>48499.797099999989</v>
      </c>
      <c r="L14" s="5">
        <v>48727.207244999991</v>
      </c>
      <c r="M14" s="5">
        <v>48943.246882749991</v>
      </c>
      <c r="N14" s="5">
        <v>49148.484538612487</v>
      </c>
      <c r="O14" s="5">
        <v>49343.460311681862</v>
      </c>
      <c r="P14" s="5">
        <v>49528.687296097763</v>
      </c>
      <c r="Q14" s="5">
        <v>49704.652931292876</v>
      </c>
      <c r="R14" s="5">
        <v>49871.82028472823</v>
      </c>
      <c r="S14" s="5">
        <v>50030.629270491816</v>
      </c>
      <c r="T14" s="5">
        <v>48754.59780696722</v>
      </c>
      <c r="U14" s="5">
        <v>47017.017916618854</v>
      </c>
      <c r="V14" s="5">
        <v>45306.46702078791</v>
      </c>
      <c r="W14" s="5">
        <v>43724.193669748514</v>
      </c>
      <c r="X14" s="5">
        <v>42195.383986261084</v>
      </c>
      <c r="Y14" s="5">
        <v>40734.464786948025</v>
      </c>
      <c r="Z14" s="5">
        <v>39338.041547600624</v>
      </c>
      <c r="AA14" s="5">
        <v>37620.989470220593</v>
      </c>
      <c r="AB14" s="5">
        <v>35934.68999670956</v>
      </c>
      <c r="AC14" s="5">
        <f>+'ssp vehicle data'!C21+'ssp vehicle data'!C22+'ssp vehicle data'!C23</f>
        <v>40207.718650706178</v>
      </c>
      <c r="AD14" s="5">
        <f>+'ssp vehicle data'!D21+'ssp vehicle data'!D22+'ssp vehicle data'!D23</f>
        <v>40130.303908533111</v>
      </c>
      <c r="AE14" s="5">
        <f>+'ssp vehicle data'!E21+'ssp vehicle data'!E22+'ssp vehicle data'!E23</f>
        <v>39973.919747628112</v>
      </c>
      <c r="AF14" s="5">
        <f>+'ssp vehicle data'!F21+'ssp vehicle data'!F22+'ssp vehicle data'!F23</f>
        <v>39761.20803944135</v>
      </c>
      <c r="AG14" s="5">
        <f>+'ssp vehicle data'!G21+'ssp vehicle data'!G22+'ssp vehicle data'!G23</f>
        <v>39492.864560419272</v>
      </c>
      <c r="AH14" s="5">
        <f>+'ssp vehicle data'!H21+'ssp vehicle data'!H22+'ssp vehicle data'!H23</f>
        <v>39010.382031493471</v>
      </c>
      <c r="AI14" s="5">
        <f>+'ssp vehicle data'!I21+'ssp vehicle data'!I22+'ssp vehicle data'!I23</f>
        <v>38530.342679844849</v>
      </c>
      <c r="AJ14" s="5">
        <f>+'ssp vehicle data'!J21+'ssp vehicle data'!J22+'ssp vehicle data'!J23</f>
        <v>38057.006318827138</v>
      </c>
      <c r="AK14" s="5">
        <f>+'ssp vehicle data'!K21+'ssp vehicle data'!K22+'ssp vehicle data'!K23</f>
        <v>37594.280187404263</v>
      </c>
      <c r="AL14" s="5">
        <f>+'ssp vehicle data'!L21+'ssp vehicle data'!L22+'ssp vehicle data'!L23</f>
        <v>37146.076276446402</v>
      </c>
      <c r="AM14" s="5">
        <f>+'ssp vehicle data'!M21+'ssp vehicle data'!M22+'ssp vehicle data'!M23</f>
        <v>36717.900861378148</v>
      </c>
      <c r="AN14" s="5">
        <f>+'ssp vehicle data'!N21+'ssp vehicle data'!N22+'ssp vehicle data'!N23</f>
        <v>36308.103492252529</v>
      </c>
      <c r="AO14" s="5">
        <f>+'ssp vehicle data'!O21+'ssp vehicle data'!O22+'ssp vehicle data'!O23</f>
        <v>35916.604753646505</v>
      </c>
      <c r="AP14" s="5">
        <f>+'ssp vehicle data'!P21+'ssp vehicle data'!P22+'ssp vehicle data'!P23</f>
        <v>35545.12221844204</v>
      </c>
      <c r="AQ14" s="5">
        <f>+'ssp vehicle data'!Q21+'ssp vehicle data'!Q22+'ssp vehicle data'!Q23</f>
        <v>35192.322203106458</v>
      </c>
      <c r="AR14" s="5">
        <f>+'ssp vehicle data'!R21+'ssp vehicle data'!R22+'ssp vehicle data'!R23</f>
        <v>34858.410955451094</v>
      </c>
      <c r="AS14" s="5">
        <f>+'ssp vehicle data'!S21+'ssp vehicle data'!S22+'ssp vehicle data'!S23</f>
        <v>34541.899989669473</v>
      </c>
      <c r="AT14" s="5">
        <f>+'ssp vehicle data'!T21+'ssp vehicle data'!T22+'ssp vehicle data'!T23</f>
        <v>34242.588068241064</v>
      </c>
      <c r="AU14" s="5">
        <f>+'ssp vehicle data'!U21+'ssp vehicle data'!U22+'ssp vehicle data'!U23</f>
        <v>33959.355869482926</v>
      </c>
      <c r="AV14" s="5">
        <f>+'ssp vehicle data'!V21+'ssp vehicle data'!V22+'ssp vehicle data'!V23</f>
        <v>33693.932852882121</v>
      </c>
      <c r="AW14" s="5">
        <f>+'ssp vehicle data'!W21+'ssp vehicle data'!W22+'ssp vehicle data'!W23</f>
        <v>33444.70509088377</v>
      </c>
      <c r="AX14" s="5">
        <f>+'ssp vehicle data'!X21+'ssp vehicle data'!X22+'ssp vehicle data'!X23</f>
        <v>33210.625290997377</v>
      </c>
      <c r="AY14" s="5">
        <f>+'ssp vehicle data'!Y21+'ssp vehicle data'!Y22+'ssp vehicle data'!Y23</f>
        <v>32991.310549981339</v>
      </c>
      <c r="AZ14" s="5">
        <f>+'ssp vehicle data'!Z21+'ssp vehicle data'!Z22+'ssp vehicle data'!Z23</f>
        <v>32786.494234198428</v>
      </c>
      <c r="BA14" s="5">
        <f>+'ssp vehicle data'!AA21+'ssp vehicle data'!AA22+'ssp vehicle data'!AA23</f>
        <v>32594.95418296822</v>
      </c>
      <c r="BB14" s="5">
        <f>+'ssp vehicle data'!AB21+'ssp vehicle data'!AB22+'ssp vehicle data'!AB23</f>
        <v>32417.413016311533</v>
      </c>
      <c r="BC14" s="5">
        <f>+'ssp vehicle data'!AC21+'ssp vehicle data'!AC22+'ssp vehicle data'!AC23</f>
        <v>32253.172427979101</v>
      </c>
      <c r="BD14" s="5">
        <f>+'ssp vehicle data'!AD21+'ssp vehicle data'!AD22+'ssp vehicle data'!AD23</f>
        <v>32102.629975253709</v>
      </c>
      <c r="BE14" s="5">
        <f>+'ssp vehicle data'!AE21+'ssp vehicle data'!AE22+'ssp vehicle data'!AE23</f>
        <v>31963.515226372401</v>
      </c>
    </row>
    <row r="15" spans="1:57" x14ac:dyDescent="0.2">
      <c r="A15" s="5" t="s">
        <v>6</v>
      </c>
      <c r="B15" s="5" t="s">
        <v>7</v>
      </c>
      <c r="C15" s="5" t="s">
        <v>17</v>
      </c>
      <c r="D15" s="5" t="s">
        <v>11</v>
      </c>
      <c r="E15" s="5"/>
      <c r="F15" s="5" t="s">
        <v>12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f>+'ssp vehicle data'!C23/'UnConstrained Climate Action'!AC14</f>
        <v>0.58263489194006168</v>
      </c>
      <c r="AD15" s="5">
        <f>+'ssp vehicle data'!D23/'UnConstrained Climate Action'!AD14</f>
        <v>0.58495873089513983</v>
      </c>
      <c r="AE15" s="5">
        <f>+'ssp vehicle data'!E23/'UnConstrained Climate Action'!AE14</f>
        <v>0.58727008797909641</v>
      </c>
      <c r="AF15" s="5">
        <f>+'ssp vehicle data'!F23/'UnConstrained Climate Action'!AF14</f>
        <v>0.58956906348705751</v>
      </c>
      <c r="AG15" s="5">
        <f>+'ssp vehicle data'!G23/'UnConstrained Climate Action'!AG14</f>
        <v>0.59494005357172708</v>
      </c>
      <c r="AH15" s="5">
        <f>+'ssp vehicle data'!H23/'UnConstrained Climate Action'!AH14</f>
        <v>0.58586445216321892</v>
      </c>
      <c r="AI15" s="5">
        <f>+'ssp vehicle data'!I23/'UnConstrained Climate Action'!AI14</f>
        <v>0.57580013999487578</v>
      </c>
      <c r="AJ15" s="5">
        <f>+'ssp vehicle data'!J23/'UnConstrained Climate Action'!AJ14</f>
        <v>0.56472718488872053</v>
      </c>
      <c r="AK15" s="5">
        <f>+'ssp vehicle data'!K23/'UnConstrained Climate Action'!AK14</f>
        <v>0.55262102308519978</v>
      </c>
      <c r="AL15" s="5">
        <f>+'ssp vehicle data'!L23/'UnConstrained Climate Action'!AL14</f>
        <v>0.5399742403272707</v>
      </c>
      <c r="AM15" s="5">
        <f>+'ssp vehicle data'!M23/'UnConstrained Climate Action'!AM14</f>
        <v>0.52616105295984428</v>
      </c>
      <c r="AN15" s="5">
        <f>+'ssp vehicle data'!N23/'UnConstrained Climate Action'!AN14</f>
        <v>0.51114789169540631</v>
      </c>
      <c r="AO15" s="5">
        <f>+'ssp vehicle data'!O23/'UnConstrained Climate Action'!AO14</f>
        <v>0.49489484110031207</v>
      </c>
      <c r="AP15" s="5">
        <f>+'ssp vehicle data'!P23/'UnConstrained Climate Action'!AP14</f>
        <v>0.47735528521808523</v>
      </c>
      <c r="AQ15" s="5">
        <f>+'ssp vehicle data'!Q23/'UnConstrained Climate Action'!AQ14</f>
        <v>0.45874551957097698</v>
      </c>
      <c r="AR15" s="5">
        <f>+'ssp vehicle data'!R23/'UnConstrained Climate Action'!AR14</f>
        <v>0.43869389523432761</v>
      </c>
      <c r="AS15" s="5">
        <f>+'ssp vehicle data'!S23/'UnConstrained Climate Action'!AS14</f>
        <v>0.4171343819068557</v>
      </c>
      <c r="AT15" s="5">
        <f>+'ssp vehicle data'!T23/'UnConstrained Climate Action'!AT14</f>
        <v>0.39399145592892992</v>
      </c>
      <c r="AU15" s="5">
        <f>+'ssp vehicle data'!U23/'UnConstrained Climate Action'!AU14</f>
        <v>0.36917922810692561</v>
      </c>
      <c r="AV15" s="5">
        <f>+'ssp vehicle data'!V23/'UnConstrained Climate Action'!AV14</f>
        <v>0.34263728866945486</v>
      </c>
      <c r="AW15" s="5">
        <f>+'ssp vehicle data'!W23/'UnConstrained Climate Action'!AW14</f>
        <v>0.31421257210698006</v>
      </c>
      <c r="AX15" s="5">
        <f>+'ssp vehicle data'!X23/'UnConstrained Climate Action'!AX14</f>
        <v>0.28377992312975342</v>
      </c>
      <c r="AY15" s="5">
        <f>+'ssp vehicle data'!Y23/'UnConstrained Climate Action'!AY14</f>
        <v>0.25119831984753382</v>
      </c>
      <c r="AZ15" s="5">
        <f>+'ssp vehicle data'!Z23/'UnConstrained Climate Action'!AZ14</f>
        <v>0.21630879001882702</v>
      </c>
      <c r="BA15" s="5">
        <f>+'ssp vehicle data'!AA23/'UnConstrained Climate Action'!BA14</f>
        <v>0.17892902360172086</v>
      </c>
      <c r="BB15" s="5">
        <f>+'ssp vehicle data'!AB23/'UnConstrained Climate Action'!BB14</f>
        <v>0.13885573119150776</v>
      </c>
      <c r="BC15" s="5">
        <f>+'ssp vehicle data'!AC23/'UnConstrained Climate Action'!BC14</f>
        <v>9.5857492207156142E-2</v>
      </c>
      <c r="BD15" s="5">
        <f>+'ssp vehicle data'!AD23/'UnConstrained Climate Action'!BD14</f>
        <v>4.9671801673011301E-2</v>
      </c>
      <c r="BE15" s="5">
        <f>+'ssp vehicle data'!AE23/'UnConstrained Climate Action'!BE14</f>
        <v>0</v>
      </c>
    </row>
    <row r="16" spans="1:57" x14ac:dyDescent="0.2">
      <c r="A16" s="5" t="s">
        <v>6</v>
      </c>
      <c r="B16" s="5" t="s">
        <v>7</v>
      </c>
      <c r="C16" s="5" t="s">
        <v>17</v>
      </c>
      <c r="D16" s="5" t="s">
        <v>13</v>
      </c>
      <c r="E16" s="5"/>
      <c r="F16" s="5" t="s">
        <v>12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f>+'ssp vehicle data'!C22/'UnConstrained Climate Action'!AC14</f>
        <v>0.41051587441806031</v>
      </c>
      <c r="AD16" s="5">
        <f>+'ssp vehicle data'!D22/'UnConstrained Climate Action'!AD14</f>
        <v>0.40815755437652307</v>
      </c>
      <c r="AE16" s="5">
        <f>+'ssp vehicle data'!E22/'UnConstrained Climate Action'!AE14</f>
        <v>0.40581190141191847</v>
      </c>
      <c r="AF16" s="5">
        <f>+'ssp vehicle data'!F22/'UnConstrained Climate Action'!AF14</f>
        <v>0.40347881374094197</v>
      </c>
      <c r="AG16" s="5">
        <f>+'ssp vehicle data'!G22/'UnConstrained Climate Action'!AG14</f>
        <v>0.39817210386259855</v>
      </c>
      <c r="AH16" s="5">
        <f>+'ssp vehicle data'!H22/'UnConstrained Climate Action'!AH14</f>
        <v>0.38376285380067993</v>
      </c>
      <c r="AI16" s="5">
        <f>+'ssp vehicle data'!I22/'UnConstrained Climate Action'!AI14</f>
        <v>0.3694374687505847</v>
      </c>
      <c r="AJ16" s="5">
        <f>+'ssp vehicle data'!J22/'UnConstrained Climate Action'!AJ14</f>
        <v>0.35516233296163419</v>
      </c>
      <c r="AK16" s="5">
        <f>+'ssp vehicle data'!K22/'UnConstrained Climate Action'!AK14</f>
        <v>0.34090416996397338</v>
      </c>
      <c r="AL16" s="5">
        <f>+'ssp vehicle data'!L22/'UnConstrained Climate Action'!AL14</f>
        <v>0.32614070108132759</v>
      </c>
      <c r="AM16" s="5">
        <f>+'ssp vehicle data'!M22/'UnConstrained Climate Action'!AM14</f>
        <v>0.31140381536307515</v>
      </c>
      <c r="AN16" s="5">
        <f>+'ssp vehicle data'!N22/'UnConstrained Climate Action'!AN14</f>
        <v>0.29665409002826376</v>
      </c>
      <c r="AO16" s="5">
        <f>+'ssp vehicle data'!O22/'UnConstrained Climate Action'!AO14</f>
        <v>0.28185211260977905</v>
      </c>
      <c r="AP16" s="5">
        <f>+'ssp vehicle data'!P22/'UnConstrained Climate Action'!AP14</f>
        <v>0.26695812929249957</v>
      </c>
      <c r="AQ16" s="5">
        <f>+'ssp vehicle data'!Q22/'UnConstrained Climate Action'!AQ14</f>
        <v>0.25169971590512902</v>
      </c>
      <c r="AR16" s="5">
        <f>+'ssp vehicle data'!R22/'UnConstrained Climate Action'!AR14</f>
        <v>0.23631385098756263</v>
      </c>
      <c r="AS16" s="5">
        <f>+'ssp vehicle data'!S22/'UnConstrained Climate Action'!AS14</f>
        <v>0.22075444128540353</v>
      </c>
      <c r="AT16" s="5">
        <f>+'ssp vehicle data'!T22/'UnConstrained Climate Action'!AT14</f>
        <v>0.20497398402366718</v>
      </c>
      <c r="AU16" s="5">
        <f>+'ssp vehicle data'!U22/'UnConstrained Climate Action'!AU14</f>
        <v>0.18892307681248777</v>
      </c>
      <c r="AV16" s="5">
        <f>+'ssp vehicle data'!V22/'UnConstrained Climate Action'!AV14</f>
        <v>0.17250783456190485</v>
      </c>
      <c r="AW16" s="5">
        <f>+'ssp vehicle data'!W22/'UnConstrained Climate Action'!AW14</f>
        <v>0.15572141194863645</v>
      </c>
      <c r="AX16" s="5">
        <f>+'ssp vehicle data'!X22/'UnConstrained Climate Action'!AX14</f>
        <v>0.13850640225321867</v>
      </c>
      <c r="AY16" s="5">
        <f>+'ssp vehicle data'!Y22/'UnConstrained Climate Action'!AY14</f>
        <v>0.1208010310343238</v>
      </c>
      <c r="AZ16" s="5">
        <f>+'ssp vehicle data'!Z22/'UnConstrained Climate Action'!AZ14</f>
        <v>0.10253835404891108</v>
      </c>
      <c r="BA16" s="5">
        <f>+'ssp vehicle data'!AA22/'UnConstrained Climate Action'!BA14</f>
        <v>8.3632321062049458E-2</v>
      </c>
      <c r="BB16" s="5">
        <f>+'ssp vehicle data'!AB22/'UnConstrained Climate Action'!BB14</f>
        <v>6.4017587318894467E-2</v>
      </c>
      <c r="BC16" s="5">
        <f>+'ssp vehicle data'!AC22/'UnConstrained Climate Action'!BC14</f>
        <v>4.3607163079844538E-2</v>
      </c>
      <c r="BD16" s="5">
        <f>+'ssp vehicle data'!AD22/'UnConstrained Climate Action'!BD14</f>
        <v>2.2304151233608776E-2</v>
      </c>
      <c r="BE16" s="5">
        <f>+'ssp vehicle data'!AE22/'UnConstrained Climate Action'!BE14</f>
        <v>0</v>
      </c>
    </row>
    <row r="17" spans="1:58" x14ac:dyDescent="0.2">
      <c r="A17" s="5" t="s">
        <v>6</v>
      </c>
      <c r="B17" s="5" t="s">
        <v>7</v>
      </c>
      <c r="C17" s="5" t="s">
        <v>17</v>
      </c>
      <c r="D17" s="5" t="s">
        <v>14</v>
      </c>
      <c r="E17" s="5"/>
      <c r="F17" s="5" t="s">
        <v>12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f>+'ssp vehicle data'!C21/'UnConstrained Climate Action'!AC14</f>
        <v>6.849233641877968E-3</v>
      </c>
      <c r="AD17" s="5">
        <f>+'ssp vehicle data'!D21/'UnConstrained Climate Action'!AD14</f>
        <v>6.8837147283369194E-3</v>
      </c>
      <c r="AE17" s="5">
        <f>+'ssp vehicle data'!E21/'UnConstrained Climate Action'!AE14</f>
        <v>6.9180106089852186E-3</v>
      </c>
      <c r="AF17" s="5">
        <f>+'ssp vehicle data'!F21/'UnConstrained Climate Action'!AF14</f>
        <v>6.9521227720005614E-3</v>
      </c>
      <c r="AG17" s="5">
        <f>+'ssp vehicle data'!G21/'UnConstrained Climate Action'!AG14</f>
        <v>6.8878425656743267E-3</v>
      </c>
      <c r="AH17" s="5">
        <f>+'ssp vehicle data'!H21/'UnConstrained Climate Action'!AH14</f>
        <v>3.0372694036101173E-2</v>
      </c>
      <c r="AI17" s="5">
        <f>+'ssp vehicle data'!I21/'UnConstrained Climate Action'!AI14</f>
        <v>5.4762391254539612E-2</v>
      </c>
      <c r="AJ17" s="5">
        <f>+'ssp vehicle data'!J21/'UnConstrained Climate Action'!AJ14</f>
        <v>8.0110482149645307E-2</v>
      </c>
      <c r="AK17" s="5">
        <f>+'ssp vehicle data'!K21/'UnConstrained Climate Action'!AK14</f>
        <v>0.10647480695082676</v>
      </c>
      <c r="AL17" s="5">
        <f>+'ssp vehicle data'!L21/'UnConstrained Climate Action'!AL14</f>
        <v>0.1338850585914016</v>
      </c>
      <c r="AM17" s="5">
        <f>+'ssp vehicle data'!M21/'UnConstrained Climate Action'!AM14</f>
        <v>0.16243513167708057</v>
      </c>
      <c r="AN17" s="5">
        <f>+'ssp vehicle data'!N21/'UnConstrained Climate Action'!AN14</f>
        <v>0.19219801827632993</v>
      </c>
      <c r="AO17" s="5">
        <f>+'ssp vehicle data'!O21/'UnConstrained Climate Action'!AO14</f>
        <v>0.22325304628990875</v>
      </c>
      <c r="AP17" s="5">
        <f>+'ssp vehicle data'!P21/'UnConstrained Climate Action'!AP14</f>
        <v>0.25568658548941514</v>
      </c>
      <c r="AQ17" s="5">
        <f>+'ssp vehicle data'!Q21/'UnConstrained Climate Action'!AQ14</f>
        <v>0.28955476452389411</v>
      </c>
      <c r="AR17" s="5">
        <f>+'ssp vehicle data'!R21/'UnConstrained Climate Action'!AR14</f>
        <v>0.32499225377810964</v>
      </c>
      <c r="AS17" s="5">
        <f>+'ssp vehicle data'!S21/'UnConstrained Climate Action'!AS14</f>
        <v>0.36211117680774074</v>
      </c>
      <c r="AT17" s="5">
        <f>+'ssp vehicle data'!T21/'UnConstrained Climate Action'!AT14</f>
        <v>0.40103456004740284</v>
      </c>
      <c r="AU17" s="5">
        <f>+'ssp vehicle data'!U21/'UnConstrained Climate Action'!AU14</f>
        <v>0.44189769508058674</v>
      </c>
      <c r="AV17" s="5">
        <f>+'ssp vehicle data'!V21/'UnConstrained Climate Action'!AV14</f>
        <v>0.48485487676864025</v>
      </c>
      <c r="AW17" s="5">
        <f>+'ssp vehicle data'!W21/'UnConstrained Climate Action'!AW14</f>
        <v>0.53006601594438341</v>
      </c>
      <c r="AX17" s="5">
        <f>+'ssp vehicle data'!X21/'UnConstrained Climate Action'!AX14</f>
        <v>0.57771367461702794</v>
      </c>
      <c r="AY17" s="5">
        <f>+'ssp vehicle data'!Y21/'UnConstrained Climate Action'!AY14</f>
        <v>0.62800064911814235</v>
      </c>
      <c r="AZ17" s="5">
        <f>+'ssp vehicle data'!Z21/'UnConstrained Climate Action'!AZ14</f>
        <v>0.68115285593226194</v>
      </c>
      <c r="BA17" s="5">
        <f>+'ssp vehicle data'!AA21/'UnConstrained Climate Action'!BA14</f>
        <v>0.73743865533622976</v>
      </c>
      <c r="BB17" s="5">
        <f>+'ssp vehicle data'!AB21/'UnConstrained Climate Action'!BB14</f>
        <v>0.79712668148959764</v>
      </c>
      <c r="BC17" s="5">
        <f>+'ssp vehicle data'!AC21/'UnConstrained Climate Action'!BC14</f>
        <v>0.8605353447129992</v>
      </c>
      <c r="BD17" s="5">
        <f>+'ssp vehicle data'!AD21/'UnConstrained Climate Action'!BD14</f>
        <v>0.92802404709337993</v>
      </c>
      <c r="BE17" s="5">
        <f>+'ssp vehicle data'!AE21/'UnConstrained Climate Action'!BE14</f>
        <v>1</v>
      </c>
    </row>
    <row r="18" spans="1:58" s="6" customFormat="1" x14ac:dyDescent="0.2">
      <c r="A18" s="6" t="s">
        <v>6</v>
      </c>
      <c r="B18" s="6" t="s">
        <v>18</v>
      </c>
      <c r="C18" s="6" t="s">
        <v>8</v>
      </c>
      <c r="D18" s="6" t="s">
        <v>9</v>
      </c>
      <c r="F18" s="6" t="s">
        <v>10</v>
      </c>
      <c r="G18" s="6">
        <v>271886</v>
      </c>
      <c r="H18" s="6">
        <v>271886</v>
      </c>
      <c r="I18" s="6">
        <v>896483</v>
      </c>
      <c r="J18" s="6">
        <v>896483</v>
      </c>
      <c r="K18" s="6">
        <v>896483</v>
      </c>
      <c r="L18" s="6">
        <v>896483</v>
      </c>
      <c r="M18" s="6">
        <v>896483</v>
      </c>
      <c r="N18" s="6">
        <v>896483</v>
      </c>
      <c r="O18" s="6">
        <v>896483</v>
      </c>
      <c r="P18" s="6">
        <v>896483</v>
      </c>
      <c r="Q18" s="6">
        <v>896483</v>
      </c>
      <c r="R18" s="6">
        <v>1378860</v>
      </c>
      <c r="S18" s="6">
        <v>739330</v>
      </c>
      <c r="T18" s="6">
        <v>691740</v>
      </c>
      <c r="U18" s="6">
        <v>1076946</v>
      </c>
      <c r="V18" s="6">
        <v>925898</v>
      </c>
      <c r="W18" s="6">
        <v>1032200</v>
      </c>
      <c r="X18" s="6">
        <v>1063200</v>
      </c>
      <c r="Y18" s="6">
        <v>1069370</v>
      </c>
      <c r="Z18" s="6">
        <v>1078140</v>
      </c>
      <c r="AA18" s="6">
        <v>571520</v>
      </c>
      <c r="AB18" s="6">
        <v>837840</v>
      </c>
      <c r="BF18" s="8"/>
    </row>
    <row r="19" spans="1:58" x14ac:dyDescent="0.2">
      <c r="A19" s="6" t="s">
        <v>6</v>
      </c>
      <c r="B19" s="6" t="s">
        <v>18</v>
      </c>
      <c r="C19" s="6" t="s">
        <v>8</v>
      </c>
      <c r="D19" s="6" t="s">
        <v>11</v>
      </c>
      <c r="E19" s="6"/>
      <c r="F19" s="6" t="s">
        <v>12</v>
      </c>
      <c r="G19" s="6">
        <v>0.5</v>
      </c>
      <c r="H19" s="6">
        <v>0.5</v>
      </c>
      <c r="I19" s="6">
        <v>0.5</v>
      </c>
      <c r="J19" s="6">
        <v>0.5</v>
      </c>
      <c r="K19" s="6">
        <v>0.5</v>
      </c>
      <c r="L19" s="6">
        <v>0.5</v>
      </c>
      <c r="M19" s="6">
        <v>0.5</v>
      </c>
      <c r="N19" s="6">
        <v>0.5</v>
      </c>
      <c r="O19" s="6">
        <v>0.5</v>
      </c>
      <c r="P19" s="6">
        <v>0.5</v>
      </c>
      <c r="Q19" s="6">
        <v>0.5</v>
      </c>
      <c r="R19" s="6">
        <v>0.5</v>
      </c>
      <c r="S19" s="6">
        <v>0.5</v>
      </c>
      <c r="T19" s="6">
        <v>0.5</v>
      </c>
      <c r="U19" s="6">
        <v>0.5</v>
      </c>
      <c r="V19" s="6">
        <v>0.5</v>
      </c>
      <c r="W19" s="6">
        <v>0.5</v>
      </c>
      <c r="X19" s="6">
        <v>0.5</v>
      </c>
      <c r="Y19" s="6">
        <v>0.5</v>
      </c>
      <c r="Z19" s="6">
        <v>0.5</v>
      </c>
      <c r="AA19" s="6">
        <v>0.5</v>
      </c>
      <c r="AB19" s="6">
        <v>0.5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58" x14ac:dyDescent="0.2">
      <c r="A20" s="6" t="s">
        <v>6</v>
      </c>
      <c r="B20" s="6" t="s">
        <v>18</v>
      </c>
      <c r="C20" s="6" t="s">
        <v>8</v>
      </c>
      <c r="D20" s="6" t="s">
        <v>13</v>
      </c>
      <c r="E20" s="6"/>
      <c r="F20" s="6" t="s">
        <v>12</v>
      </c>
      <c r="G20" s="6">
        <v>0.5</v>
      </c>
      <c r="H20" s="6">
        <v>0.5</v>
      </c>
      <c r="I20" s="6">
        <v>0.5</v>
      </c>
      <c r="J20" s="6">
        <v>0.5</v>
      </c>
      <c r="K20" s="6">
        <v>0.5</v>
      </c>
      <c r="L20" s="6">
        <v>0.5</v>
      </c>
      <c r="M20" s="6">
        <v>0.5</v>
      </c>
      <c r="N20" s="6">
        <v>0.5</v>
      </c>
      <c r="O20" s="6">
        <v>0.5</v>
      </c>
      <c r="P20" s="6">
        <v>0.5</v>
      </c>
      <c r="Q20" s="6">
        <v>0.5</v>
      </c>
      <c r="R20" s="6">
        <v>0.5</v>
      </c>
      <c r="S20" s="6">
        <v>0.5</v>
      </c>
      <c r="T20" s="6">
        <v>0.5</v>
      </c>
      <c r="U20" s="6">
        <v>0.5</v>
      </c>
      <c r="V20" s="6">
        <v>0.5</v>
      </c>
      <c r="W20" s="6">
        <v>0.5</v>
      </c>
      <c r="X20" s="6">
        <v>0.5</v>
      </c>
      <c r="Y20" s="6">
        <v>0.5</v>
      </c>
      <c r="Z20" s="6">
        <v>0.5</v>
      </c>
      <c r="AA20" s="6">
        <v>0.5</v>
      </c>
      <c r="AB20" s="6">
        <v>0.5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58" x14ac:dyDescent="0.2">
      <c r="A21" s="6" t="s">
        <v>6</v>
      </c>
      <c r="B21" s="6" t="s">
        <v>18</v>
      </c>
      <c r="C21" s="6" t="s">
        <v>8</v>
      </c>
      <c r="D21" s="6" t="s">
        <v>14</v>
      </c>
      <c r="E21" s="6"/>
      <c r="F21" s="6" t="s">
        <v>12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58" x14ac:dyDescent="0.2">
      <c r="A22" s="6" t="s">
        <v>6</v>
      </c>
      <c r="B22" s="6" t="s">
        <v>18</v>
      </c>
      <c r="C22" s="6" t="s">
        <v>15</v>
      </c>
      <c r="D22" s="6" t="s">
        <v>9</v>
      </c>
      <c r="E22" s="6"/>
      <c r="F22" s="6" t="s">
        <v>10</v>
      </c>
      <c r="G22" s="6">
        <v>124351</v>
      </c>
      <c r="H22" s="6">
        <v>124351</v>
      </c>
      <c r="I22" s="6">
        <v>124351</v>
      </c>
      <c r="J22" s="6">
        <v>124351</v>
      </c>
      <c r="K22" s="6">
        <v>124351</v>
      </c>
      <c r="L22" s="6">
        <v>124351</v>
      </c>
      <c r="M22" s="6">
        <v>862626</v>
      </c>
      <c r="N22" s="6">
        <v>862626</v>
      </c>
      <c r="O22" s="6">
        <v>862626</v>
      </c>
      <c r="P22" s="6">
        <v>862626</v>
      </c>
      <c r="Q22" s="6">
        <v>862626</v>
      </c>
      <c r="R22" s="6">
        <v>813386</v>
      </c>
      <c r="S22" s="6">
        <v>418733</v>
      </c>
      <c r="T22" s="6">
        <v>312594</v>
      </c>
      <c r="U22" s="6">
        <v>538632</v>
      </c>
      <c r="V22" s="6">
        <v>453249</v>
      </c>
      <c r="W22" s="6">
        <v>112300</v>
      </c>
      <c r="X22" s="6">
        <v>116100</v>
      </c>
      <c r="Y22" s="6">
        <v>120100</v>
      </c>
      <c r="Z22" s="6">
        <v>120300</v>
      </c>
      <c r="AA22" s="6">
        <v>106000</v>
      </c>
      <c r="AB22" s="6">
        <v>130400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58" x14ac:dyDescent="0.2">
      <c r="A23" s="6" t="s">
        <v>6</v>
      </c>
      <c r="B23" s="6" t="s">
        <v>18</v>
      </c>
      <c r="C23" s="6" t="s">
        <v>15</v>
      </c>
      <c r="D23" s="6" t="s">
        <v>11</v>
      </c>
      <c r="E23" s="6"/>
      <c r="F23" s="6" t="s">
        <v>12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58" x14ac:dyDescent="0.2">
      <c r="A24" s="6" t="s">
        <v>6</v>
      </c>
      <c r="B24" s="6" t="s">
        <v>18</v>
      </c>
      <c r="C24" s="6" t="s">
        <v>15</v>
      </c>
      <c r="D24" s="6" t="s">
        <v>13</v>
      </c>
      <c r="E24" s="6"/>
      <c r="F24" s="6" t="s">
        <v>12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58" x14ac:dyDescent="0.2">
      <c r="A25" s="6" t="s">
        <v>6</v>
      </c>
      <c r="B25" s="6" t="s">
        <v>18</v>
      </c>
      <c r="C25" s="6" t="s">
        <v>15</v>
      </c>
      <c r="D25" s="6" t="s">
        <v>14</v>
      </c>
      <c r="E25" s="6"/>
      <c r="F25" s="6" t="s">
        <v>12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58" x14ac:dyDescent="0.2">
      <c r="A26" s="6" t="s">
        <v>6</v>
      </c>
      <c r="B26" s="6" t="s">
        <v>18</v>
      </c>
      <c r="C26" s="6" t="s">
        <v>16</v>
      </c>
      <c r="D26" s="6" t="s">
        <v>9</v>
      </c>
      <c r="E26" s="6"/>
      <c r="F26" s="6" t="s">
        <v>10</v>
      </c>
      <c r="G26" s="6">
        <v>6217.55</v>
      </c>
      <c r="H26" s="6">
        <v>6217.55</v>
      </c>
      <c r="I26" s="6">
        <v>6217.55</v>
      </c>
      <c r="J26" s="6">
        <v>6217.55</v>
      </c>
      <c r="K26" s="6">
        <v>6217.55</v>
      </c>
      <c r="L26" s="6">
        <v>6217.55</v>
      </c>
      <c r="M26" s="6">
        <v>43131.3</v>
      </c>
      <c r="N26" s="6">
        <v>43131.3</v>
      </c>
      <c r="O26" s="6">
        <v>43131.3</v>
      </c>
      <c r="P26" s="6">
        <v>43131.3</v>
      </c>
      <c r="Q26" s="6">
        <v>43131.3</v>
      </c>
      <c r="R26" s="6">
        <v>40669.300000000003</v>
      </c>
      <c r="S26" s="6">
        <v>20936.650000000001</v>
      </c>
      <c r="T26" s="6">
        <v>15629.7</v>
      </c>
      <c r="U26" s="6">
        <v>26931.600000000002</v>
      </c>
      <c r="V26" s="6">
        <v>22662.45</v>
      </c>
      <c r="W26" s="6">
        <v>5615</v>
      </c>
      <c r="X26" s="6">
        <v>5805</v>
      </c>
      <c r="Y26" s="6">
        <v>6005</v>
      </c>
      <c r="Z26" s="6">
        <v>6015</v>
      </c>
      <c r="AA26" s="6">
        <v>5300</v>
      </c>
      <c r="AB26" s="6">
        <v>6520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58" x14ac:dyDescent="0.2">
      <c r="A27" s="6" t="s">
        <v>6</v>
      </c>
      <c r="B27" s="6" t="s">
        <v>18</v>
      </c>
      <c r="C27" s="6" t="s">
        <v>16</v>
      </c>
      <c r="D27" s="6" t="s">
        <v>11</v>
      </c>
      <c r="E27" s="6"/>
      <c r="F27" s="6" t="s">
        <v>12</v>
      </c>
      <c r="G27" s="6">
        <v>0.30929492056202745</v>
      </c>
      <c r="H27" s="6">
        <v>0.30929492056202745</v>
      </c>
      <c r="I27" s="6">
        <v>0.30929492056202745</v>
      </c>
      <c r="J27" s="6">
        <v>0.30929492056202745</v>
      </c>
      <c r="K27" s="6">
        <v>0.30929492056202745</v>
      </c>
      <c r="L27" s="6">
        <v>0.30929492056202745</v>
      </c>
      <c r="M27" s="6">
        <v>0.30929492056202745</v>
      </c>
      <c r="N27" s="6">
        <v>0.30929492056202745</v>
      </c>
      <c r="O27" s="6">
        <v>0.30929492056202745</v>
      </c>
      <c r="P27" s="6">
        <v>0.30929492056202745</v>
      </c>
      <c r="Q27" s="6">
        <v>0.30929492056202745</v>
      </c>
      <c r="R27" s="6">
        <v>0.30909297133704217</v>
      </c>
      <c r="S27" s="6">
        <v>0.30855171534190612</v>
      </c>
      <c r="T27" s="6">
        <v>0.30808245580573596</v>
      </c>
      <c r="U27" s="6">
        <v>0.31382284045912168</v>
      </c>
      <c r="V27" s="6">
        <v>0.3183817211979425</v>
      </c>
      <c r="W27" s="6">
        <v>0.32489754910209123</v>
      </c>
      <c r="X27" s="6">
        <v>0.33313830003697192</v>
      </c>
      <c r="Y27" s="6">
        <v>0.3552831182949206</v>
      </c>
      <c r="Z27" s="6">
        <v>0.36651103117619949</v>
      </c>
      <c r="AA27" s="6">
        <v>0.36651103117619949</v>
      </c>
      <c r="AB27" s="6">
        <v>0.36651103117619949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58" x14ac:dyDescent="0.2">
      <c r="A28" s="6" t="s">
        <v>6</v>
      </c>
      <c r="B28" s="6" t="s">
        <v>18</v>
      </c>
      <c r="C28" s="6" t="s">
        <v>16</v>
      </c>
      <c r="D28" s="6" t="s">
        <v>13</v>
      </c>
      <c r="E28" s="6"/>
      <c r="F28" s="6" t="s">
        <v>12</v>
      </c>
      <c r="G28" s="6">
        <v>0.69070231301023299</v>
      </c>
      <c r="H28" s="6">
        <v>0.69070231301023299</v>
      </c>
      <c r="I28" s="6">
        <v>0.69070231301023299</v>
      </c>
      <c r="J28" s="6">
        <v>0.69070231301023299</v>
      </c>
      <c r="K28" s="6">
        <v>0.69070231301023299</v>
      </c>
      <c r="L28" s="6">
        <v>0.69070231301023299</v>
      </c>
      <c r="M28" s="6">
        <v>0.69070231301023299</v>
      </c>
      <c r="N28" s="6">
        <v>0.69070231301023299</v>
      </c>
      <c r="O28" s="6">
        <v>0.69070231301023299</v>
      </c>
      <c r="P28" s="6">
        <v>0.69070231301023299</v>
      </c>
      <c r="Q28" s="6">
        <v>0.69070231301023299</v>
      </c>
      <c r="R28" s="6">
        <v>0.69070231301023299</v>
      </c>
      <c r="S28" s="6">
        <v>0.69124188546010223</v>
      </c>
      <c r="T28" s="6">
        <v>0.69163692396423759</v>
      </c>
      <c r="U28" s="6">
        <v>0.68590307330536204</v>
      </c>
      <c r="V28" s="6">
        <v>0.67985301151832933</v>
      </c>
      <c r="W28" s="6">
        <v>0.66256551471170855</v>
      </c>
      <c r="X28" s="6">
        <v>0.6365577250935337</v>
      </c>
      <c r="Y28" s="6">
        <v>0.59345667963111781</v>
      </c>
      <c r="Z28" s="6">
        <v>0.56030316133600067</v>
      </c>
      <c r="AA28" s="6">
        <v>0.56030316133600067</v>
      </c>
      <c r="AB28" s="6">
        <v>0.56030316133600067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58" x14ac:dyDescent="0.2">
      <c r="A29" s="6" t="s">
        <v>6</v>
      </c>
      <c r="B29" s="6" t="s">
        <v>18</v>
      </c>
      <c r="C29" s="6" t="s">
        <v>16</v>
      </c>
      <c r="D29" s="6" t="s">
        <v>14</v>
      </c>
      <c r="E29" s="6"/>
      <c r="F29" s="6" t="s">
        <v>12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2.0194922498526876E-4</v>
      </c>
      <c r="S29" s="6">
        <v>2.0388492204716005E-4</v>
      </c>
      <c r="T29" s="6">
        <v>2.7833876474168793E-4</v>
      </c>
      <c r="U29" s="6">
        <v>2.7181730972561429E-4</v>
      </c>
      <c r="V29" s="6">
        <v>1.7627736481661577E-3</v>
      </c>
      <c r="W29" s="6">
        <v>1.2534265295965798E-2</v>
      </c>
      <c r="X29" s="6">
        <v>3.0300294995978114E-2</v>
      </c>
      <c r="Y29" s="6">
        <v>5.1256157844652254E-2</v>
      </c>
      <c r="Z29" s="6">
        <v>7.3182196161540328E-2</v>
      </c>
      <c r="AA29" s="6">
        <v>7.3182196161540328E-2</v>
      </c>
      <c r="AB29" s="6">
        <v>7.3182196161540328E-2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58" x14ac:dyDescent="0.2">
      <c r="A30" s="6" t="s">
        <v>6</v>
      </c>
      <c r="B30" s="6" t="s">
        <v>18</v>
      </c>
      <c r="C30" s="6" t="s">
        <v>17</v>
      </c>
      <c r="D30" s="6" t="s">
        <v>9</v>
      </c>
      <c r="E30" s="6"/>
      <c r="F30" s="6" t="s">
        <v>10</v>
      </c>
      <c r="G30" s="6">
        <v>2792</v>
      </c>
      <c r="H30" s="6">
        <v>2792</v>
      </c>
      <c r="I30" s="6">
        <v>2792</v>
      </c>
      <c r="J30" s="6">
        <v>2792</v>
      </c>
      <c r="K30" s="6">
        <v>2792</v>
      </c>
      <c r="L30" s="6">
        <v>2792</v>
      </c>
      <c r="M30" s="6">
        <v>2792</v>
      </c>
      <c r="N30" s="6">
        <v>2792</v>
      </c>
      <c r="O30" s="6">
        <v>2792</v>
      </c>
      <c r="P30" s="6">
        <v>2792</v>
      </c>
      <c r="Q30" s="6">
        <v>2792</v>
      </c>
      <c r="R30" s="6">
        <v>2792</v>
      </c>
      <c r="S30" s="6">
        <v>1290</v>
      </c>
      <c r="T30" s="6">
        <v>737</v>
      </c>
      <c r="U30" s="6">
        <v>674</v>
      </c>
      <c r="V30" s="6">
        <v>719</v>
      </c>
      <c r="W30" s="6">
        <v>692</v>
      </c>
      <c r="X30" s="6">
        <v>683</v>
      </c>
      <c r="Y30" s="6">
        <v>674</v>
      </c>
      <c r="Z30" s="6">
        <v>263</v>
      </c>
      <c r="AA30" s="6">
        <v>205</v>
      </c>
      <c r="AB30" s="6">
        <v>262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58" x14ac:dyDescent="0.2">
      <c r="A31" s="6" t="s">
        <v>6</v>
      </c>
      <c r="B31" s="6" t="s">
        <v>18</v>
      </c>
      <c r="C31" s="6" t="s">
        <v>17</v>
      </c>
      <c r="D31" s="6" t="s">
        <v>11</v>
      </c>
      <c r="E31" s="6"/>
      <c r="F31" s="6" t="s">
        <v>12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58" x14ac:dyDescent="0.2">
      <c r="A32" s="6" t="s">
        <v>6</v>
      </c>
      <c r="B32" s="6" t="s">
        <v>18</v>
      </c>
      <c r="C32" s="6" t="s">
        <v>17</v>
      </c>
      <c r="D32" s="6" t="s">
        <v>13</v>
      </c>
      <c r="E32" s="6"/>
      <c r="F32" s="6" t="s">
        <v>12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57" x14ac:dyDescent="0.2">
      <c r="A33" s="6" t="s">
        <v>6</v>
      </c>
      <c r="B33" s="6" t="s">
        <v>18</v>
      </c>
      <c r="C33" s="6" t="s">
        <v>17</v>
      </c>
      <c r="D33" s="6" t="s">
        <v>14</v>
      </c>
      <c r="E33" s="6"/>
      <c r="F33" s="6" t="s">
        <v>12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57" x14ac:dyDescent="0.2">
      <c r="A34" s="5" t="s">
        <v>6</v>
      </c>
      <c r="B34" s="5" t="s">
        <v>19</v>
      </c>
      <c r="C34" s="5" t="s">
        <v>20</v>
      </c>
      <c r="D34" s="5" t="s">
        <v>21</v>
      </c>
      <c r="E34" s="5"/>
      <c r="F34" s="5" t="s">
        <v>22</v>
      </c>
      <c r="G34" s="5">
        <v>61.581136109870201</v>
      </c>
      <c r="H34" s="5">
        <v>62.389892853061198</v>
      </c>
      <c r="I34" s="5">
        <v>63.198649596252302</v>
      </c>
      <c r="J34" s="5">
        <v>64.007406339443307</v>
      </c>
      <c r="K34" s="5">
        <v>64.816163082634404</v>
      </c>
      <c r="L34" s="5">
        <v>65.624919825825401</v>
      </c>
      <c r="M34" s="5">
        <v>66.433676569016498</v>
      </c>
      <c r="N34" s="5">
        <v>67.242433312207496</v>
      </c>
      <c r="O34" s="5">
        <v>68.051190055398607</v>
      </c>
      <c r="P34" s="5">
        <v>68.859946798589604</v>
      </c>
      <c r="Q34" s="5">
        <v>69.668703541780701</v>
      </c>
      <c r="R34" s="5">
        <v>70.477460284971798</v>
      </c>
      <c r="S34" s="5">
        <v>71.286217028162795</v>
      </c>
      <c r="T34" s="5">
        <v>72.094973771353906</v>
      </c>
      <c r="U34" s="5">
        <v>72.903730514544904</v>
      </c>
      <c r="V34" s="5">
        <v>73.712487257736001</v>
      </c>
      <c r="W34" s="5">
        <v>74.521244000926998</v>
      </c>
      <c r="X34" s="5">
        <v>75.330000744118095</v>
      </c>
      <c r="Y34" s="5">
        <v>76.138757487309107</v>
      </c>
      <c r="Z34" s="5">
        <v>78.093930193633042</v>
      </c>
      <c r="AA34" s="5">
        <v>87.424313202222692</v>
      </c>
      <c r="AB34" s="5">
        <v>85.213887515931219</v>
      </c>
      <c r="AC34" s="5">
        <f>+SUM('ssp capacity data'!C20:C37)</f>
        <v>167.68651655823433</v>
      </c>
      <c r="AD34" s="5">
        <f>+SUM('ssp capacity data'!D20:D37)</f>
        <v>167.50183085272224</v>
      </c>
      <c r="AE34" s="5">
        <f>+SUM('ssp capacity data'!E20:E37)</f>
        <v>167.35350620437868</v>
      </c>
      <c r="AF34" s="5">
        <f>+SUM('ssp capacity data'!F20:F37)</f>
        <v>167.35932350764432</v>
      </c>
      <c r="AG34" s="5">
        <f>+SUM('ssp capacity data'!G20:G37)</f>
        <v>165.98066970463168</v>
      </c>
      <c r="AH34" s="5">
        <f>+SUM('ssp capacity data'!H20:H37)</f>
        <v>180.8347109304234</v>
      </c>
      <c r="AI34" s="5">
        <f>+SUM('ssp capacity data'!I20:I37)</f>
        <v>196.53326970870256</v>
      </c>
      <c r="AJ34" s="5">
        <f>+SUM('ssp capacity data'!J20:J37)</f>
        <v>212.218404833177</v>
      </c>
      <c r="AK34" s="5">
        <f>+SUM('ssp capacity data'!K20:K37)</f>
        <v>226.35633554833177</v>
      </c>
      <c r="AL34" s="5">
        <f>+SUM('ssp capacity data'!L20:L37)</f>
        <v>236.79983336755456</v>
      </c>
      <c r="AM34" s="5">
        <f>+SUM('ssp capacity data'!M20:M37)</f>
        <v>248.42696995315495</v>
      </c>
      <c r="AN34" s="5">
        <f>+SUM('ssp capacity data'!N20:N37)</f>
        <v>258.17676727845742</v>
      </c>
      <c r="AO34" s="5">
        <f>+SUM('ssp capacity data'!O20:O37)</f>
        <v>269.77490159784816</v>
      </c>
      <c r="AP34" s="5">
        <f>+SUM('ssp capacity data'!P20:P37)</f>
        <v>280.85452761059986</v>
      </c>
      <c r="AQ34" s="5">
        <f>+SUM('ssp capacity data'!Q20:Q37)</f>
        <v>285.24092387619646</v>
      </c>
      <c r="AR34" s="5">
        <f>+SUM('ssp capacity data'!R20:R37)</f>
        <v>293.86460426710568</v>
      </c>
      <c r="AS34" s="5">
        <f>+SUM('ssp capacity data'!S20:S37)</f>
        <v>305.13120658171806</v>
      </c>
      <c r="AT34" s="5">
        <f>+SUM('ssp capacity data'!T20:T37)</f>
        <v>313.54985411094128</v>
      </c>
      <c r="AU34" s="5">
        <f>+SUM('ssp capacity data'!U20:U37)</f>
        <v>299.62621376330594</v>
      </c>
      <c r="AV34" s="5">
        <f>+SUM('ssp capacity data'!V20:V37)</f>
        <v>306.69586570890056</v>
      </c>
      <c r="AW34" s="5">
        <f>+SUM('ssp capacity data'!W20:W37)</f>
        <v>352.43850246139584</v>
      </c>
      <c r="AX34" s="5">
        <f>+SUM('ssp capacity data'!X20:X37)</f>
        <v>352.43149754299372</v>
      </c>
      <c r="AY34" s="5">
        <f>+SUM('ssp capacity data'!Y20:Y37)</f>
        <v>355.44236823496669</v>
      </c>
      <c r="AZ34" s="5">
        <f>+SUM('ssp capacity data'!Z20:Z37)</f>
        <v>359.14467823314942</v>
      </c>
      <c r="BA34" s="5">
        <f>+SUM('ssp capacity data'!AA20:AA37)</f>
        <v>368.77743358119761</v>
      </c>
      <c r="BB34" s="5">
        <f>+SUM('ssp capacity data'!AB20:AB37)</f>
        <v>356.42505550917622</v>
      </c>
      <c r="BC34" s="5">
        <f>+SUM('ssp capacity data'!AC20:AC37)</f>
        <v>352.99730502681837</v>
      </c>
      <c r="BD34" s="5">
        <f>+SUM('ssp capacity data'!AD20:AD37)</f>
        <v>350.30790206917362</v>
      </c>
      <c r="BE34" s="5">
        <f>+SUM('ssp capacity data'!AE20:AE37)</f>
        <v>347.35777879239413</v>
      </c>
    </row>
    <row r="35" spans="1:57" x14ac:dyDescent="0.2">
      <c r="A35" s="5" t="s">
        <v>6</v>
      </c>
      <c r="B35" s="5" t="s">
        <v>19</v>
      </c>
      <c r="C35" s="5" t="s">
        <v>20</v>
      </c>
      <c r="D35" s="5" t="s">
        <v>23</v>
      </c>
      <c r="E35" s="5"/>
      <c r="F35" s="5" t="s">
        <v>24</v>
      </c>
      <c r="G35" s="5">
        <v>1.1716659639632268E-2</v>
      </c>
      <c r="H35" s="5">
        <v>1.1716659639632268E-2</v>
      </c>
      <c r="I35" s="5">
        <v>1.1716659639632268E-2</v>
      </c>
      <c r="J35" s="5">
        <v>1.1716659639632268E-2</v>
      </c>
      <c r="K35" s="5">
        <v>1.1716659639632268E-2</v>
      </c>
      <c r="L35" s="5">
        <v>1.1716659639632268E-2</v>
      </c>
      <c r="M35" s="5">
        <v>1.1716659639632268E-2</v>
      </c>
      <c r="N35" s="5">
        <v>1.1716659639632268E-2</v>
      </c>
      <c r="O35" s="5">
        <v>1.1716659639632268E-2</v>
      </c>
      <c r="P35" s="5">
        <v>1.1716659639632268E-2</v>
      </c>
      <c r="Q35" s="5">
        <v>1.1716659639632268E-2</v>
      </c>
      <c r="R35" s="5">
        <v>1.1716659639632268E-2</v>
      </c>
      <c r="S35" s="5">
        <v>1.1716659639632268E-2</v>
      </c>
      <c r="T35" s="5">
        <v>1.1716659639632268E-2</v>
      </c>
      <c r="U35" s="5">
        <v>1.1716659639632268E-2</v>
      </c>
      <c r="V35" s="5">
        <v>1.1716659639632268E-2</v>
      </c>
      <c r="W35" s="5">
        <v>1.1716659639632268E-2</v>
      </c>
      <c r="X35" s="5">
        <v>1.1716659639632268E-2</v>
      </c>
      <c r="Y35" s="5">
        <v>1.1716659639632268E-2</v>
      </c>
      <c r="Z35" s="5">
        <v>1.1716659639632268E-2</v>
      </c>
      <c r="AA35" s="5">
        <v>1.0204541131897832E-2</v>
      </c>
      <c r="AB35" s="5">
        <v>1.020751312205281E-2</v>
      </c>
      <c r="AC35" s="5">
        <f>+'ssp capacity data'!C28/'UnConstrained Climate Action'!AC34</f>
        <v>1.1147300076787119E-2</v>
      </c>
      <c r="AD35" s="5">
        <f>+'ssp capacity data'!D28/'UnConstrained Climate Action'!AD34</f>
        <v>1.1159590969183671E-2</v>
      </c>
      <c r="AE35" s="5">
        <f>+'ssp capacity data'!E28/'UnConstrained Climate Action'!AE34</f>
        <v>1.1169481663700347E-2</v>
      </c>
      <c r="AF35" s="5">
        <f>+'ssp capacity data'!F28/'UnConstrained Climate Action'!AF34</f>
        <v>1.1169093419646798E-2</v>
      </c>
      <c r="AG35" s="5">
        <f>+'ssp capacity data'!G28/'UnConstrained Climate Action'!AG34</f>
        <v>1.1261865145092908E-2</v>
      </c>
      <c r="AH35" s="5">
        <f>+'ssp capacity data'!H28/'UnConstrained Climate Action'!AH34</f>
        <v>1.0336798224678055E-2</v>
      </c>
      <c r="AI35" s="5">
        <f>+'ssp capacity data'!I28/'UnConstrained Climate Action'!AI34</f>
        <v>9.5111220694406359E-3</v>
      </c>
      <c r="AJ35" s="5">
        <f>+'ssp capacity data'!J28/'UnConstrained Climate Action'!AJ34</f>
        <v>8.8081517735239413E-3</v>
      </c>
      <c r="AK35" s="5">
        <f>+'ssp capacity data'!K28/'UnConstrained Climate Action'!AK34</f>
        <v>8.258005742925829E-3</v>
      </c>
      <c r="AL35" s="5">
        <f>+'ssp capacity data'!L28/'UnConstrained Climate Action'!AL34</f>
        <v>7.8938058879643117E-3</v>
      </c>
      <c r="AM35" s="5">
        <f>+'ssp capacity data'!M28/'UnConstrained Climate Action'!AM34</f>
        <v>7.5243518014901862E-3</v>
      </c>
      <c r="AN35" s="5">
        <f>+'ssp capacity data'!N28/'UnConstrained Climate Action'!AN34</f>
        <v>7.2402018919451496E-3</v>
      </c>
      <c r="AO35" s="5">
        <f>+'ssp capacity data'!O28/'UnConstrained Climate Action'!AO34</f>
        <v>6.9289318903811613E-3</v>
      </c>
      <c r="AP35" s="5">
        <f>+'ssp capacity data'!P28/'UnConstrained Climate Action'!AP34</f>
        <v>6.6555876268352583E-3</v>
      </c>
      <c r="AQ35" s="5">
        <f>+'ssp capacity data'!Q28/'UnConstrained Climate Action'!AQ34</f>
        <v>6.5532389024131896E-3</v>
      </c>
      <c r="AR35" s="5">
        <f>+'ssp capacity data'!R28/'UnConstrained Climate Action'!AR34</f>
        <v>6.3609291209727652E-3</v>
      </c>
      <c r="AS35" s="5">
        <f>+'ssp capacity data'!S28/'UnConstrained Climate Action'!AS34</f>
        <v>6.1260594740418992E-3</v>
      </c>
      <c r="AT35" s="5">
        <f>+'ssp capacity data'!T28/'UnConstrained Climate Action'!AT34</f>
        <v>5.9615780214791131E-3</v>
      </c>
      <c r="AU35" s="5">
        <f>+'ssp capacity data'!U28/'UnConstrained Climate Action'!AU34</f>
        <v>6.238612754965467E-3</v>
      </c>
      <c r="AV35" s="5">
        <f>+'ssp capacity data'!V28/'UnConstrained Climate Action'!AV34</f>
        <v>9.0620353726745813E-4</v>
      </c>
      <c r="AW35" s="5">
        <f>+'ssp capacity data'!W28/'UnConstrained Climate Action'!AW34</f>
        <v>7.885882967657706E-4</v>
      </c>
      <c r="AX35" s="5">
        <f>+'ssp capacity data'!X28/'UnConstrained Climate Action'!AX34</f>
        <v>7.8860397072428516E-4</v>
      </c>
      <c r="AY35" s="5">
        <f>+'ssp capacity data'!Y28/'UnConstrained Climate Action'!AY34</f>
        <v>7.819238875512582E-4</v>
      </c>
      <c r="AZ35" s="5">
        <f>+'ssp capacity data'!Z28/'UnConstrained Climate Action'!AZ34</f>
        <v>3.7549595643905194E-5</v>
      </c>
      <c r="BA35" s="5">
        <f>+'ssp capacity data'!AA28/'UnConstrained Climate Action'!BA34</f>
        <v>0</v>
      </c>
      <c r="BB35" s="5">
        <f>+'ssp capacity data'!AB28/'UnConstrained Climate Action'!BB34</f>
        <v>0</v>
      </c>
      <c r="BC35" s="5">
        <f>+'ssp capacity data'!AC28/'UnConstrained Climate Action'!BC34</f>
        <v>0</v>
      </c>
      <c r="BD35" s="5">
        <f>+'ssp capacity data'!AD28/'UnConstrained Climate Action'!BD34</f>
        <v>0</v>
      </c>
      <c r="BE35" s="5">
        <f>+'ssp capacity data'!AE28/'UnConstrained Climate Action'!BE34</f>
        <v>0</v>
      </c>
    </row>
    <row r="36" spans="1:57" x14ac:dyDescent="0.2">
      <c r="A36" s="5" t="s">
        <v>6</v>
      </c>
      <c r="B36" s="5" t="s">
        <v>19</v>
      </c>
      <c r="C36" s="5" t="s">
        <v>20</v>
      </c>
      <c r="D36" s="5" t="s">
        <v>25</v>
      </c>
      <c r="E36" s="5"/>
      <c r="F36" s="5" t="s">
        <v>24</v>
      </c>
      <c r="G36" s="5">
        <v>1.736964922999125E-3</v>
      </c>
      <c r="H36" s="5">
        <v>1.736964922999125E-3</v>
      </c>
      <c r="I36" s="5">
        <v>1.736964922999125E-3</v>
      </c>
      <c r="J36" s="5">
        <v>1.736964922999125E-3</v>
      </c>
      <c r="K36" s="5">
        <v>1.736964922999125E-3</v>
      </c>
      <c r="L36" s="5">
        <v>1.736964922999125E-3</v>
      </c>
      <c r="M36" s="5">
        <v>1.736964922999125E-3</v>
      </c>
      <c r="N36" s="5">
        <v>1.736964922999125E-3</v>
      </c>
      <c r="O36" s="5">
        <v>1.736964922999125E-3</v>
      </c>
      <c r="P36" s="5">
        <v>1.736964922999125E-3</v>
      </c>
      <c r="Q36" s="5">
        <v>1.736964922999125E-3</v>
      </c>
      <c r="R36" s="5">
        <v>1.736964922999125E-3</v>
      </c>
      <c r="S36" s="5">
        <v>1.736964922999125E-3</v>
      </c>
      <c r="T36" s="5">
        <v>1.736964922999125E-3</v>
      </c>
      <c r="U36" s="5">
        <v>1.736964922999125E-3</v>
      </c>
      <c r="V36" s="5">
        <v>1.736964922999125E-3</v>
      </c>
      <c r="W36" s="5">
        <v>1.736964922999125E-3</v>
      </c>
      <c r="X36" s="5">
        <v>1.736964922999125E-3</v>
      </c>
      <c r="Y36" s="5">
        <v>1.736964922999125E-3</v>
      </c>
      <c r="Z36" s="5">
        <v>1.736964922999125E-3</v>
      </c>
      <c r="AA36" s="5">
        <v>1.2649960811539589E-2</v>
      </c>
      <c r="AB36" s="5">
        <v>1.2978097446582558E-2</v>
      </c>
      <c r="AC36" s="5">
        <f>+'ssp capacity data'!C22/'UnConstrained Climate Action'!AC34</f>
        <v>1.7523901656135586E-3</v>
      </c>
      <c r="AD36" s="5">
        <f>+'ssp capacity data'!D22/'UnConstrained Climate Action'!AD34</f>
        <v>1.7543223320407623E-3</v>
      </c>
      <c r="AE36" s="5">
        <f>+'ssp capacity data'!E22/'UnConstrained Climate Action'!AE34</f>
        <v>1.7558771799126881E-3</v>
      </c>
      <c r="AF36" s="5">
        <f>+'ssp capacity data'!F22/'UnConstrained Climate Action'!AF34</f>
        <v>1.7558161467426281E-3</v>
      </c>
      <c r="AG36" s="5">
        <f>+'ssp capacity data'!G22/'UnConstrained Climate Action'!AG34</f>
        <v>1.7704001498823033E-3</v>
      </c>
      <c r="AH36" s="5">
        <f>+'ssp capacity data'!H22/'UnConstrained Climate Action'!AH34</f>
        <v>1.6249767592224336E-3</v>
      </c>
      <c r="AI36" s="5">
        <f>+'ssp capacity data'!I22/'UnConstrained Climate Action'!AI34</f>
        <v>1.4951779052889442E-3</v>
      </c>
      <c r="AJ36" s="5">
        <f>+'ssp capacity data'!J22/'UnConstrained Climate Action'!AJ34</f>
        <v>1.3846687932351559E-3</v>
      </c>
      <c r="AK36" s="5">
        <f>+'ssp capacity data'!K22/'UnConstrained Climate Action'!AK34</f>
        <v>1.2981841299507229E-3</v>
      </c>
      <c r="AL36" s="5">
        <f>+'ssp capacity data'!L22/'UnConstrained Climate Action'!AL34</f>
        <v>1.2409307825252361E-3</v>
      </c>
      <c r="AM36" s="5">
        <f>+'ssp capacity data'!M22/'UnConstrained Climate Action'!AM34</f>
        <v>1.1828514536004514E-3</v>
      </c>
      <c r="AN36" s="5">
        <f>+'ssp capacity data'!N22/'UnConstrained Climate Action'!AN34</f>
        <v>1.1381822060143379E-3</v>
      </c>
      <c r="AO36" s="5">
        <f>+'ssp capacity data'!O22/'UnConstrained Climate Action'!AO34</f>
        <v>1.0892495958007566E-3</v>
      </c>
      <c r="AP36" s="5">
        <f>+'ssp capacity data'!P22/'UnConstrained Climate Action'!AP34</f>
        <v>1.0462790292989908E-3</v>
      </c>
      <c r="AQ36" s="5">
        <f>+'ssp capacity data'!Q22/'UnConstrained Climate Action'!AQ34</f>
        <v>1.0301894921998854E-3</v>
      </c>
      <c r="AR36" s="5">
        <f>+'ssp capacity data'!R22/'UnConstrained Climate Action'!AR34</f>
        <v>9.9995779776032708E-4</v>
      </c>
      <c r="AS36" s="5">
        <f>+'ssp capacity data'!S22/'UnConstrained Climate Action'!AS34</f>
        <v>9.6303556038915869E-4</v>
      </c>
      <c r="AT36" s="5">
        <f>+'ssp capacity data'!T22/'UnConstrained Climate Action'!AT34</f>
        <v>9.3717856560913341E-4</v>
      </c>
      <c r="AU36" s="5">
        <f>+'ssp capacity data'!U22/'UnConstrained Climate Action'!AU34</f>
        <v>9.8072928543821523E-4</v>
      </c>
      <c r="AV36" s="5">
        <f>+'ssp capacity data'!V22/'UnConstrained Climate Action'!AV34</f>
        <v>9.5812247694774567E-4</v>
      </c>
      <c r="AW36" s="5">
        <f>+'ssp capacity data'!W22/'UnConstrained Climate Action'!AW34</f>
        <v>8.3376872977955051E-4</v>
      </c>
      <c r="AX36" s="5">
        <f>+'ssp capacity data'!X22/'UnConstrained Climate Action'!AX34</f>
        <v>8.337853017430641E-4</v>
      </c>
      <c r="AY36" s="5">
        <f>+'ssp capacity data'!Y22/'UnConstrained Climate Action'!AY34</f>
        <v>8.2672249788858247E-4</v>
      </c>
      <c r="AZ36" s="5">
        <f>+'ssp capacity data'!Z22/'UnConstrained Climate Action'!AZ34</f>
        <v>8.1820007460024823E-4</v>
      </c>
      <c r="BA36" s="5">
        <f>+'ssp capacity data'!AA22/'UnConstrained Climate Action'!BA34</f>
        <v>7.9682804793407855E-4</v>
      </c>
      <c r="BB36" s="5">
        <f>+'ssp capacity data'!AB22/'UnConstrained Climate Action'!BB34</f>
        <v>8.244431696948413E-4</v>
      </c>
      <c r="BC36" s="5">
        <f>+'ssp capacity data'!AC22/'UnConstrained Climate Action'!BC34</f>
        <v>8.3244885538239465E-4</v>
      </c>
      <c r="BD36" s="5">
        <f>+'ssp capacity data'!AD22/'UnConstrained Climate Action'!BD34</f>
        <v>8.3883977719868678E-4</v>
      </c>
      <c r="BE36" s="5">
        <f>+'ssp capacity data'!AE22/'UnConstrained Climate Action'!BE34</f>
        <v>8.4596407641779662E-4</v>
      </c>
    </row>
    <row r="37" spans="1:57" x14ac:dyDescent="0.2">
      <c r="A37" s="5" t="s">
        <v>6</v>
      </c>
      <c r="B37" s="5" t="s">
        <v>19</v>
      </c>
      <c r="C37" s="5" t="s">
        <v>20</v>
      </c>
      <c r="D37" s="5" t="s">
        <v>26</v>
      </c>
      <c r="E37" s="5"/>
      <c r="F37" s="5" t="s">
        <v>24</v>
      </c>
      <c r="G37" s="5">
        <v>0.18166485213742967</v>
      </c>
      <c r="H37" s="5">
        <v>0.18166485213742967</v>
      </c>
      <c r="I37" s="5">
        <v>0.18166485213742967</v>
      </c>
      <c r="J37" s="5">
        <v>0.18166485213742967</v>
      </c>
      <c r="K37" s="5">
        <v>0.18166485213742967</v>
      </c>
      <c r="L37" s="5">
        <v>0.18166485213742967</v>
      </c>
      <c r="M37" s="5">
        <v>0.18166485213742967</v>
      </c>
      <c r="N37" s="5">
        <v>0.18166485213742967</v>
      </c>
      <c r="O37" s="5">
        <v>0.18166485213742967</v>
      </c>
      <c r="P37" s="5">
        <v>0.18166485213742967</v>
      </c>
      <c r="Q37" s="5">
        <v>0.18166485213742967</v>
      </c>
      <c r="R37" s="5">
        <v>0.18166485213742967</v>
      </c>
      <c r="S37" s="5">
        <v>0.18166485213742967</v>
      </c>
      <c r="T37" s="5">
        <v>0.18166485213742967</v>
      </c>
      <c r="U37" s="5">
        <v>0.18166485213742967</v>
      </c>
      <c r="V37" s="5">
        <v>0.18166485213742967</v>
      </c>
      <c r="W37" s="5">
        <v>0.18166485213742967</v>
      </c>
      <c r="X37" s="5">
        <v>0.18166485213742967</v>
      </c>
      <c r="Y37" s="5">
        <v>0.18166485213742967</v>
      </c>
      <c r="Z37" s="5">
        <v>0.18166485213742967</v>
      </c>
      <c r="AA37" s="5">
        <v>0.16744761107593895</v>
      </c>
      <c r="AB37" s="5">
        <v>0.16688283899050765</v>
      </c>
      <c r="AC37" s="5">
        <f>+'ssp capacity data'!C30/'UnConstrained Climate Action'!AC34</f>
        <v>0.10493610790283438</v>
      </c>
      <c r="AD37" s="5">
        <f>+'ssp capacity data'!D30/'UnConstrained Climate Action'!AD34</f>
        <v>0.10505180931948796</v>
      </c>
      <c r="AE37" s="5">
        <f>+'ssp capacity data'!E30/'UnConstrained Climate Action'!AE34</f>
        <v>0.10422256728324848</v>
      </c>
      <c r="AF37" s="5">
        <f>+'ssp capacity data'!F30/'UnConstrained Climate Action'!AF34</f>
        <v>0.10421894457333127</v>
      </c>
      <c r="AG37" s="5">
        <f>+'ssp capacity data'!G30/'UnConstrained Climate Action'!AG34</f>
        <v>0.10576325212204961</v>
      </c>
      <c r="AH37" s="5">
        <f>+'ssp capacity data'!H30/'UnConstrained Climate Action'!AH34</f>
        <v>9.870356198696309E-2</v>
      </c>
      <c r="AI37" s="5">
        <f>+'ssp capacity data'!I30/'UnConstrained Climate Action'!AI34</f>
        <v>9.2232831853512581E-2</v>
      </c>
      <c r="AJ37" s="5">
        <f>+'ssp capacity data'!J30/'UnConstrained Climate Action'!AJ34</f>
        <v>8.6616323744807128E-2</v>
      </c>
      <c r="AK37" s="5">
        <f>+'ssp capacity data'!K30/'UnConstrained Climate Action'!AK34</f>
        <v>8.2241317398529509E-2</v>
      </c>
      <c r="AL37" s="5">
        <f>+'ssp capacity data'!L30/'UnConstrained Climate Action'!AL34</f>
        <v>7.9506918331214232E-2</v>
      </c>
      <c r="AM37" s="5">
        <f>+'ssp capacity data'!M30/'UnConstrained Climate Action'!AM34</f>
        <v>7.6592562976618372E-2</v>
      </c>
      <c r="AN37" s="5">
        <f>+'ssp capacity data'!N30/'UnConstrained Climate Action'!AN34</f>
        <v>7.3700118495577699E-2</v>
      </c>
      <c r="AO37" s="5">
        <f>+'ssp capacity data'!O30/'UnConstrained Climate Action'!AO34</f>
        <v>7.0531610718894522E-2</v>
      </c>
      <c r="AP37" s="5">
        <f>+'ssp capacity data'!P30/'UnConstrained Climate Action'!AP34</f>
        <v>6.4122917114779701E-2</v>
      </c>
      <c r="AQ37" s="5">
        <f>+'ssp capacity data'!Q30/'UnConstrained Climate Action'!AQ34</f>
        <v>6.3136843586657526E-2</v>
      </c>
      <c r="AR37" s="5">
        <f>+'ssp capacity data'!R30/'UnConstrained Climate Action'!AR34</f>
        <v>5.1647231044381348E-2</v>
      </c>
      <c r="AS37" s="5">
        <f>+'ssp capacity data'!S30/'UnConstrained Climate Action'!AS34</f>
        <v>4.9740219240027903E-2</v>
      </c>
      <c r="AT37" s="5">
        <f>+'ssp capacity data'!T30/'UnConstrained Climate Action'!AT34</f>
        <v>4.1806982168185541E-2</v>
      </c>
      <c r="AU37" s="5">
        <f>+'ssp capacity data'!U30/'UnConstrained Climate Action'!AU34</f>
        <v>5.2350296169609525E-2</v>
      </c>
      <c r="AV37" s="5">
        <f>+'ssp capacity data'!V30/'UnConstrained Climate Action'!AV34</f>
        <v>4.5120941489472439E-2</v>
      </c>
      <c r="AW37" s="5">
        <f>+'ssp capacity data'!W30/'UnConstrained Climate Action'!AW34</f>
        <v>3.9246679414849932E-2</v>
      </c>
      <c r="AX37" s="5">
        <f>+'ssp capacity data'!X30/'UnConstrained Climate Action'!AX34</f>
        <v>3.9247459480731592E-2</v>
      </c>
      <c r="AY37" s="5">
        <f>+'ssp capacity data'!Y30/'UnConstrained Climate Action'!AY34</f>
        <v>3.8915003262662458E-2</v>
      </c>
      <c r="AZ37" s="5">
        <f>+'ssp capacity data'!Z30/'UnConstrained Climate Action'!AZ34</f>
        <v>3.1424450197113901E-2</v>
      </c>
      <c r="BA37" s="5">
        <f>+'ssp capacity data'!AA30/'UnConstrained Climate Action'!BA34</f>
        <v>3.0603618950049337E-2</v>
      </c>
      <c r="BB37" s="5">
        <f>+'ssp capacity data'!AB30/'UnConstrained Climate Action'!BB34</f>
        <v>3.0994525855748901E-2</v>
      </c>
      <c r="BC37" s="5">
        <f>+'ssp capacity data'!AC30/'UnConstrained Climate Action'!BC34</f>
        <v>2.8473467735050519E-2</v>
      </c>
      <c r="BD37" s="5">
        <f>+'ssp capacity data'!AD30/'UnConstrained Climate Action'!BD34</f>
        <v>2.8692065796609309E-2</v>
      </c>
      <c r="BE37" s="5">
        <f>+'ssp capacity data'!AE30/'UnConstrained Climate Action'!BE34</f>
        <v>2.8935748639871778E-2</v>
      </c>
    </row>
    <row r="38" spans="1:57" x14ac:dyDescent="0.2">
      <c r="A38" s="5" t="s">
        <v>6</v>
      </c>
      <c r="B38" s="5" t="s">
        <v>19</v>
      </c>
      <c r="C38" s="5" t="s">
        <v>20</v>
      </c>
      <c r="D38" s="5" t="s">
        <v>27</v>
      </c>
      <c r="E38" s="5"/>
      <c r="F38" s="5" t="s">
        <v>24</v>
      </c>
      <c r="G38" s="5">
        <v>0.65375218780710564</v>
      </c>
      <c r="H38" s="5">
        <v>0.65375218780710564</v>
      </c>
      <c r="I38" s="5">
        <v>0.65375218780710564</v>
      </c>
      <c r="J38" s="5">
        <v>0.65375218780710564</v>
      </c>
      <c r="K38" s="5">
        <v>0.65375218780710564</v>
      </c>
      <c r="L38" s="5">
        <v>0.65375218780710564</v>
      </c>
      <c r="M38" s="5">
        <v>0.65375218780710564</v>
      </c>
      <c r="N38" s="5">
        <v>0.65375218780710564</v>
      </c>
      <c r="O38" s="5">
        <v>0.65375218780710564</v>
      </c>
      <c r="P38" s="5">
        <v>0.65375218780710564</v>
      </c>
      <c r="Q38" s="5">
        <v>0.65375218780710564</v>
      </c>
      <c r="R38" s="5">
        <v>0.65375218780710564</v>
      </c>
      <c r="S38" s="5">
        <v>0.65375218780710564</v>
      </c>
      <c r="T38" s="5">
        <v>0.65375218780710564</v>
      </c>
      <c r="U38" s="5">
        <v>0.65375218780710564</v>
      </c>
      <c r="V38" s="5">
        <v>0.65375218780710564</v>
      </c>
      <c r="W38" s="5">
        <v>0.65375218780710564</v>
      </c>
      <c r="X38" s="5">
        <v>0.65375218780710564</v>
      </c>
      <c r="Y38" s="5">
        <v>0.65375218780710564</v>
      </c>
      <c r="Z38" s="5">
        <v>0.65375218780710564</v>
      </c>
      <c r="AA38" s="5">
        <v>0.58630006129865064</v>
      </c>
      <c r="AB38" s="5">
        <v>0.5843225717054551</v>
      </c>
      <c r="AC38" s="5">
        <f>+'ssp capacity data'!C24/'UnConstrained Climate Action'!AC34</f>
        <v>0.66202410082559304</v>
      </c>
      <c r="AD38" s="5">
        <f>+'ssp capacity data'!D24/'UnConstrained Climate Action'!AD34</f>
        <v>0.66161400156645467</v>
      </c>
      <c r="AE38" s="5">
        <f>+'ssp capacity data'!E24/'UnConstrained Climate Action'!AE34</f>
        <v>0.66220038703483963</v>
      </c>
      <c r="AF38" s="5">
        <f>+'ssp capacity data'!F24/'UnConstrained Climate Action'!AF34</f>
        <v>0.66217736937204519</v>
      </c>
      <c r="AG38" s="5">
        <f>+'ssp capacity data'!G24/'UnConstrained Climate Action'!AG34</f>
        <v>0.65865574463326992</v>
      </c>
      <c r="AH38" s="5">
        <f>+'ssp capacity data'!H24/'UnConstrained Climate Action'!AH34</f>
        <v>0.62888008190135214</v>
      </c>
      <c r="AI38" s="5">
        <f>+'ssp capacity data'!I24/'UnConstrained Climate Action'!AI34</f>
        <v>0.59941084603718164</v>
      </c>
      <c r="AJ38" s="5">
        <f>+'ssp capacity data'!J24/'UnConstrained Climate Action'!AJ34</f>
        <v>0.57019083706473972</v>
      </c>
      <c r="AK38" s="5">
        <f>+'ssp capacity data'!K24/'UnConstrained Climate Action'!AK34</f>
        <v>0.54047294556497183</v>
      </c>
      <c r="AL38" s="5">
        <f>+'ssp capacity data'!L24/'UnConstrained Climate Action'!AL34</f>
        <v>0.50764514266476157</v>
      </c>
      <c r="AM38" s="5">
        <f>+'ssp capacity data'!M24/'UnConstrained Climate Action'!AM34</f>
        <v>0.47777486894669846</v>
      </c>
      <c r="AN38" s="5">
        <f>+'ssp capacity data'!N24/'UnConstrained Climate Action'!AN34</f>
        <v>0.44797182903027022</v>
      </c>
      <c r="AO38" s="5">
        <f>+'ssp capacity data'!O24/'UnConstrained Climate Action'!AO34</f>
        <v>0.42232437162665531</v>
      </c>
      <c r="AP38" s="5">
        <f>+'ssp capacity data'!P24/'UnConstrained Climate Action'!AP34</f>
        <v>0.40128964759621832</v>
      </c>
      <c r="AQ38" s="5">
        <f>+'ssp capacity data'!Q24/'UnConstrained Climate Action'!AQ34</f>
        <v>0.36851302191116242</v>
      </c>
      <c r="AR38" s="5">
        <f>+'ssp capacity data'!R24/'UnConstrained Climate Action'!AR34</f>
        <v>0.35507779080425317</v>
      </c>
      <c r="AS38" s="5">
        <f>+'ssp capacity data'!S24/'UnConstrained Climate Action'!AS34</f>
        <v>0.33568785928323014</v>
      </c>
      <c r="AT38" s="5">
        <f>+'ssp capacity data'!T24/'UnConstrained Climate Action'!AT34</f>
        <v>0.31352501763600388</v>
      </c>
      <c r="AU38" s="5">
        <f>+'ssp capacity data'!U24/'UnConstrained Climate Action'!AU34</f>
        <v>0.15841313989073649</v>
      </c>
      <c r="AV38" s="5">
        <f>+'ssp capacity data'!V24/'UnConstrained Climate Action'!AV34</f>
        <v>0.11076892171659226</v>
      </c>
      <c r="AW38" s="5">
        <f>+'ssp capacity data'!W24/'UnConstrained Climate Action'!AW34</f>
        <v>9.6392335406750407E-2</v>
      </c>
      <c r="AX38" s="5">
        <f>+'ssp capacity data'!X24/'UnConstrained Climate Action'!AX34</f>
        <v>9.6394251298062117E-2</v>
      </c>
      <c r="AY38" s="5">
        <f>+'ssp capacity data'!Y24/'UnConstrained Climate Action'!AY34</f>
        <v>9.5577717727376041E-2</v>
      </c>
      <c r="AZ38" s="5">
        <f>+'ssp capacity data'!Z24/'UnConstrained Climate Action'!AZ34</f>
        <v>8.2784170944013594E-2</v>
      </c>
      <c r="BA38" s="5">
        <f>+'ssp capacity data'!AA24/'UnConstrained Climate Action'!BA34</f>
        <v>8.0621783572175934E-2</v>
      </c>
      <c r="BB38" s="5">
        <f>+'ssp capacity data'!AB24/'UnConstrained Climate Action'!BB34</f>
        <v>5.5513587088532823E-2</v>
      </c>
      <c r="BC38" s="5">
        <f>+'ssp capacity data'!AC24/'UnConstrained Climate Action'!BC34</f>
        <v>5.6052647081938939E-2</v>
      </c>
      <c r="BD38" s="5">
        <f>+'ssp capacity data'!AD24/'UnConstrained Climate Action'!BD34</f>
        <v>5.648297752540183E-2</v>
      </c>
      <c r="BE38" s="5">
        <f>+'ssp capacity data'!AE24/'UnConstrained Climate Action'!BE34</f>
        <v>5.6962689674986633E-2</v>
      </c>
    </row>
    <row r="39" spans="1:57" x14ac:dyDescent="0.2">
      <c r="A39" s="5" t="s">
        <v>6</v>
      </c>
      <c r="B39" s="5" t="s">
        <v>19</v>
      </c>
      <c r="C39" s="5" t="s">
        <v>20</v>
      </c>
      <c r="D39" s="5" t="s">
        <v>28</v>
      </c>
      <c r="E39" s="5"/>
      <c r="F39" s="5" t="s">
        <v>24</v>
      </c>
      <c r="G39" s="5">
        <v>0.14252067955093675</v>
      </c>
      <c r="H39" s="5">
        <v>0.14252067955093675</v>
      </c>
      <c r="I39" s="5">
        <v>0.14252067955093675</v>
      </c>
      <c r="J39" s="5">
        <v>0.14252067955093675</v>
      </c>
      <c r="K39" s="5">
        <v>0.14252067955093675</v>
      </c>
      <c r="L39" s="5">
        <v>0.14252067955093675</v>
      </c>
      <c r="M39" s="5">
        <v>0.14252067955093675</v>
      </c>
      <c r="N39" s="5">
        <v>0.14252067955093675</v>
      </c>
      <c r="O39" s="5">
        <v>0.14252067955093675</v>
      </c>
      <c r="P39" s="5">
        <v>0.14252067955093675</v>
      </c>
      <c r="Q39" s="5">
        <v>0.14252067955093675</v>
      </c>
      <c r="R39" s="5">
        <v>0.14252067955093675</v>
      </c>
      <c r="S39" s="5">
        <v>0.14252067955093675</v>
      </c>
      <c r="T39" s="5">
        <v>0.14252067955093675</v>
      </c>
      <c r="U39" s="5">
        <v>0.14252067955093675</v>
      </c>
      <c r="V39" s="5">
        <v>0.14252067955093675</v>
      </c>
      <c r="W39" s="5">
        <v>0.14252067955093675</v>
      </c>
      <c r="X39" s="5">
        <v>0.14252067955093675</v>
      </c>
      <c r="Y39" s="5">
        <v>0.14252067955093675</v>
      </c>
      <c r="Z39" s="5">
        <v>0.14252067955093675</v>
      </c>
      <c r="AA39" s="5">
        <v>0.1273101222340175</v>
      </c>
      <c r="AB39" s="5">
        <v>0.13061251310614344</v>
      </c>
      <c r="AC39" s="5">
        <f>+'ssp capacity data'!C27/'UnConstrained Climate Action'!AC34</f>
        <v>0.1466604342484378</v>
      </c>
      <c r="AD39" s="5">
        <f>+'ssp capacity data'!D27/'UnConstrained Climate Action'!AD34</f>
        <v>0.14682214045565947</v>
      </c>
      <c r="AE39" s="5">
        <f>+'ssp capacity data'!E27/'UnConstrained Climate Action'!AE34</f>
        <v>0.14695226824829466</v>
      </c>
      <c r="AF39" s="5">
        <f>+'ssp capacity data'!F27/'UnConstrained Climate Action'!AF34</f>
        <v>0.14694716028124474</v>
      </c>
      <c r="AG39" s="5">
        <f>+'ssp capacity data'!G27/'UnConstrained Climate Action'!AG34</f>
        <v>0.14816771964953843</v>
      </c>
      <c r="AH39" s="5">
        <f>+'ssp capacity data'!H27/'UnConstrained Climate Action'!AH34</f>
        <v>0.13599699531966908</v>
      </c>
      <c r="AI39" s="5">
        <f>+'ssp capacity data'!I27/'UnConstrained Climate Action'!AI34</f>
        <v>0.12513391433669063</v>
      </c>
      <c r="AJ39" s="5">
        <f>+'ssp capacity data'!J27/'UnConstrained Climate Action'!AJ34</f>
        <v>0.11588522378806315</v>
      </c>
      <c r="AK39" s="5">
        <f>+'ssp capacity data'!K27/'UnConstrained Climate Action'!AK34</f>
        <v>0.10864717913224652</v>
      </c>
      <c r="AL39" s="5">
        <f>+'ssp capacity data'!L27/'UnConstrained Climate Action'!AL34</f>
        <v>0.10385555169655006</v>
      </c>
      <c r="AM39" s="5">
        <f>+'ssp capacity data'!M27/'UnConstrained Climate Action'!AM34</f>
        <v>9.8994796501667745E-2</v>
      </c>
      <c r="AN39" s="5">
        <f>+'ssp capacity data'!N27/'UnConstrained Climate Action'!AN34</f>
        <v>9.5256353215987341E-2</v>
      </c>
      <c r="AO39" s="5">
        <f>+'ssp capacity data'!O27/'UnConstrained Climate Action'!AO34</f>
        <v>9.1161102053515367E-2</v>
      </c>
      <c r="AP39" s="5">
        <f>+'ssp capacity data'!P27/'UnConstrained Climate Action'!AP34</f>
        <v>8.7564824200150534E-2</v>
      </c>
      <c r="AQ39" s="5">
        <f>+'ssp capacity data'!Q27/'UnConstrained Climate Action'!AQ34</f>
        <v>8.6218264202203423E-2</v>
      </c>
      <c r="AR39" s="5">
        <f>+'ssp capacity data'!R27/'UnConstrained Climate Action'!AR34</f>
        <v>8.3688123642427267E-2</v>
      </c>
      <c r="AS39" s="5">
        <f>+'ssp capacity data'!S27/'UnConstrained Climate Action'!AS34</f>
        <v>8.0598040467723134E-2</v>
      </c>
      <c r="AT39" s="5">
        <f>+'ssp capacity data'!T27/'UnConstrained Climate Action'!AT34</f>
        <v>7.843402576528366E-2</v>
      </c>
      <c r="AU39" s="5">
        <f>+'ssp capacity data'!U27/'UnConstrained Climate Action'!AU34</f>
        <v>8.2078857611123698E-2</v>
      </c>
      <c r="AV39" s="5">
        <f>+'ssp capacity data'!V27/'UnConstrained Climate Action'!AV34</f>
        <v>8.0186856380323204E-2</v>
      </c>
      <c r="AW39" s="5">
        <f>+'ssp capacity data'!W27/'UnConstrained Climate Action'!AW34</f>
        <v>6.9779485397547567E-2</v>
      </c>
      <c r="AX39" s="5">
        <f>+'ssp capacity data'!X27/'UnConstrained Climate Action'!AX34</f>
        <v>6.9780872332610849E-2</v>
      </c>
      <c r="AY39" s="5">
        <f>+'ssp capacity data'!Y27/'UnConstrained Climate Action'!AY34</f>
        <v>6.9189774584725958E-2</v>
      </c>
      <c r="AZ39" s="5">
        <f>+'ssp capacity data'!Z27/'UnConstrained Climate Action'!AZ34</f>
        <v>6.8476518869850109E-2</v>
      </c>
      <c r="BA39" s="5">
        <f>+'ssp capacity data'!AA27/'UnConstrained Climate Action'!BA34</f>
        <v>6.6687858574251954E-2</v>
      </c>
      <c r="BB39" s="5">
        <f>+'ssp capacity data'!AB27/'UnConstrained Climate Action'!BB34</f>
        <v>6.8999013834495568E-2</v>
      </c>
      <c r="BC39" s="5">
        <f>+'ssp capacity data'!AC27/'UnConstrained Climate Action'!BC34</f>
        <v>6.9669022924042132E-2</v>
      </c>
      <c r="BD39" s="5">
        <f>+'ssp capacity data'!AD27/'UnConstrained Climate Action'!BD34</f>
        <v>7.0203889751771123E-2</v>
      </c>
      <c r="BE39" s="5">
        <f>+'ssp capacity data'!AE27/'UnConstrained Climate Action'!BE34</f>
        <v>7.0800134148534574E-2</v>
      </c>
    </row>
    <row r="40" spans="1:57" x14ac:dyDescent="0.2">
      <c r="A40" s="5" t="s">
        <v>6</v>
      </c>
      <c r="B40" s="5" t="s">
        <v>19</v>
      </c>
      <c r="C40" s="5" t="s">
        <v>20</v>
      </c>
      <c r="D40" s="5" t="s">
        <v>29</v>
      </c>
      <c r="E40" s="5"/>
      <c r="F40" s="5" t="s">
        <v>24</v>
      </c>
      <c r="G40" s="5">
        <v>4.2049057837506984E-5</v>
      </c>
      <c r="H40" s="5">
        <v>4.2049057837506984E-5</v>
      </c>
      <c r="I40" s="5">
        <v>4.2049057837506984E-5</v>
      </c>
      <c r="J40" s="5">
        <v>4.2049057837506984E-5</v>
      </c>
      <c r="K40" s="5">
        <v>4.2049057837506984E-5</v>
      </c>
      <c r="L40" s="5">
        <v>4.2049057837506984E-5</v>
      </c>
      <c r="M40" s="5">
        <v>4.2049057837506984E-5</v>
      </c>
      <c r="N40" s="5">
        <v>4.2049057837506984E-5</v>
      </c>
      <c r="O40" s="5">
        <v>4.2049057837506984E-5</v>
      </c>
      <c r="P40" s="5">
        <v>4.2049057837506984E-5</v>
      </c>
      <c r="Q40" s="5">
        <v>4.2049057837506984E-5</v>
      </c>
      <c r="R40" s="5">
        <v>4.2049057837506984E-5</v>
      </c>
      <c r="S40" s="5">
        <v>4.2049057837506984E-5</v>
      </c>
      <c r="T40" s="5">
        <v>4.2049057837506984E-5</v>
      </c>
      <c r="U40" s="5">
        <v>4.2049057837506984E-5</v>
      </c>
      <c r="V40" s="5">
        <v>4.2049057837506984E-5</v>
      </c>
      <c r="W40" s="5">
        <v>4.2049057837506984E-5</v>
      </c>
      <c r="X40" s="5">
        <v>4.2049057837506984E-5</v>
      </c>
      <c r="Y40" s="5">
        <v>4.2049057837506984E-5</v>
      </c>
      <c r="Z40" s="5">
        <v>4.2049057837506984E-5</v>
      </c>
      <c r="AA40" s="5">
        <v>3.6622326965013566E-5</v>
      </c>
      <c r="AB40" s="5">
        <v>3.6632992921844515E-5</v>
      </c>
      <c r="AC40" s="5">
        <f>+'ssp capacity data'!C8/'UnConstrained Climate Action'!AC34</f>
        <v>0</v>
      </c>
      <c r="AD40" s="5">
        <f>+'ssp capacity data'!D8/'UnConstrained Climate Action'!AD34</f>
        <v>0</v>
      </c>
      <c r="AE40" s="5">
        <f>+'ssp capacity data'!E8/'UnConstrained Climate Action'!AE34</f>
        <v>0</v>
      </c>
      <c r="AF40" s="5">
        <f>+'ssp capacity data'!F8/'UnConstrained Climate Action'!AF34</f>
        <v>0</v>
      </c>
      <c r="AG40" s="5">
        <f>+'ssp capacity data'!G8/'UnConstrained Climate Action'!AG34</f>
        <v>0</v>
      </c>
      <c r="AH40" s="5">
        <f>+'ssp capacity data'!H8/'UnConstrained Climate Action'!AH34</f>
        <v>0</v>
      </c>
      <c r="AI40" s="5">
        <f>+'ssp capacity data'!I8/'UnConstrained Climate Action'!AI34</f>
        <v>0</v>
      </c>
      <c r="AJ40" s="5">
        <f>+'ssp capacity data'!J8/'UnConstrained Climate Action'!AJ34</f>
        <v>0</v>
      </c>
      <c r="AK40" s="5">
        <f>+'ssp capacity data'!K8/'UnConstrained Climate Action'!AK34</f>
        <v>0</v>
      </c>
      <c r="AL40" s="5">
        <f>+'ssp capacity data'!L8/'UnConstrained Climate Action'!AL34</f>
        <v>0</v>
      </c>
      <c r="AM40" s="5">
        <f>+'ssp capacity data'!M8/'UnConstrained Climate Action'!AM34</f>
        <v>0</v>
      </c>
      <c r="AN40" s="5">
        <f>+'ssp capacity data'!N8/'UnConstrained Climate Action'!AN34</f>
        <v>0</v>
      </c>
      <c r="AO40" s="5">
        <f>+'ssp capacity data'!O8/'UnConstrained Climate Action'!AO34</f>
        <v>0</v>
      </c>
      <c r="AP40" s="5">
        <f>+'ssp capacity data'!P8/'UnConstrained Climate Action'!AP34</f>
        <v>0</v>
      </c>
      <c r="AQ40" s="5">
        <f>+'ssp capacity data'!Q8/'UnConstrained Climate Action'!AQ34</f>
        <v>0</v>
      </c>
      <c r="AR40" s="5">
        <f>+'ssp capacity data'!R8/'UnConstrained Climate Action'!AR34</f>
        <v>0</v>
      </c>
      <c r="AS40" s="5">
        <f>+'ssp capacity data'!S8/'UnConstrained Climate Action'!AS34</f>
        <v>0</v>
      </c>
      <c r="AT40" s="5">
        <f>+'ssp capacity data'!T8/'UnConstrained Climate Action'!AT34</f>
        <v>0</v>
      </c>
      <c r="AU40" s="5">
        <f>+'ssp capacity data'!U8/'UnConstrained Climate Action'!AU34</f>
        <v>0</v>
      </c>
      <c r="AV40" s="5">
        <f>+'ssp capacity data'!V8/'UnConstrained Climate Action'!AV34</f>
        <v>0</v>
      </c>
      <c r="AW40" s="5">
        <f>+'ssp capacity data'!W8/'UnConstrained Climate Action'!AW34</f>
        <v>0</v>
      </c>
      <c r="AX40" s="5">
        <f>+'ssp capacity data'!X8/'UnConstrained Climate Action'!AX34</f>
        <v>0</v>
      </c>
      <c r="AY40" s="5">
        <f>+'ssp capacity data'!Y8/'UnConstrained Climate Action'!AY34</f>
        <v>0</v>
      </c>
      <c r="AZ40" s="5">
        <f>+'ssp capacity data'!Z8/'UnConstrained Climate Action'!AZ34</f>
        <v>0</v>
      </c>
      <c r="BA40" s="5">
        <f>+'ssp capacity data'!AA8/'UnConstrained Climate Action'!BA34</f>
        <v>0</v>
      </c>
      <c r="BB40" s="5">
        <f>+'ssp capacity data'!AB8/'UnConstrained Climate Action'!BB34</f>
        <v>0</v>
      </c>
      <c r="BC40" s="5">
        <f>+'ssp capacity data'!AC8/'UnConstrained Climate Action'!BC34</f>
        <v>0</v>
      </c>
      <c r="BD40" s="5">
        <f>+'ssp capacity data'!AD8/'UnConstrained Climate Action'!BD34</f>
        <v>0</v>
      </c>
      <c r="BE40" s="5">
        <f>+'ssp capacity data'!AE8/'UnConstrained Climate Action'!BE34</f>
        <v>0</v>
      </c>
    </row>
    <row r="41" spans="1:57" x14ac:dyDescent="0.2">
      <c r="A41" s="5" t="s">
        <v>6</v>
      </c>
      <c r="B41" s="5" t="s">
        <v>19</v>
      </c>
      <c r="C41" s="5" t="s">
        <v>20</v>
      </c>
      <c r="D41" s="5" t="s">
        <v>30</v>
      </c>
      <c r="E41" s="5"/>
      <c r="F41" s="5" t="s">
        <v>24</v>
      </c>
      <c r="G41" s="5">
        <v>4.6994689483552373E-3</v>
      </c>
      <c r="H41" s="5">
        <v>4.6994689483552373E-3</v>
      </c>
      <c r="I41" s="5">
        <v>4.6994689483552373E-3</v>
      </c>
      <c r="J41" s="5">
        <v>4.6994689483552373E-3</v>
      </c>
      <c r="K41" s="5">
        <v>4.6994689483552373E-3</v>
      </c>
      <c r="L41" s="5">
        <v>4.6994689483552373E-3</v>
      </c>
      <c r="M41" s="5">
        <v>4.6994689483552373E-3</v>
      </c>
      <c r="N41" s="5">
        <v>4.6994689483552373E-3</v>
      </c>
      <c r="O41" s="5">
        <v>4.6994689483552373E-3</v>
      </c>
      <c r="P41" s="5">
        <v>4.6994689483552373E-3</v>
      </c>
      <c r="Q41" s="5">
        <v>4.6994689483552373E-3</v>
      </c>
      <c r="R41" s="5">
        <v>4.6994689483552373E-3</v>
      </c>
      <c r="S41" s="5">
        <v>4.6994689483552373E-3</v>
      </c>
      <c r="T41" s="5">
        <v>4.6994689483552373E-3</v>
      </c>
      <c r="U41" s="5">
        <v>4.6994689483552373E-3</v>
      </c>
      <c r="V41" s="5">
        <v>4.6994689483552373E-3</v>
      </c>
      <c r="W41" s="5">
        <v>4.6994689483552373E-3</v>
      </c>
      <c r="X41" s="5">
        <v>4.6994689483552373E-3</v>
      </c>
      <c r="Y41" s="5">
        <v>4.6994689483552373E-3</v>
      </c>
      <c r="Z41" s="5">
        <v>4.6994689483552373E-3</v>
      </c>
      <c r="AA41" s="5">
        <v>5.2476287757849321E-2</v>
      </c>
      <c r="AB41" s="5">
        <v>5.2042925146232814E-2</v>
      </c>
      <c r="AC41" s="5">
        <f>+'ssp capacity data'!C31/'UnConstrained Climate Action'!AC34</f>
        <v>7.1001772269727231E-2</v>
      </c>
      <c r="AD41" s="5">
        <f>+'ssp capacity data'!D31/'UnConstrained Climate Action'!AD34</f>
        <v>7.1080058055246642E-2</v>
      </c>
      <c r="AE41" s="5">
        <f>+'ssp capacity data'!E31/'UnConstrained Climate Action'!AE34</f>
        <v>7.1143055986120043E-2</v>
      </c>
      <c r="AF41" s="5">
        <f>+'ssp capacity data'!F31/'UnConstrained Climate Action'!AF34</f>
        <v>7.1140583098902033E-2</v>
      </c>
      <c r="AG41" s="5">
        <f>+'ssp capacity data'!G31/'UnConstrained Climate Action'!AG34</f>
        <v>7.1731484651548924E-2</v>
      </c>
      <c r="AH41" s="5">
        <f>+'ssp capacity data'!H31/'UnConstrained Climate Action'!AH34</f>
        <v>0.11003389937730419</v>
      </c>
      <c r="AI41" s="5">
        <f>+'ssp capacity data'!I31/'UnConstrained Climate Action'!AI34</f>
        <v>0.1465726479793647</v>
      </c>
      <c r="AJ41" s="5">
        <f>+'ssp capacity data'!J31/'UnConstrained Climate Action'!AJ34</f>
        <v>0.18069419082754742</v>
      </c>
      <c r="AK41" s="5">
        <f>+'ssp capacity data'!K31/'UnConstrained Climate Action'!AK34</f>
        <v>0.20660970963996803</v>
      </c>
      <c r="AL41" s="5">
        <f>+'ssp capacity data'!L31/'UnConstrained Climate Action'!AL34</f>
        <v>0.21812827152757855</v>
      </c>
      <c r="AM41" s="5">
        <f>+'ssp capacity data'!M31/'UnConstrained Climate Action'!AM34</f>
        <v>0.23463241221214376</v>
      </c>
      <c r="AN41" s="5">
        <f>+'ssp capacity data'!N31/'UnConstrained Climate Action'!AN34</f>
        <v>0.24437296318287011</v>
      </c>
      <c r="AO41" s="5">
        <f>+'ssp capacity data'!O31/'UnConstrained Climate Action'!AO34</f>
        <v>0.25869598694351992</v>
      </c>
      <c r="AP41" s="5">
        <f>+'ssp capacity data'!P31/'UnConstrained Climate Action'!AP34</f>
        <v>0.27049982639162956</v>
      </c>
      <c r="AQ41" s="5">
        <f>+'ssp capacity data'!Q31/'UnConstrained Climate Action'!AQ34</f>
        <v>0.26634011672513108</v>
      </c>
      <c r="AR41" s="5">
        <f>+'ssp capacity data'!R31/'UnConstrained Climate Action'!AR34</f>
        <v>0.2585241633623801</v>
      </c>
      <c r="AS41" s="5">
        <f>+'ssp capacity data'!S31/'UnConstrained Climate Action'!AS34</f>
        <v>0.24897846998689188</v>
      </c>
      <c r="AT41" s="5">
        <f>+'ssp capacity data'!T31/'UnConstrained Climate Action'!AT34</f>
        <v>0.24183168822796705</v>
      </c>
      <c r="AU41" s="5">
        <f>+'ssp capacity data'!U31/'UnConstrained Climate Action'!AU34</f>
        <v>0.25306961500765679</v>
      </c>
      <c r="AV41" s="5">
        <f>+'ssp capacity data'!V31/'UnConstrained Climate Action'!AV34</f>
        <v>0.24723610273655269</v>
      </c>
      <c r="AW41" s="5">
        <f>+'ssp capacity data'!W31/'UnConstrained Climate Action'!AW34</f>
        <v>0.21514757903497589</v>
      </c>
      <c r="AX41" s="5">
        <f>+'ssp capacity data'!X31/'UnConstrained Climate Action'!AX34</f>
        <v>0.21515185530212583</v>
      </c>
      <c r="AY41" s="5">
        <f>+'ssp capacity data'!Y31/'UnConstrained Climate Action'!AY34</f>
        <v>0.21332935333459294</v>
      </c>
      <c r="AZ41" s="5">
        <f>+'ssp capacity data'!Z31/'UnConstrained Climate Action'!AZ34</f>
        <v>0.17838232050040032</v>
      </c>
      <c r="BA41" s="5">
        <f>+'ssp capacity data'!AA31/'UnConstrained Climate Action'!BA34</f>
        <v>0.17372283460097598</v>
      </c>
      <c r="BB41" s="5">
        <f>+'ssp capacity data'!AB31/'UnConstrained Climate Action'!BB34</f>
        <v>0.179743427428461</v>
      </c>
      <c r="BC41" s="5">
        <f>+'ssp capacity data'!AC31/'UnConstrained Climate Action'!BC34</f>
        <v>0.18148881078208676</v>
      </c>
      <c r="BD41" s="5">
        <f>+'ssp capacity data'!AD31/'UnConstrained Climate Action'!BD34</f>
        <v>0.18288214659213764</v>
      </c>
      <c r="BE41" s="5">
        <f>+'ssp capacity data'!AE31/'UnConstrained Climate Action'!BE34</f>
        <v>0.18443537185585435</v>
      </c>
    </row>
    <row r="42" spans="1:57" x14ac:dyDescent="0.2">
      <c r="A42" s="5" t="s">
        <v>6</v>
      </c>
      <c r="B42" s="5" t="s">
        <v>19</v>
      </c>
      <c r="C42" s="5" t="s">
        <v>20</v>
      </c>
      <c r="D42" s="5" t="s">
        <v>31</v>
      </c>
      <c r="E42" s="5"/>
      <c r="F42" s="5" t="s">
        <v>24</v>
      </c>
      <c r="G42" s="5">
        <v>3.8671379357037641E-3</v>
      </c>
      <c r="H42" s="5">
        <v>3.8671379357037641E-3</v>
      </c>
      <c r="I42" s="5">
        <v>3.8671379357037641E-3</v>
      </c>
      <c r="J42" s="5">
        <v>3.8671379357037641E-3</v>
      </c>
      <c r="K42" s="5">
        <v>3.8671379357037641E-3</v>
      </c>
      <c r="L42" s="5">
        <v>3.8671379357037641E-3</v>
      </c>
      <c r="M42" s="5">
        <v>3.8671379357037641E-3</v>
      </c>
      <c r="N42" s="5">
        <v>3.8671379357037641E-3</v>
      </c>
      <c r="O42" s="5">
        <v>3.8671379357037641E-3</v>
      </c>
      <c r="P42" s="5">
        <v>3.8671379357037641E-3</v>
      </c>
      <c r="Q42" s="5">
        <v>3.8671379357037641E-3</v>
      </c>
      <c r="R42" s="5">
        <v>3.8671379357037641E-3</v>
      </c>
      <c r="S42" s="5">
        <v>3.8671379357037641E-3</v>
      </c>
      <c r="T42" s="5">
        <v>3.8671379357037641E-3</v>
      </c>
      <c r="U42" s="5">
        <v>3.8671379357037641E-3</v>
      </c>
      <c r="V42" s="5">
        <v>3.8671379357037641E-3</v>
      </c>
      <c r="W42" s="5">
        <v>3.8671379357037641E-3</v>
      </c>
      <c r="X42" s="5">
        <v>3.8671379357037641E-3</v>
      </c>
      <c r="Y42" s="5">
        <v>3.8671379357037641E-3</v>
      </c>
      <c r="Z42" s="5">
        <v>3.8671379357037641E-3</v>
      </c>
      <c r="AA42" s="5">
        <v>4.357479336314108E-2</v>
      </c>
      <c r="AB42" s="5">
        <v>4.2916907490103733E-2</v>
      </c>
      <c r="AC42" s="5">
        <f>+'ssp capacity data'!C33/'UnConstrained Climate Action'!AC34</f>
        <v>2.2421850730220926E-3</v>
      </c>
      <c r="AD42" s="5">
        <f>+'ssp capacity data'!D33/'UnConstrained Climate Action'!AD34</f>
        <v>2.2760343485997013E-3</v>
      </c>
      <c r="AE42" s="5">
        <f>+'ssp capacity data'!E33/'UnConstrained Climate Action'!AE34</f>
        <v>2.3080896711779836E-3</v>
      </c>
      <c r="AF42" s="5">
        <f>+'ssp capacity data'!F33/'UnConstrained Climate Action'!AF34</f>
        <v>2.3368246914951978E-3</v>
      </c>
      <c r="AG42" s="5">
        <f>+'ssp capacity data'!G33/'UnConstrained Climate Action'!AG34</f>
        <v>2.3872967412717143E-3</v>
      </c>
      <c r="AH42" s="5">
        <f>+'ssp capacity data'!H33/'UnConstrained Climate Action'!AH34</f>
        <v>1.4116860865620005E-2</v>
      </c>
      <c r="AI42" s="5">
        <f>+'ssp capacity data'!I33/'UnConstrained Climate Action'!AI34</f>
        <v>2.5289662251735411E-2</v>
      </c>
      <c r="AJ42" s="5">
        <f>+'ssp capacity data'!J33/'UnConstrained Climate Action'!AJ34</f>
        <v>3.6017195402659234E-2</v>
      </c>
      <c r="AK42" s="5">
        <f>+'ssp capacity data'!K33/'UnConstrained Climate Action'!AK34</f>
        <v>5.2014664933242562E-2</v>
      </c>
      <c r="AL42" s="5">
        <f>+'ssp capacity data'!L33/'UnConstrained Climate Action'!AL34</f>
        <v>8.0787656758041837E-2</v>
      </c>
      <c r="AM42" s="5">
        <f>+'ssp capacity data'!M33/'UnConstrained Climate Action'!AM34</f>
        <v>0.10240050922216479</v>
      </c>
      <c r="AN42" s="5">
        <f>+'ssp capacity data'!N33/'UnConstrained Climate Action'!AN34</f>
        <v>0.129456603863079</v>
      </c>
      <c r="AO42" s="5">
        <f>+'ssp capacity data'!O33/'UnConstrained Climate Action'!AO34</f>
        <v>0.14844213322545541</v>
      </c>
      <c r="AP42" s="5">
        <f>+'ssp capacity data'!P33/'UnConstrained Climate Action'!AP34</f>
        <v>0.16802691376499937</v>
      </c>
      <c r="AQ42" s="5">
        <f>+'ssp capacity data'!Q33/'UnConstrained Climate Action'!AQ34</f>
        <v>0.20730668229009208</v>
      </c>
      <c r="AR42" s="5">
        <f>+'ssp capacity data'!R33/'UnConstrained Climate Action'!AR34</f>
        <v>0.24265109185975189</v>
      </c>
      <c r="AS42" s="5">
        <f>+'ssp capacity data'!S33/'UnConstrained Climate Action'!AS34</f>
        <v>0.2765409990447385</v>
      </c>
      <c r="AT42" s="5">
        <f>+'ssp capacity data'!T33/'UnConstrained Climate Action'!AT34</f>
        <v>0.31600435887853123</v>
      </c>
      <c r="AU42" s="5">
        <f>+'ssp capacity data'!U33/'UnConstrained Climate Action'!AU34</f>
        <v>0.444829508196948</v>
      </c>
      <c r="AV42" s="5">
        <f>+'ssp capacity data'!V33/'UnConstrained Climate Action'!AV34</f>
        <v>0.5128555687760068</v>
      </c>
      <c r="AW42" s="5">
        <f>+'ssp capacity data'!W33/'UnConstrained Climate Action'!AW34</f>
        <v>0.57610458850447255</v>
      </c>
      <c r="AX42" s="5">
        <f>+'ssp capacity data'!X33/'UnConstrained Climate Action'!AX34</f>
        <v>0.57610112641190725</v>
      </c>
      <c r="AY42" s="5">
        <f>+'ssp capacity data'!Y33/'UnConstrained Climate Action'!AY34</f>
        <v>0.57821566764500787</v>
      </c>
      <c r="AZ42" s="5">
        <f>+'ssp capacity data'!Z33/'UnConstrained Climate Action'!AZ34</f>
        <v>0.63467007040314283</v>
      </c>
      <c r="BA42" s="5">
        <f>+'ssp capacity data'!AA33/'UnConstrained Climate Action'!BA34</f>
        <v>0.63840610062411252</v>
      </c>
      <c r="BB42" s="5">
        <f>+'ssp capacity data'!AB33/'UnConstrained Climate Action'!BB34</f>
        <v>0.65448033583249132</v>
      </c>
      <c r="BC42" s="5">
        <f>+'ssp capacity data'!AC33/'UnConstrained Climate Action'!BC34</f>
        <v>0.65398728314069743</v>
      </c>
      <c r="BD42" s="5">
        <f>+'ssp capacity data'!AD33/'UnConstrained Climate Action'!BD34</f>
        <v>0.65137696118160904</v>
      </c>
      <c r="BE42" s="5">
        <f>+'ssp capacity data'!AE33/'UnConstrained Climate Action'!BE34</f>
        <v>0.64846829181408894</v>
      </c>
    </row>
    <row r="43" spans="1:57" x14ac:dyDescent="0.2">
      <c r="A43" s="5" t="s">
        <v>6</v>
      </c>
      <c r="B43" s="5" t="s">
        <v>19</v>
      </c>
      <c r="C43" s="5" t="s">
        <v>20</v>
      </c>
      <c r="D43" s="5" t="s">
        <v>32</v>
      </c>
      <c r="E43" s="5"/>
      <c r="F43" s="5" t="s">
        <v>24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f>+('ssp capacity data'!C20+'ssp capacity data'!C21+'ssp capacity data'!C32)/'UnConstrained Climate Action'!AC34</f>
        <v>2.3570943798473815E-4</v>
      </c>
      <c r="AD43" s="5">
        <f>+('ssp capacity data'!D20+'ssp capacity data'!D21+'ssp capacity data'!D32)/'UnConstrained Climate Action'!AD34</f>
        <v>2.4204295332700659E-4</v>
      </c>
      <c r="AE43" s="5">
        <f>+('ssp capacity data'!E20+'ssp capacity data'!E21+'ssp capacity data'!E32)/'UnConstrained Climate Action'!AE34</f>
        <v>2.482729327061795E-4</v>
      </c>
      <c r="AF43" s="5">
        <f>+('ssp capacity data'!F20+'ssp capacity data'!F21+'ssp capacity data'!F32)/'UnConstrained Climate Action'!AF34</f>
        <v>2.5420841659217061E-4</v>
      </c>
      <c r="AG43" s="5">
        <f>+('ssp capacity data'!G20+'ssp capacity data'!G21+'ssp capacity data'!G32)/'UnConstrained Climate Action'!AG34</f>
        <v>2.6223690734621612E-4</v>
      </c>
      <c r="AH43" s="5">
        <f>+('ssp capacity data'!H20+'ssp capacity data'!H21+'ssp capacity data'!H32)/'UnConstrained Climate Action'!AH34</f>
        <v>3.068255651909073E-4</v>
      </c>
      <c r="AI43" s="5">
        <f>+('ssp capacity data'!I20+'ssp capacity data'!I21+'ssp capacity data'!I32)/'UnConstrained Climate Action'!AI34</f>
        <v>3.537975667854513E-4</v>
      </c>
      <c r="AJ43" s="5">
        <f>+('ssp capacity data'!J20+'ssp capacity data'!J21+'ssp capacity data'!J32)/'UnConstrained Climate Action'!AJ34</f>
        <v>4.0340860542416865E-4</v>
      </c>
      <c r="AK43" s="5">
        <f>+('ssp capacity data'!K20+'ssp capacity data'!K21+'ssp capacity data'!K32)/'UnConstrained Climate Action'!AK34</f>
        <v>4.5799345816504775E-4</v>
      </c>
      <c r="AL43" s="5">
        <f>+('ssp capacity data'!L20+'ssp capacity data'!L21+'ssp capacity data'!L32)/'UnConstrained Climate Action'!AL34</f>
        <v>9.4172235136408971E-4</v>
      </c>
      <c r="AM43" s="5">
        <f>+('ssp capacity data'!M20+'ssp capacity data'!M21+'ssp capacity data'!M32)/'UnConstrained Climate Action'!AM34</f>
        <v>8.9764688561619701E-4</v>
      </c>
      <c r="AN43" s="5">
        <f>+('ssp capacity data'!N20+'ssp capacity data'!N21+'ssp capacity data'!N32)/'UnConstrained Climate Action'!AN34</f>
        <v>8.6374811425615631E-4</v>
      </c>
      <c r="AO43" s="5">
        <f>+('ssp capacity data'!O20+'ssp capacity data'!O21+'ssp capacity data'!O32)/'UnConstrained Climate Action'!AO34</f>
        <v>8.2661394577744087E-4</v>
      </c>
      <c r="AP43" s="5">
        <f>+('ssp capacity data'!P20+'ssp capacity data'!P21+'ssp capacity data'!P32)/'UnConstrained Climate Action'!AP34</f>
        <v>7.9400427608809451E-4</v>
      </c>
      <c r="AQ43" s="5">
        <f>+('ssp capacity data'!Q20+'ssp capacity data'!Q21+'ssp capacity data'!Q32)/'UnConstrained Climate Action'!AQ34</f>
        <v>9.0164289014037365E-4</v>
      </c>
      <c r="AR43" s="5">
        <f>+('ssp capacity data'!R20+'ssp capacity data'!R21+'ssp capacity data'!R32)/'UnConstrained Climate Action'!AR34</f>
        <v>1.0507123680729505E-3</v>
      </c>
      <c r="AS43" s="5">
        <f>+('ssp capacity data'!S20+'ssp capacity data'!S21+'ssp capacity data'!S32)/'UnConstrained Climate Action'!AS34</f>
        <v>1.3653169429573865E-3</v>
      </c>
      <c r="AT43" s="5">
        <f>+('ssp capacity data'!T20+'ssp capacity data'!T21+'ssp capacity data'!T32)/'UnConstrained Climate Action'!AT34</f>
        <v>1.4991707369403787E-3</v>
      </c>
      <c r="AU43" s="5">
        <f>+('ssp capacity data'!U20+'ssp capacity data'!U21+'ssp capacity data'!U32)/'UnConstrained Climate Action'!AU34</f>
        <v>2.0392410835216889E-3</v>
      </c>
      <c r="AV43" s="5">
        <f>+('ssp capacity data'!V20+'ssp capacity data'!V21+'ssp capacity data'!V32)/'UnConstrained Climate Action'!AV34</f>
        <v>1.9672828868372884E-3</v>
      </c>
      <c r="AW43" s="5">
        <f>+('ssp capacity data'!W20+'ssp capacity data'!W21+'ssp capacity data'!W32)/'UnConstrained Climate Action'!AW34</f>
        <v>1.7069752148582251E-3</v>
      </c>
      <c r="AX43" s="5">
        <f>+('ssp capacity data'!X20+'ssp capacity data'!X21+'ssp capacity data'!X32)/'UnConstrained Climate Action'!AX34</f>
        <v>1.7020459020948833E-3</v>
      </c>
      <c r="AY43" s="5">
        <f>+('ssp capacity data'!Y20+'ssp capacity data'!Y21+'ssp capacity data'!Y32)/'UnConstrained Climate Action'!AY34</f>
        <v>3.163837060194788E-3</v>
      </c>
      <c r="AZ43" s="5">
        <f>+('ssp capacity data'!Z20+'ssp capacity data'!Z21+'ssp capacity data'!Z32)/'UnConstrained Climate Action'!AZ34</f>
        <v>3.4067194152352172E-3</v>
      </c>
      <c r="BA43" s="5">
        <f>+('ssp capacity data'!AA20+'ssp capacity data'!AA21+'ssp capacity data'!AA32)/'UnConstrained Climate Action'!BA34</f>
        <v>9.1609756305002406E-3</v>
      </c>
      <c r="BB43" s="5">
        <f>+('ssp capacity data'!AB20+'ssp capacity data'!AB21+'ssp capacity data'!AB32)/'UnConstrained Climate Action'!BB34</f>
        <v>9.4446667905756215E-3</v>
      </c>
      <c r="BC43" s="5">
        <f>+('ssp capacity data'!AC20+'ssp capacity data'!AC21+'ssp capacity data'!AC32)/'UnConstrained Climate Action'!BC34</f>
        <v>9.4963194808018077E-3</v>
      </c>
      <c r="BD43" s="5">
        <f>+('ssp capacity data'!AD20+'ssp capacity data'!AD21+'ssp capacity data'!AD32)/'UnConstrained Climate Action'!BD34</f>
        <v>9.5231193752723532E-3</v>
      </c>
      <c r="BE43" s="5">
        <f>+('ssp capacity data'!AE20+'ssp capacity data'!AE21+'ssp capacity data'!AE32)/'UnConstrained Climate Action'!BE34</f>
        <v>9.5517997902459257E-3</v>
      </c>
    </row>
    <row r="44" spans="1:57" x14ac:dyDescent="0.2">
      <c r="A44" s="5" t="s">
        <v>6</v>
      </c>
      <c r="B44" s="5" t="s">
        <v>19</v>
      </c>
      <c r="C44" s="5" t="s">
        <v>33</v>
      </c>
      <c r="D44" s="5" t="s">
        <v>21</v>
      </c>
      <c r="E44" s="5"/>
      <c r="F44" s="5" t="s">
        <v>34</v>
      </c>
      <c r="G44" s="5">
        <v>309378.79453355202</v>
      </c>
      <c r="H44" s="5">
        <v>310305.33728665003</v>
      </c>
      <c r="I44" s="5">
        <v>311231.88003974798</v>
      </c>
      <c r="J44" s="5">
        <v>312158.42279284599</v>
      </c>
      <c r="K44" s="5">
        <v>313084.965545944</v>
      </c>
      <c r="L44" s="5">
        <v>314011.50829904201</v>
      </c>
      <c r="M44" s="5">
        <v>314938.05105214001</v>
      </c>
      <c r="N44" s="5">
        <v>315864.59380523802</v>
      </c>
      <c r="O44" s="5">
        <v>316791.13655833597</v>
      </c>
      <c r="P44" s="5">
        <v>317717.67931143398</v>
      </c>
      <c r="Q44" s="5">
        <v>318644.22206453199</v>
      </c>
      <c r="R44" s="5">
        <v>319570.76481763</v>
      </c>
      <c r="S44" s="5">
        <v>320497.30757072801</v>
      </c>
      <c r="T44" s="5">
        <v>321423.85032382602</v>
      </c>
      <c r="U44" s="5">
        <v>322350.39307692403</v>
      </c>
      <c r="V44" s="5">
        <v>323276.93583002198</v>
      </c>
      <c r="W44" s="5">
        <v>324203.47858311998</v>
      </c>
      <c r="X44" s="5">
        <v>325130.02133621799</v>
      </c>
      <c r="Y44" s="5">
        <v>326056.564089316</v>
      </c>
      <c r="Z44" s="5">
        <v>321415.52360000001</v>
      </c>
      <c r="AA44" s="5">
        <v>339044.81608033861</v>
      </c>
      <c r="AB44" s="5">
        <v>323268.60910619592</v>
      </c>
      <c r="AC44" s="5">
        <f>+SUM('ssp energy data generation'!C20:C37)</f>
        <v>397496.64657359873</v>
      </c>
      <c r="AD44" s="5">
        <f>+SUM('ssp energy data generation'!D20:D37)</f>
        <v>402889.66675693105</v>
      </c>
      <c r="AE44" s="5">
        <f>+SUM('ssp energy data generation'!E20:E37)</f>
        <v>408048.75766035001</v>
      </c>
      <c r="AF44" s="5">
        <f>+SUM('ssp energy data generation'!F20:F37)</f>
        <v>412999.10147094401</v>
      </c>
      <c r="AG44" s="5">
        <f>+SUM('ssp energy data generation'!G20:G37)</f>
        <v>417908.93678871606</v>
      </c>
      <c r="AH44" s="5">
        <f>+SUM('ssp energy data generation'!H20:H37)</f>
        <v>436786.26396463689</v>
      </c>
      <c r="AI44" s="5">
        <f>+SUM('ssp energy data generation'!I20:I37)</f>
        <v>453303.77245131053</v>
      </c>
      <c r="AJ44" s="5">
        <f>+SUM('ssp energy data generation'!J20:J37)</f>
        <v>467693.88223930867</v>
      </c>
      <c r="AK44" s="5">
        <f>+SUM('ssp energy data generation'!K20:K37)</f>
        <v>480138.36001898273</v>
      </c>
      <c r="AL44" s="5">
        <f>+SUM('ssp energy data generation'!L20:L37)</f>
        <v>490904.62403503153</v>
      </c>
      <c r="AM44" s="5">
        <f>+SUM('ssp energy data generation'!M20:M37)</f>
        <v>500149.29657874291</v>
      </c>
      <c r="AN44" s="5">
        <f>+SUM('ssp energy data generation'!N20:N37)</f>
        <v>507982.38473834336</v>
      </c>
      <c r="AO44" s="5">
        <f>+SUM('ssp energy data generation'!O20:O37)</f>
        <v>514431.82770548959</v>
      </c>
      <c r="AP44" s="5">
        <f>+SUM('ssp energy data generation'!P20:P37)</f>
        <v>519610.05862326291</v>
      </c>
      <c r="AQ44" s="5">
        <f>+SUM('ssp energy data generation'!Q20:Q37)</f>
        <v>523640.73605022731</v>
      </c>
      <c r="AR44" s="5">
        <f>+SUM('ssp energy data generation'!R20:R37)</f>
        <v>526562.90611789993</v>
      </c>
      <c r="AS44" s="5">
        <f>+SUM('ssp energy data generation'!S20:S37)</f>
        <v>528438.82980491989</v>
      </c>
      <c r="AT44" s="5">
        <f>+SUM('ssp energy data generation'!T20:T37)</f>
        <v>529331.19737549103</v>
      </c>
      <c r="AU44" s="5">
        <f>+SUM('ssp energy data generation'!U20:U37)</f>
        <v>529290.90844447771</v>
      </c>
      <c r="AV44" s="5">
        <f>+SUM('ssp energy data generation'!V20:V37)</f>
        <v>528379.54674935481</v>
      </c>
      <c r="AW44" s="5">
        <f>+SUM('ssp energy data generation'!W20:W37)</f>
        <v>731045.51434688782</v>
      </c>
      <c r="AX44" s="5">
        <f>+SUM('ssp energy data generation'!X20:X37)</f>
        <v>679720.32842564373</v>
      </c>
      <c r="AY44" s="5">
        <f>+SUM('ssp energy data generation'!Y20:Y37)</f>
        <v>634105.4459077667</v>
      </c>
      <c r="AZ44" s="5">
        <f>+SUM('ssp energy data generation'!Z20:Z37)</f>
        <v>590773.52690582187</v>
      </c>
      <c r="BA44" s="5">
        <f>+SUM('ssp energy data generation'!AA20:AA37)</f>
        <v>571212.76812682627</v>
      </c>
      <c r="BB44" s="5">
        <f>+SUM('ssp energy data generation'!AB20:AB37)</f>
        <v>566450.87181406654</v>
      </c>
      <c r="BC44" s="5">
        <f>+SUM('ssp energy data generation'!AC20:AC37)</f>
        <v>561063.89878417365</v>
      </c>
      <c r="BD44" s="5">
        <f>+SUM('ssp energy data generation'!AD20:AD37)</f>
        <v>555061.46310146397</v>
      </c>
      <c r="BE44" s="5">
        <f>+SUM('ssp energy data generation'!AE20:AE37)</f>
        <v>548435.22700347437</v>
      </c>
    </row>
    <row r="45" spans="1:57" x14ac:dyDescent="0.2">
      <c r="A45" s="5" t="s">
        <v>6</v>
      </c>
      <c r="B45" s="5" t="s">
        <v>19</v>
      </c>
      <c r="C45" s="5" t="s">
        <v>33</v>
      </c>
      <c r="D45" s="5" t="s">
        <v>23</v>
      </c>
      <c r="E45" s="5"/>
      <c r="F45" s="5" t="s">
        <v>12</v>
      </c>
      <c r="G45" s="5">
        <v>2.7652485816508907E-2</v>
      </c>
      <c r="H45" s="5">
        <v>2.7652485816508907E-2</v>
      </c>
      <c r="I45" s="5">
        <v>2.7652485816508907E-2</v>
      </c>
      <c r="J45" s="5">
        <v>2.7652485816508907E-2</v>
      </c>
      <c r="K45" s="5">
        <v>2.7652485816508907E-2</v>
      </c>
      <c r="L45" s="5">
        <v>2.7652485816508907E-2</v>
      </c>
      <c r="M45" s="5">
        <v>2.7652485816508907E-2</v>
      </c>
      <c r="N45" s="5">
        <v>2.7652485816508907E-2</v>
      </c>
      <c r="O45" s="5">
        <v>2.7652485816508907E-2</v>
      </c>
      <c r="P45" s="5">
        <v>2.7652485816508907E-2</v>
      </c>
      <c r="Q45" s="5">
        <v>2.7652485816508907E-2</v>
      </c>
      <c r="R45" s="5">
        <v>2.7652485816508907E-2</v>
      </c>
      <c r="S45" s="5">
        <v>2.7652485816508907E-2</v>
      </c>
      <c r="T45" s="5">
        <v>2.7652485816508907E-2</v>
      </c>
      <c r="U45" s="5">
        <v>2.7652485816508907E-2</v>
      </c>
      <c r="V45" s="5">
        <v>2.7652485816508907E-2</v>
      </c>
      <c r="W45" s="5">
        <v>2.7652485816508907E-2</v>
      </c>
      <c r="X45" s="5">
        <v>2.7652485816508907E-2</v>
      </c>
      <c r="Y45" s="5">
        <v>2.7652485816508907E-2</v>
      </c>
      <c r="Z45" s="5">
        <v>2.7652485816508907E-2</v>
      </c>
      <c r="AA45" s="5">
        <v>2.6675866233537893E-2</v>
      </c>
      <c r="AB45" s="5">
        <v>2.7018192518718578E-2</v>
      </c>
      <c r="AC45" s="5">
        <f>+'ssp energy data generation'!C28/'UnConstrained Climate Action'!AC44</f>
        <v>2.1462715425215523E-2</v>
      </c>
      <c r="AD45" s="5">
        <f>+'ssp energy data generation'!D28/'UnConstrained Climate Action'!AD44</f>
        <v>2.1471420528770515E-2</v>
      </c>
      <c r="AE45" s="5">
        <f>+'ssp energy data generation'!E28/'UnConstrained Climate Action'!AE44</f>
        <v>2.1479490207688853E-2</v>
      </c>
      <c r="AF45" s="5">
        <f>+'ssp energy data generation'!F28/'UnConstrained Climate Action'!AF44</f>
        <v>2.1486984680991045E-2</v>
      </c>
      <c r="AG45" s="5">
        <f>+'ssp energy data generation'!G28/'UnConstrained Climate Action'!AG44</f>
        <v>1.0561205933826567E-2</v>
      </c>
      <c r="AH45" s="5">
        <f>+'ssp energy data generation'!H28/'UnConstrained Climate Action'!AH44</f>
        <v>1.0104764520180689E-2</v>
      </c>
      <c r="AI45" s="5">
        <f>+'ssp energy data generation'!I28/'UnConstrained Climate Action'!AI44</f>
        <v>9.7365665393534927E-3</v>
      </c>
      <c r="AJ45" s="5">
        <f>+'ssp energy data generation'!J28/'UnConstrained Climate Action'!AJ44</f>
        <v>9.4369896862447865E-3</v>
      </c>
      <c r="AK45" s="5">
        <f>+'ssp energy data generation'!K28/'UnConstrained Climate Action'!AK44</f>
        <v>9.1923968391895271E-3</v>
      </c>
      <c r="AL45" s="5">
        <f>+'ssp energy data generation'!L28/'UnConstrained Climate Action'!AL44</f>
        <v>8.9907939891337805E-3</v>
      </c>
      <c r="AM45" s="5">
        <f>+'ssp energy data generation'!M28/'UnConstrained Climate Action'!AM44</f>
        <v>8.8246097179450183E-3</v>
      </c>
      <c r="AN45" s="5">
        <f>+'ssp energy data generation'!N28/'UnConstrained Climate Action'!AN44</f>
        <v>8.6885342397956429E-3</v>
      </c>
      <c r="AO45" s="5">
        <f>+'ssp energy data generation'!O28/'UnConstrained Climate Action'!AO44</f>
        <v>8.5796058978273859E-3</v>
      </c>
      <c r="AP45" s="5">
        <f>+'ssp energy data generation'!P28/'UnConstrained Climate Action'!AP44</f>
        <v>8.1686560793514888E-3</v>
      </c>
      <c r="AQ45" s="5">
        <f>+'ssp energy data generation'!Q28/'UnConstrained Climate Action'!AQ44</f>
        <v>7.509770983396208E-3</v>
      </c>
      <c r="AR45" s="5">
        <f>+'ssp energy data generation'!R28/'UnConstrained Climate Action'!AR44</f>
        <v>6.8103776992916336E-3</v>
      </c>
      <c r="AS45" s="5">
        <f>+'ssp energy data generation'!S28/'UnConstrained Climate Action'!AS44</f>
        <v>6.0750201314730898E-3</v>
      </c>
      <c r="AT45" s="5">
        <f>+'ssp energy data generation'!T28/'UnConstrained Climate Action'!AT44</f>
        <v>5.307537235804992E-3</v>
      </c>
      <c r="AU45" s="5">
        <f>+'ssp energy data generation'!U28/'UnConstrained Climate Action'!AU44</f>
        <v>4.5111804176775714E-3</v>
      </c>
      <c r="AV45" s="5">
        <f>+'ssp energy data generation'!V28/'UnConstrained Climate Action'!AV44</f>
        <v>3.6887784888066165E-3</v>
      </c>
      <c r="AW45" s="5">
        <f>+'ssp energy data generation'!W28/'UnConstrained Climate Action'!AW44</f>
        <v>2.0478696248373107E-3</v>
      </c>
      <c r="AX45" s="5">
        <f>+'ssp energy data generation'!X28/'UnConstrained Climate Action'!AX44</f>
        <v>1.5229585627277169E-3</v>
      </c>
      <c r="AY45" s="5">
        <f>+'ssp energy data generation'!Y28/'UnConstrained Climate Action'!AY44</f>
        <v>8.9361171678844207E-4</v>
      </c>
      <c r="AZ45" s="5">
        <f>+'ssp energy data generation'!Z28/'UnConstrained Climate Action'!AZ44</f>
        <v>1.6008423833980179E-4</v>
      </c>
      <c r="BA45" s="5">
        <f>+'ssp energy data generation'!AA28/'UnConstrained Climate Action'!BA44</f>
        <v>0</v>
      </c>
      <c r="BB45" s="5">
        <f>+'ssp energy data generation'!AB28/'UnConstrained Climate Action'!BB44</f>
        <v>0</v>
      </c>
      <c r="BC45" s="5">
        <f>+'ssp energy data generation'!AC28/'UnConstrained Climate Action'!BC44</f>
        <v>0</v>
      </c>
      <c r="BD45" s="5">
        <f>+'ssp energy data generation'!AD28/'UnConstrained Climate Action'!BD44</f>
        <v>0</v>
      </c>
      <c r="BE45" s="5">
        <f>+'ssp energy data generation'!AE28/'UnConstrained Climate Action'!BE44</f>
        <v>0</v>
      </c>
    </row>
    <row r="46" spans="1:57" x14ac:dyDescent="0.2">
      <c r="A46" s="5" t="s">
        <v>6</v>
      </c>
      <c r="B46" s="5" t="s">
        <v>19</v>
      </c>
      <c r="C46" s="5" t="s">
        <v>33</v>
      </c>
      <c r="D46" s="5" t="s">
        <v>25</v>
      </c>
      <c r="E46" s="5"/>
      <c r="F46" s="5" t="s">
        <v>12</v>
      </c>
      <c r="G46" s="5">
        <v>3.6574149080727983E-3</v>
      </c>
      <c r="H46" s="5">
        <v>3.6574149080727983E-3</v>
      </c>
      <c r="I46" s="5">
        <v>3.6574149080727983E-3</v>
      </c>
      <c r="J46" s="5">
        <v>3.6574149080727983E-3</v>
      </c>
      <c r="K46" s="5">
        <v>3.6574149080727983E-3</v>
      </c>
      <c r="L46" s="5">
        <v>3.6574149080727983E-3</v>
      </c>
      <c r="M46" s="5">
        <v>3.6574149080727983E-3</v>
      </c>
      <c r="N46" s="5">
        <v>3.6574149080727983E-3</v>
      </c>
      <c r="O46" s="5">
        <v>3.6574149080727983E-3</v>
      </c>
      <c r="P46" s="5">
        <v>3.6574149080727983E-3</v>
      </c>
      <c r="Q46" s="5">
        <v>3.6574149080727983E-3</v>
      </c>
      <c r="R46" s="5">
        <v>3.6574149080727983E-3</v>
      </c>
      <c r="S46" s="5">
        <v>3.6574149080727983E-3</v>
      </c>
      <c r="T46" s="5">
        <v>3.6574149080727983E-3</v>
      </c>
      <c r="U46" s="5">
        <v>3.6574149080727983E-3</v>
      </c>
      <c r="V46" s="5">
        <v>3.6574149080727983E-3</v>
      </c>
      <c r="W46" s="5">
        <v>3.6574149080727983E-3</v>
      </c>
      <c r="X46" s="5">
        <v>3.6574149080727983E-3</v>
      </c>
      <c r="Y46" s="5">
        <v>3.6574149080727983E-3</v>
      </c>
      <c r="Z46" s="5">
        <v>3.6574149080727983E-3</v>
      </c>
      <c r="AA46" s="5">
        <v>1.3778298933576325E-2</v>
      </c>
      <c r="AB46" s="5">
        <v>1.30753573987018E-2</v>
      </c>
      <c r="AC46" s="5">
        <f>+'ssp energy data generation'!C22/'UnConstrained Climate Action'!AC44</f>
        <v>1.8876782121879996E-3</v>
      </c>
      <c r="AD46" s="5">
        <f>+'ssp energy data generation'!D22/'UnConstrained Climate Action'!AD44</f>
        <v>1.888443839182999E-3</v>
      </c>
      <c r="AE46" s="5">
        <f>+'ssp energy data generation'!E22/'UnConstrained Climate Action'!AE44</f>
        <v>1.8891535796222566E-3</v>
      </c>
      <c r="AF46" s="5">
        <f>+'ssp energy data generation'!F22/'UnConstrained Climate Action'!AF44</f>
        <v>1.889812729859504E-3</v>
      </c>
      <c r="AG46" s="5">
        <f>+'ssp energy data generation'!G22/'UnConstrained Climate Action'!AG44</f>
        <v>1.8922307321302271E-3</v>
      </c>
      <c r="AH46" s="5">
        <f>+'ssp energy data generation'!H22/'UnConstrained Climate Action'!AH44</f>
        <v>1.8084262260584356E-3</v>
      </c>
      <c r="AI46" s="5">
        <f>+'ssp energy data generation'!I22/'UnConstrained Climate Action'!AI44</f>
        <v>1.7196536228575796E-3</v>
      </c>
      <c r="AJ46" s="5">
        <f>+'ssp energy data generation'!J22/'UnConstrained Climate Action'!AJ44</f>
        <v>1.6276113607207236E-3</v>
      </c>
      <c r="AK46" s="5">
        <f>+'ssp energy data generation'!K22/'UnConstrained Climate Action'!AK44</f>
        <v>1.5333033622373388E-3</v>
      </c>
      <c r="AL46" s="5">
        <f>+'ssp energy data generation'!L22/'UnConstrained Climate Action'!AL44</f>
        <v>1.4373887614565495E-3</v>
      </c>
      <c r="AM46" s="5">
        <f>+'ssp energy data generation'!M22/'UnConstrained Climate Action'!AM44</f>
        <v>1.3402883712715324E-3</v>
      </c>
      <c r="AN46" s="5">
        <f>+'ssp energy data generation'!N22/'UnConstrained Climate Action'!AN44</f>
        <v>1.2422854806539232E-3</v>
      </c>
      <c r="AO46" s="5">
        <f>+'ssp energy data generation'!O22/'UnConstrained Climate Action'!AO44</f>
        <v>1.1435691935243574E-3</v>
      </c>
      <c r="AP46" s="5">
        <f>+'ssp energy data generation'!P22/'UnConstrained Climate Action'!AP44</f>
        <v>1.0444216616065556E-3</v>
      </c>
      <c r="AQ46" s="5">
        <f>+'ssp energy data generation'!Q22/'UnConstrained Climate Action'!AQ44</f>
        <v>9.4629471746875918E-4</v>
      </c>
      <c r="AR46" s="5">
        <f>+'ssp energy data generation'!R22/'UnConstrained Climate Action'!AR44</f>
        <v>8.4791768126866985E-4</v>
      </c>
      <c r="AS46" s="5">
        <f>+'ssp energy data generation'!S22/'UnConstrained Climate Action'!AS44</f>
        <v>7.4933975811378064E-4</v>
      </c>
      <c r="AT46" s="5">
        <f>+'ssp energy data generation'!T22/'UnConstrained Climate Action'!AT44</f>
        <v>6.5059891939763372E-4</v>
      </c>
      <c r="AU46" s="5">
        <f>+'ssp energy data generation'!U22/'UnConstrained Climate Action'!AU44</f>
        <v>5.5172120568348058E-4</v>
      </c>
      <c r="AV46" s="5">
        <f>+'ssp energy data generation'!V22/'UnConstrained Climate Action'!AV44</f>
        <v>4.5271967554065827E-4</v>
      </c>
      <c r="AW46" s="5">
        <f>+'ssp energy data generation'!W22/'UnConstrained Climate Action'!AW44</f>
        <v>3.5357912790887151E-4</v>
      </c>
      <c r="AX46" s="5">
        <f>+'ssp energy data generation'!X22/'UnConstrained Climate Action'!AX44</f>
        <v>2.5420859125840754E-4</v>
      </c>
      <c r="AY46" s="5">
        <f>+'ssp energy data generation'!Y22/'UnConstrained Climate Action'!AY44</f>
        <v>1.5415737360838648E-4</v>
      </c>
      <c r="AZ46" s="5">
        <f>+'ssp energy data generation'!Z22/'UnConstrained Climate Action'!AZ44</f>
        <v>4.6351186312217692E-5</v>
      </c>
      <c r="BA46" s="5">
        <f>+'ssp energy data generation'!AA22/'UnConstrained Climate Action'!BA44</f>
        <v>0</v>
      </c>
      <c r="BB46" s="5">
        <f>+'ssp energy data generation'!AB22/'UnConstrained Climate Action'!BB44</f>
        <v>0</v>
      </c>
      <c r="BC46" s="5">
        <f>+'ssp energy data generation'!AC22/'UnConstrained Climate Action'!BC44</f>
        <v>0</v>
      </c>
      <c r="BD46" s="5">
        <f>+'ssp energy data generation'!AD22/'UnConstrained Climate Action'!BD44</f>
        <v>0</v>
      </c>
      <c r="BE46" s="5">
        <f>+'ssp energy data generation'!AE22/'UnConstrained Climate Action'!BE44</f>
        <v>0</v>
      </c>
    </row>
    <row r="47" spans="1:57" x14ac:dyDescent="0.2">
      <c r="A47" s="5" t="s">
        <v>6</v>
      </c>
      <c r="B47" s="5" t="s">
        <v>19</v>
      </c>
      <c r="C47" s="5" t="s">
        <v>33</v>
      </c>
      <c r="D47" s="5" t="s">
        <v>26</v>
      </c>
      <c r="E47" s="5"/>
      <c r="F47" s="5" t="s">
        <v>12</v>
      </c>
      <c r="G47" s="5">
        <v>0.11866425359896532</v>
      </c>
      <c r="H47" s="5">
        <v>0.11866425359896532</v>
      </c>
      <c r="I47" s="5">
        <v>0.11866425359896532</v>
      </c>
      <c r="J47" s="5">
        <v>0.11866425359896532</v>
      </c>
      <c r="K47" s="5">
        <v>0.11866425359896532</v>
      </c>
      <c r="L47" s="5">
        <v>0.11866425359896532</v>
      </c>
      <c r="M47" s="5">
        <v>0.11866425359896532</v>
      </c>
      <c r="N47" s="5">
        <v>0.11866425359896532</v>
      </c>
      <c r="O47" s="5">
        <v>0.11866425359896532</v>
      </c>
      <c r="P47" s="5">
        <v>0.11866425359896532</v>
      </c>
      <c r="Q47" s="5">
        <v>0.11866425359896532</v>
      </c>
      <c r="R47" s="5">
        <v>0.11866425359896532</v>
      </c>
      <c r="S47" s="5">
        <v>0.11866425359896532</v>
      </c>
      <c r="T47" s="5">
        <v>0.11866425359896532</v>
      </c>
      <c r="U47" s="5">
        <v>0.11866425359896532</v>
      </c>
      <c r="V47" s="5">
        <v>0.11866425359896532</v>
      </c>
      <c r="W47" s="5">
        <v>0.11866425359896532</v>
      </c>
      <c r="X47" s="5">
        <v>0.11866425359896532</v>
      </c>
      <c r="Y47" s="5">
        <v>0.11866425359896532</v>
      </c>
      <c r="Z47" s="5">
        <v>0.11866425359896532</v>
      </c>
      <c r="AA47" s="5">
        <v>0.11783222215557461</v>
      </c>
      <c r="AB47" s="5">
        <v>0.1193511109131796</v>
      </c>
      <c r="AC47" s="5">
        <f>+'ssp energy data generation'!C30/'UnConstrained Climate Action'!AC44</f>
        <v>0.13217464432569651</v>
      </c>
      <c r="AD47" s="5">
        <f>+'ssp energy data generation'!D30/'UnConstrained Climate Action'!AD44</f>
        <v>0.13222825329098373</v>
      </c>
      <c r="AE47" s="5">
        <f>+'ssp energy data generation'!E30/'UnConstrained Climate Action'!AE44</f>
        <v>0.13227794909693</v>
      </c>
      <c r="AF47" s="5">
        <f>+'ssp energy data generation'!F30/'UnConstrained Climate Action'!AF44</f>
        <v>0.13232410259258545</v>
      </c>
      <c r="AG47" s="5">
        <f>+'ssp energy data generation'!G30/'UnConstrained Climate Action'!AG44</f>
        <v>0.1324934103633951</v>
      </c>
      <c r="AH47" s="5">
        <f>+'ssp energy data generation'!H30/'UnConstrained Climate Action'!AH44</f>
        <v>0.12662544477931928</v>
      </c>
      <c r="AI47" s="5">
        <f>+'ssp energy data generation'!I30/'UnConstrained Climate Action'!AI44</f>
        <v>0.12040961457151093</v>
      </c>
      <c r="AJ47" s="5">
        <f>+'ssp energy data generation'!J30/'UnConstrained Climate Action'!AJ44</f>
        <v>0.11396484385671315</v>
      </c>
      <c r="AK47" s="5">
        <f>+'ssp energy data generation'!K30/'UnConstrained Climate Action'!AK44</f>
        <v>0.10736142698400267</v>
      </c>
      <c r="AL47" s="5">
        <f>+'ssp energy data generation'!L30/'UnConstrained Climate Action'!AL44</f>
        <v>0.10064551631554877</v>
      </c>
      <c r="AM47" s="5">
        <f>+'ssp energy data generation'!M30/'UnConstrained Climate Action'!AM44</f>
        <v>9.3846577039921414E-2</v>
      </c>
      <c r="AN47" s="5">
        <f>+'ssp energy data generation'!N30/'UnConstrained Climate Action'!AN44</f>
        <v>8.6984444963258634E-2</v>
      </c>
      <c r="AO47" s="5">
        <f>+'ssp energy data generation'!O30/'UnConstrained Climate Action'!AO44</f>
        <v>8.0072361083569757E-2</v>
      </c>
      <c r="AP47" s="5">
        <f>+'ssp energy data generation'!P30/'UnConstrained Climate Action'!AP44</f>
        <v>7.3130081577246403E-2</v>
      </c>
      <c r="AQ47" s="5">
        <f>+'ssp energy data generation'!Q30/'UnConstrained Climate Action'!AQ44</f>
        <v>6.6259263311485322E-2</v>
      </c>
      <c r="AR47" s="5">
        <f>+'ssp energy data generation'!R30/'UnConstrained Climate Action'!AR44</f>
        <v>5.9370933676906913E-2</v>
      </c>
      <c r="AS47" s="5">
        <f>+'ssp energy data generation'!S30/'UnConstrained Climate Action'!AS44</f>
        <v>5.2468537999912059E-2</v>
      </c>
      <c r="AT47" s="5">
        <f>+'ssp energy data generation'!T30/'UnConstrained Climate Action'!AT44</f>
        <v>4.5554735025728148E-2</v>
      </c>
      <c r="AU47" s="5">
        <f>+'ssp energy data generation'!U30/'UnConstrained Climate Action'!AU44</f>
        <v>3.8631348106536199E-2</v>
      </c>
      <c r="AV47" s="5">
        <f>+'ssp energy data generation'!V30/'UnConstrained Climate Action'!AV44</f>
        <v>3.1699291599320507E-2</v>
      </c>
      <c r="AW47" s="5">
        <f>+'ssp energy data generation'!W30/'UnConstrained Climate Action'!AW44</f>
        <v>2.475750113054264E-2</v>
      </c>
      <c r="AX47" s="5">
        <f>+'ssp energy data generation'!X30/'UnConstrained Climate Action'!AX44</f>
        <v>1.7799606901840972E-2</v>
      </c>
      <c r="AY47" s="5">
        <f>+'ssp energy data generation'!Y30/'UnConstrained Climate Action'!AY44</f>
        <v>1.0794051600168974E-2</v>
      </c>
      <c r="AZ47" s="5">
        <f>+'ssp energy data generation'!Z30/'UnConstrained Climate Action'!AZ44</f>
        <v>3.2454957234424029E-3</v>
      </c>
      <c r="BA47" s="5">
        <f>+'ssp energy data generation'!AA30/'UnConstrained Climate Action'!BA44</f>
        <v>0</v>
      </c>
      <c r="BB47" s="5">
        <f>+'ssp energy data generation'!AB30/'UnConstrained Climate Action'!BB44</f>
        <v>0</v>
      </c>
      <c r="BC47" s="5">
        <f>+'ssp energy data generation'!AC30/'UnConstrained Climate Action'!BC44</f>
        <v>0</v>
      </c>
      <c r="BD47" s="5">
        <f>+'ssp energy data generation'!AD30/'UnConstrained Climate Action'!BD44</f>
        <v>0</v>
      </c>
      <c r="BE47" s="5">
        <f>+'ssp energy data generation'!AE30/'UnConstrained Climate Action'!BE44</f>
        <v>0</v>
      </c>
    </row>
    <row r="48" spans="1:57" x14ac:dyDescent="0.2">
      <c r="A48" s="5" t="s">
        <v>6</v>
      </c>
      <c r="B48" s="5" t="s">
        <v>19</v>
      </c>
      <c r="C48" s="5" t="s">
        <v>33</v>
      </c>
      <c r="D48" s="5" t="s">
        <v>27</v>
      </c>
      <c r="E48" s="5"/>
      <c r="F48" s="5" t="s">
        <v>12</v>
      </c>
      <c r="G48" s="5">
        <v>0.82857203914666533</v>
      </c>
      <c r="H48" s="5">
        <v>0.82857203914666533</v>
      </c>
      <c r="I48" s="5">
        <v>0.82857203914666533</v>
      </c>
      <c r="J48" s="5">
        <v>0.82857203914666533</v>
      </c>
      <c r="K48" s="5">
        <v>0.82857203914666533</v>
      </c>
      <c r="L48" s="5">
        <v>0.82857203914666533</v>
      </c>
      <c r="M48" s="5">
        <v>0.82857203914666533</v>
      </c>
      <c r="N48" s="5">
        <v>0.82857203914666533</v>
      </c>
      <c r="O48" s="5">
        <v>0.82857203914666533</v>
      </c>
      <c r="P48" s="5">
        <v>0.82857203914666533</v>
      </c>
      <c r="Q48" s="5">
        <v>0.82857203914666533</v>
      </c>
      <c r="R48" s="5">
        <v>0.82857203914666533</v>
      </c>
      <c r="S48" s="5">
        <v>0.82857203914666533</v>
      </c>
      <c r="T48" s="5">
        <v>0.82857203914666533</v>
      </c>
      <c r="U48" s="5">
        <v>0.82857203914666533</v>
      </c>
      <c r="V48" s="5">
        <v>0.82857203914666533</v>
      </c>
      <c r="W48" s="5">
        <v>0.82857203914666533</v>
      </c>
      <c r="X48" s="5">
        <v>0.82857203914666533</v>
      </c>
      <c r="Y48" s="5">
        <v>0.82857203914666533</v>
      </c>
      <c r="Z48" s="5">
        <v>0.82857203914666533</v>
      </c>
      <c r="AA48" s="5">
        <v>0.81296639444141094</v>
      </c>
      <c r="AB48" s="5">
        <v>0.81142665928945878</v>
      </c>
      <c r="AC48" s="5">
        <f>+'ssp energy data generation'!C24/'UnConstrained Climate Action'!AC44</f>
        <v>0.78294307934997731</v>
      </c>
      <c r="AD48" s="5">
        <f>+'ssp energy data generation'!D24/'UnConstrained Climate Action'!AD44</f>
        <v>0.78326063472208962</v>
      </c>
      <c r="AE48" s="5">
        <f>+'ssp energy data generation'!E24/'UnConstrained Climate Action'!AE44</f>
        <v>0.78355501030022845</v>
      </c>
      <c r="AF48" s="5">
        <f>+'ssp energy data generation'!F24/'UnConstrained Climate Action'!AF44</f>
        <v>0.78382840282717881</v>
      </c>
      <c r="AG48" s="5">
        <f>+'ssp energy data generation'!G24/'UnConstrained Climate Action'!AG44</f>
        <v>0.78483130582806904</v>
      </c>
      <c r="AH48" s="5">
        <f>+'ssp energy data generation'!H24/'UnConstrained Climate Action'!AH44</f>
        <v>0.75007211984838162</v>
      </c>
      <c r="AI48" s="5">
        <f>+'ssp energy data generation'!I24/'UnConstrained Climate Action'!AI44</f>
        <v>0.71325234046901709</v>
      </c>
      <c r="AJ48" s="5">
        <f>+'ssp energy data generation'!J24/'UnConstrained Climate Action'!AJ44</f>
        <v>0.67507642061017448</v>
      </c>
      <c r="AK48" s="5">
        <f>+'ssp energy data generation'!K24/'UnConstrained Climate Action'!AK44</f>
        <v>0.6359607523446964</v>
      </c>
      <c r="AL48" s="5">
        <f>+'ssp energy data generation'!L24/'UnConstrained Climate Action'!AL44</f>
        <v>0.59617872148526951</v>
      </c>
      <c r="AM48" s="5">
        <f>+'ssp energy data generation'!M24/'UnConstrained Climate Action'!AM44</f>
        <v>0.55590486654183557</v>
      </c>
      <c r="AN48" s="5">
        <f>+'ssp energy data generation'!N24/'UnConstrained Climate Action'!AN44</f>
        <v>0.51525668589858353</v>
      </c>
      <c r="AO48" s="5">
        <f>+'ssp energy data generation'!O24/'UnConstrained Climate Action'!AO44</f>
        <v>0.47431261326576007</v>
      </c>
      <c r="AP48" s="5">
        <f>+'ssp energy data generation'!P24/'UnConstrained Climate Action'!AP44</f>
        <v>0.43318967533679253</v>
      </c>
      <c r="AQ48" s="5">
        <f>+'ssp energy data generation'!Q24/'UnConstrained Climate Action'!AQ44</f>
        <v>0.39249004162041029</v>
      </c>
      <c r="AR48" s="5">
        <f>+'ssp energy data generation'!R24/'UnConstrained Climate Action'!AR44</f>
        <v>0.35168667843991114</v>
      </c>
      <c r="AS48" s="5">
        <f>+'ssp energy data generation'!S24/'UnConstrained Climate Action'!AS44</f>
        <v>0.31079999435758704</v>
      </c>
      <c r="AT48" s="5">
        <f>+'ssp energy data generation'!T24/'UnConstrained Climate Action'!AT44</f>
        <v>0.26984573858302241</v>
      </c>
      <c r="AU48" s="5">
        <f>+'ssp energy data generation'!U24/'UnConstrained Climate Action'!AU44</f>
        <v>0.22883471183354631</v>
      </c>
      <c r="AV48" s="5">
        <f>+'ssp energy data generation'!V24/'UnConstrained Climate Action'!AV44</f>
        <v>0.18777233034823268</v>
      </c>
      <c r="AW48" s="5">
        <f>+'ssp energy data generation'!W24/'UnConstrained Climate Action'!AW44</f>
        <v>0.14665228925748816</v>
      </c>
      <c r="AX48" s="5">
        <f>+'ssp energy data generation'!X24/'UnConstrained Climate Action'!AX44</f>
        <v>0.10543685674391566</v>
      </c>
      <c r="AY48" s="5">
        <f>+'ssp energy data generation'!Y24/'UnConstrained Climate Action'!AY44</f>
        <v>6.393910149418762E-2</v>
      </c>
      <c r="AZ48" s="5">
        <f>+'ssp energy data generation'!Z24/'UnConstrained Climate Action'!AZ44</f>
        <v>1.9224855332068493E-2</v>
      </c>
      <c r="BA48" s="5">
        <f>+'ssp energy data generation'!AA24/'UnConstrained Climate Action'!BA44</f>
        <v>0</v>
      </c>
      <c r="BB48" s="5">
        <f>+'ssp energy data generation'!AB24/'UnConstrained Climate Action'!BB44</f>
        <v>0</v>
      </c>
      <c r="BC48" s="5">
        <f>+'ssp energy data generation'!AC24/'UnConstrained Climate Action'!BC44</f>
        <v>0</v>
      </c>
      <c r="BD48" s="5">
        <f>+'ssp energy data generation'!AD24/'UnConstrained Climate Action'!BD44</f>
        <v>0</v>
      </c>
      <c r="BE48" s="5">
        <f>+'ssp energy data generation'!AE24/'UnConstrained Climate Action'!BE44</f>
        <v>0</v>
      </c>
    </row>
    <row r="49" spans="1:57" x14ac:dyDescent="0.2">
      <c r="A49" s="5" t="s">
        <v>6</v>
      </c>
      <c r="B49" s="5" t="s">
        <v>19</v>
      </c>
      <c r="C49" s="5" t="s">
        <v>33</v>
      </c>
      <c r="D49" s="5" t="s">
        <v>28</v>
      </c>
      <c r="E49" s="5"/>
      <c r="F49" s="5" t="s">
        <v>12</v>
      </c>
      <c r="G49" s="5">
        <v>2.0155838343614806E-2</v>
      </c>
      <c r="H49" s="5">
        <v>2.0155838343614806E-2</v>
      </c>
      <c r="I49" s="5">
        <v>2.0155838343614806E-2</v>
      </c>
      <c r="J49" s="5">
        <v>2.0155838343614806E-2</v>
      </c>
      <c r="K49" s="5">
        <v>2.0155838343614806E-2</v>
      </c>
      <c r="L49" s="5">
        <v>2.0155838343614806E-2</v>
      </c>
      <c r="M49" s="5">
        <v>2.0155838343614806E-2</v>
      </c>
      <c r="N49" s="5">
        <v>2.0155838343614806E-2</v>
      </c>
      <c r="O49" s="5">
        <v>2.0155838343614806E-2</v>
      </c>
      <c r="P49" s="5">
        <v>2.0155838343614806E-2</v>
      </c>
      <c r="Q49" s="5">
        <v>2.0155838343614806E-2</v>
      </c>
      <c r="R49" s="5">
        <v>2.0155838343614806E-2</v>
      </c>
      <c r="S49" s="5">
        <v>2.0155838343614806E-2</v>
      </c>
      <c r="T49" s="5">
        <v>2.0155838343614806E-2</v>
      </c>
      <c r="U49" s="5">
        <v>2.0155838343614806E-2</v>
      </c>
      <c r="V49" s="5">
        <v>2.0155838343614806E-2</v>
      </c>
      <c r="W49" s="5">
        <v>2.0155838343614806E-2</v>
      </c>
      <c r="X49" s="5">
        <v>2.0155838343614806E-2</v>
      </c>
      <c r="Y49" s="5">
        <v>2.0155838343614806E-2</v>
      </c>
      <c r="Z49" s="5">
        <v>2.0155838343614806E-2</v>
      </c>
      <c r="AA49" s="5">
        <v>1.9704876652442894E-2</v>
      </c>
      <c r="AB49" s="5">
        <v>2.0220369655577802E-2</v>
      </c>
      <c r="AC49" s="5">
        <f>+'ssp energy data generation'!C27/'UnConstrained Climate Action'!AC44</f>
        <v>3.3502969563433349E-2</v>
      </c>
      <c r="AD49" s="5">
        <f>+'ssp energy data generation'!D27/'UnConstrained Climate Action'!AD44</f>
        <v>3.3516558096555585E-2</v>
      </c>
      <c r="AE49" s="5">
        <f>+'ssp energy data generation'!E27/'UnConstrained Climate Action'!AE44</f>
        <v>3.3529154741566883E-2</v>
      </c>
      <c r="AF49" s="5">
        <f>+'ssp energy data generation'!F27/'UnConstrained Climate Action'!AF44</f>
        <v>3.3540853499434219E-2</v>
      </c>
      <c r="AG49" s="5">
        <f>+'ssp energy data generation'!G27/'UnConstrained Climate Action'!AG44</f>
        <v>1.6485880464987356E-2</v>
      </c>
      <c r="AH49" s="5">
        <f>+'ssp energy data generation'!H27/'UnConstrained Climate Action'!AH44</f>
        <v>1.5773382419614106E-2</v>
      </c>
      <c r="AI49" s="5">
        <f>+'ssp energy data generation'!I27/'UnConstrained Climate Action'!AI44</f>
        <v>1.519863101931E-2</v>
      </c>
      <c r="AJ49" s="5">
        <f>+'ssp energy data generation'!J27/'UnConstrained Climate Action'!AJ44</f>
        <v>1.4730996146799019E-2</v>
      </c>
      <c r="AK49" s="5">
        <f>+'ssp energy data generation'!K27/'UnConstrained Climate Action'!AK44</f>
        <v>1.4349190464341036E-2</v>
      </c>
      <c r="AL49" s="5">
        <f>+'ssp energy data generation'!L27/'UnConstrained Climate Action'!AL44</f>
        <v>1.4034491507778262E-2</v>
      </c>
      <c r="AM49" s="5">
        <f>+'ssp energy data generation'!M27/'UnConstrained Climate Action'!AM44</f>
        <v>1.3775080409543354E-2</v>
      </c>
      <c r="AN49" s="5">
        <f>+'ssp energy data generation'!N27/'UnConstrained Climate Action'!AN44</f>
        <v>1.3562668675405926E-2</v>
      </c>
      <c r="AO49" s="5">
        <f>+'ssp energy data generation'!O27/'UnConstrained Climate Action'!AO44</f>
        <v>1.3392633204438899E-2</v>
      </c>
      <c r="AP49" s="5">
        <f>+'ssp energy data generation'!P27/'UnConstrained Climate Action'!AP44</f>
        <v>1.3259167452229693E-2</v>
      </c>
      <c r="AQ49" s="5">
        <f>+'ssp energy data generation'!Q27/'UnConstrained Climate Action'!AQ44</f>
        <v>1.3157106204372694E-2</v>
      </c>
      <c r="AR49" s="5">
        <f>+'ssp energy data generation'!R27/'UnConstrained Climate Action'!AR44</f>
        <v>1.3084090613109228E-2</v>
      </c>
      <c r="AS49" s="5">
        <f>+'ssp energy data generation'!S27/'UnConstrained Climate Action'!AS44</f>
        <v>1.3037642937200725E-2</v>
      </c>
      <c r="AT49" s="5">
        <f>+'ssp energy data generation'!T27/'UnConstrained Climate Action'!AT44</f>
        <v>1.3015663560561811E-2</v>
      </c>
      <c r="AU49" s="5">
        <f>+'ssp energy data generation'!U27/'UnConstrained Climate Action'!AU44</f>
        <v>1.3016654295832184E-2</v>
      </c>
      <c r="AV49" s="5">
        <f>+'ssp energy data generation'!V27/'UnConstrained Climate Action'!AV44</f>
        <v>1.303910573286615E-2</v>
      </c>
      <c r="AW49" s="5">
        <f>+'ssp energy data generation'!W27/'UnConstrained Climate Action'!AW44</f>
        <v>9.4243062052078372E-3</v>
      </c>
      <c r="AX49" s="5">
        <f>+'ssp energy data generation'!X27/'UnConstrained Climate Action'!AX44</f>
        <v>1.0135928688650953E-2</v>
      </c>
      <c r="AY49" s="5">
        <f>+'ssp energy data generation'!Y27/'UnConstrained Climate Action'!AY44</f>
        <v>1.0865064827326607E-2</v>
      </c>
      <c r="AZ49" s="5">
        <f>+'ssp energy data generation'!Z27/'UnConstrained Climate Action'!AZ44</f>
        <v>1.1661993070733914E-2</v>
      </c>
      <c r="BA49" s="5">
        <f>+'ssp energy data generation'!AA27/'UnConstrained Climate Action'!BA44</f>
        <v>1.2061349398301675E-2</v>
      </c>
      <c r="BB49" s="5">
        <f>+'ssp energy data generation'!AB27/'UnConstrained Climate Action'!BB44</f>
        <v>1.2162743708178441E-2</v>
      </c>
      <c r="BC49" s="5">
        <f>+'ssp energy data generation'!AC27/'UnConstrained Climate Action'!BC44</f>
        <v>1.2279522514420367E-2</v>
      </c>
      <c r="BD49" s="5">
        <f>+'ssp energy data generation'!AD27/'UnConstrained Climate Action'!BD44</f>
        <v>1.241231329347274E-2</v>
      </c>
      <c r="BE49" s="5">
        <f>+'ssp energy data generation'!AE27/'UnConstrained Climate Action'!BE44</f>
        <v>1.256227980611662E-2</v>
      </c>
    </row>
    <row r="50" spans="1:57" x14ac:dyDescent="0.2">
      <c r="A50" s="5" t="s">
        <v>6</v>
      </c>
      <c r="B50" s="5" t="s">
        <v>19</v>
      </c>
      <c r="C50" s="5" t="s">
        <v>33</v>
      </c>
      <c r="D50" s="5" t="s">
        <v>29</v>
      </c>
      <c r="E50" s="5"/>
      <c r="F50" s="5" t="s">
        <v>12</v>
      </c>
      <c r="G50" s="5">
        <v>5.5507670729015842E-5</v>
      </c>
      <c r="H50" s="5">
        <v>5.5507670729015842E-5</v>
      </c>
      <c r="I50" s="5">
        <v>5.5507670729015842E-5</v>
      </c>
      <c r="J50" s="5">
        <v>5.5507670729015842E-5</v>
      </c>
      <c r="K50" s="5">
        <v>5.5507670729015842E-5</v>
      </c>
      <c r="L50" s="5">
        <v>5.5507670729015842E-5</v>
      </c>
      <c r="M50" s="5">
        <v>5.5507670729015842E-5</v>
      </c>
      <c r="N50" s="5">
        <v>5.5507670729015842E-5</v>
      </c>
      <c r="O50" s="5">
        <v>5.5507670729015842E-5</v>
      </c>
      <c r="P50" s="5">
        <v>5.5507670729015842E-5</v>
      </c>
      <c r="Q50" s="5">
        <v>5.5507670729015842E-5</v>
      </c>
      <c r="R50" s="5">
        <v>5.5507670729015842E-5</v>
      </c>
      <c r="S50" s="5">
        <v>5.5507670729015842E-5</v>
      </c>
      <c r="T50" s="5">
        <v>5.5507670729015842E-5</v>
      </c>
      <c r="U50" s="5">
        <v>5.5507670729015842E-5</v>
      </c>
      <c r="V50" s="5">
        <v>5.5507670729015842E-5</v>
      </c>
      <c r="W50" s="5">
        <v>5.5507670729015842E-5</v>
      </c>
      <c r="X50" s="5">
        <v>5.5507670729015842E-5</v>
      </c>
      <c r="Y50" s="5">
        <v>5.5507670729015842E-5</v>
      </c>
      <c r="Z50" s="5">
        <v>5.5507670729015842E-5</v>
      </c>
      <c r="AA50" s="5">
        <v>5.4325924325654766E-5</v>
      </c>
      <c r="AB50" s="5">
        <v>5.4088166929403536E-5</v>
      </c>
      <c r="AC50" s="5">
        <f>+'ssp energy data generation'!C26/'UnConstrained Climate Action'!AC44</f>
        <v>0</v>
      </c>
      <c r="AD50" s="5">
        <f>+'ssp energy data generation'!D26/'UnConstrained Climate Action'!AD44</f>
        <v>0</v>
      </c>
      <c r="AE50" s="5">
        <f>+'ssp energy data generation'!E26/'UnConstrained Climate Action'!AE44</f>
        <v>0</v>
      </c>
      <c r="AF50" s="5">
        <f>+'ssp energy data generation'!F26/'UnConstrained Climate Action'!AF44</f>
        <v>0</v>
      </c>
      <c r="AG50" s="5">
        <f>+'ssp energy data generation'!G26/'UnConstrained Climate Action'!AG44</f>
        <v>0</v>
      </c>
      <c r="AH50" s="5">
        <f>+'ssp energy data generation'!H26/'UnConstrained Climate Action'!AH44</f>
        <v>0</v>
      </c>
      <c r="AI50" s="5">
        <f>+'ssp energy data generation'!I26/'UnConstrained Climate Action'!AI44</f>
        <v>0</v>
      </c>
      <c r="AJ50" s="5">
        <f>+'ssp energy data generation'!J26/'UnConstrained Climate Action'!AJ44</f>
        <v>0</v>
      </c>
      <c r="AK50" s="5">
        <f>+'ssp energy data generation'!K26/'UnConstrained Climate Action'!AK44</f>
        <v>0</v>
      </c>
      <c r="AL50" s="5">
        <f>+'ssp energy data generation'!L26/'UnConstrained Climate Action'!AL44</f>
        <v>0</v>
      </c>
      <c r="AM50" s="5">
        <f>+'ssp energy data generation'!M26/'UnConstrained Climate Action'!AM44</f>
        <v>0</v>
      </c>
      <c r="AN50" s="5">
        <f>+'ssp energy data generation'!N26/'UnConstrained Climate Action'!AN44</f>
        <v>0</v>
      </c>
      <c r="AO50" s="5">
        <f>+'ssp energy data generation'!O26/'UnConstrained Climate Action'!AO44</f>
        <v>0</v>
      </c>
      <c r="AP50" s="5">
        <f>+'ssp energy data generation'!P26/'UnConstrained Climate Action'!AP44</f>
        <v>0</v>
      </c>
      <c r="AQ50" s="5">
        <f>+'ssp energy data generation'!Q26/'UnConstrained Climate Action'!AQ44</f>
        <v>0</v>
      </c>
      <c r="AR50" s="5">
        <f>+'ssp energy data generation'!R26/'UnConstrained Climate Action'!AR44</f>
        <v>0</v>
      </c>
      <c r="AS50" s="5">
        <f>+'ssp energy data generation'!S26/'UnConstrained Climate Action'!AS44</f>
        <v>0</v>
      </c>
      <c r="AT50" s="5">
        <f>+'ssp energy data generation'!T26/'UnConstrained Climate Action'!AT44</f>
        <v>0</v>
      </c>
      <c r="AU50" s="5">
        <f>+'ssp energy data generation'!U26/'UnConstrained Climate Action'!AU44</f>
        <v>0</v>
      </c>
      <c r="AV50" s="5">
        <f>+'ssp energy data generation'!V26/'UnConstrained Climate Action'!AV44</f>
        <v>0</v>
      </c>
      <c r="AW50" s="5">
        <f>+'ssp energy data generation'!W26/'UnConstrained Climate Action'!AW44</f>
        <v>0</v>
      </c>
      <c r="AX50" s="5">
        <f>+'ssp energy data generation'!X26/'UnConstrained Climate Action'!AX44</f>
        <v>0</v>
      </c>
      <c r="AY50" s="5">
        <f>+'ssp energy data generation'!Y26/'UnConstrained Climate Action'!AY44</f>
        <v>0</v>
      </c>
      <c r="AZ50" s="5">
        <f>+'ssp energy data generation'!Z26/'UnConstrained Climate Action'!AZ44</f>
        <v>0</v>
      </c>
      <c r="BA50" s="5">
        <f>+'ssp energy data generation'!AA26/'UnConstrained Climate Action'!BA44</f>
        <v>0</v>
      </c>
      <c r="BB50" s="5">
        <f>+'ssp energy data generation'!AB26/'UnConstrained Climate Action'!BB44</f>
        <v>0</v>
      </c>
      <c r="BC50" s="5">
        <f>+'ssp energy data generation'!AC26/'UnConstrained Climate Action'!BC44</f>
        <v>0</v>
      </c>
      <c r="BD50" s="5">
        <f>+'ssp energy data generation'!AD26/'UnConstrained Climate Action'!BD44</f>
        <v>0</v>
      </c>
      <c r="BE50" s="5">
        <f>+'ssp energy data generation'!AE26/'UnConstrained Climate Action'!BE44</f>
        <v>0</v>
      </c>
    </row>
    <row r="51" spans="1:57" x14ac:dyDescent="0.2">
      <c r="A51" s="5" t="s">
        <v>6</v>
      </c>
      <c r="B51" s="5" t="s">
        <v>19</v>
      </c>
      <c r="C51" s="5" t="s">
        <v>33</v>
      </c>
      <c r="D51" s="5" t="s">
        <v>30</v>
      </c>
      <c r="E51" s="5"/>
      <c r="F51" s="5" t="s">
        <v>12</v>
      </c>
      <c r="G51" s="5">
        <v>5.4123929112744713E-4</v>
      </c>
      <c r="H51" s="5">
        <v>5.4123929112744713E-4</v>
      </c>
      <c r="I51" s="5">
        <v>5.4123929112744713E-4</v>
      </c>
      <c r="J51" s="5">
        <v>5.4123929112744713E-4</v>
      </c>
      <c r="K51" s="5">
        <v>5.4123929112744713E-4</v>
      </c>
      <c r="L51" s="5">
        <v>5.4123929112744713E-4</v>
      </c>
      <c r="M51" s="5">
        <v>5.4123929112744713E-4</v>
      </c>
      <c r="N51" s="5">
        <v>5.4123929112744713E-4</v>
      </c>
      <c r="O51" s="5">
        <v>5.4123929112744713E-4</v>
      </c>
      <c r="P51" s="5">
        <v>5.4123929112744713E-4</v>
      </c>
      <c r="Q51" s="5">
        <v>5.4123929112744713E-4</v>
      </c>
      <c r="R51" s="5">
        <v>5.4123929112744713E-4</v>
      </c>
      <c r="S51" s="5">
        <v>5.4123929112744713E-4</v>
      </c>
      <c r="T51" s="5">
        <v>5.4123929112744713E-4</v>
      </c>
      <c r="U51" s="5">
        <v>5.4123929112744713E-4</v>
      </c>
      <c r="V51" s="5">
        <v>5.4123929112744713E-4</v>
      </c>
      <c r="W51" s="5">
        <v>5.4123929112744713E-4</v>
      </c>
      <c r="X51" s="5">
        <v>5.4123929112744713E-4</v>
      </c>
      <c r="Y51" s="5">
        <v>5.4123929112744713E-4</v>
      </c>
      <c r="Z51" s="5">
        <v>5.4123929112744713E-4</v>
      </c>
      <c r="AA51" s="5">
        <v>4.0981053325683022E-3</v>
      </c>
      <c r="AB51" s="5">
        <v>4.0513072031108793E-3</v>
      </c>
      <c r="AC51" s="5">
        <f>+'ssp energy data generation'!C31/'UnConstrained Climate Action'!AC44</f>
        <v>2.5437254276416018E-2</v>
      </c>
      <c r="AD51" s="5">
        <f>+'ssp energy data generation'!D31/'UnConstrained Climate Action'!AD44</f>
        <v>2.503692256297305E-2</v>
      </c>
      <c r="AE51" s="5">
        <f>+'ssp energy data generation'!E31/'UnConstrained Climate Action'!AE44</f>
        <v>2.4665427553784668E-2</v>
      </c>
      <c r="AF51" s="5">
        <f>+'ssp energy data generation'!F31/'UnConstrained Climate Action'!AF44</f>
        <v>2.4320068324049236E-2</v>
      </c>
      <c r="AG51" s="5">
        <f>+'ssp energy data generation'!G31/'UnConstrained Climate Action'!AG44</f>
        <v>5.1118434051174895E-2</v>
      </c>
      <c r="AH51" s="5">
        <f>+'ssp energy data generation'!H31/'UnConstrained Climate Action'!AH44</f>
        <v>8.1739352902645446E-2</v>
      </c>
      <c r="AI51" s="5">
        <f>+'ssp energy data generation'!I31/'UnConstrained Climate Action'!AI44</f>
        <v>0.11402275957409377</v>
      </c>
      <c r="AJ51" s="5">
        <f>+'ssp energy data generation'!J31/'UnConstrained Climate Action'!AJ44</f>
        <v>0.14711515536672357</v>
      </c>
      <c r="AK51" s="5">
        <f>+'ssp energy data generation'!K31/'UnConstrained Climate Action'!AK44</f>
        <v>0.1747707881325922</v>
      </c>
      <c r="AL51" s="5">
        <f>+'ssp energy data generation'!L31/'UnConstrained Climate Action'!AL44</f>
        <v>0.18879395956198849</v>
      </c>
      <c r="AM51" s="5">
        <f>+'ssp energy data generation'!M31/'UnConstrained Climate Action'!AM44</f>
        <v>0.20911199868256919</v>
      </c>
      <c r="AN51" s="5">
        <f>+'ssp energy data generation'!N31/'UnConstrained Climate Action'!AN44</f>
        <v>0.22285045669923043</v>
      </c>
      <c r="AO51" s="5">
        <f>+'ssp energy data generation'!O31/'UnConstrained Climate Action'!AO44</f>
        <v>0.24341944708703669</v>
      </c>
      <c r="AP51" s="5">
        <f>+'ssp energy data generation'!P31/'UnConstrained Climate Action'!AP44</f>
        <v>0.26233892711998058</v>
      </c>
      <c r="AQ51" s="5">
        <f>+'ssp energy data generation'!Q31/'UnConstrained Climate Action'!AQ44</f>
        <v>0.26015363916934869</v>
      </c>
      <c r="AR51" s="5">
        <f>+'ssp energy data generation'!R31/'UnConstrained Climate Action'!AR44</f>
        <v>0.25809353043542871</v>
      </c>
      <c r="AS51" s="5">
        <f>+'ssp energy data generation'!S31/'UnConstrained Climate Action'!AS44</f>
        <v>0.25433278154912892</v>
      </c>
      <c r="AT51" s="5">
        <f>+'ssp energy data generation'!T31/'UnConstrained Climate Action'!AT44</f>
        <v>0.24971892007676771</v>
      </c>
      <c r="AU51" s="5">
        <f>+'ssp energy data generation'!U31/'UnConstrained Climate Action'!AU44</f>
        <v>0.19886527498712073</v>
      </c>
      <c r="AV51" s="5">
        <f>+'ssp energy data generation'!V31/'UnConstrained Climate Action'!AV44</f>
        <v>0.16748153676968242</v>
      </c>
      <c r="AW51" s="5">
        <f>+'ssp energy data generation'!W31/'UnConstrained Climate Action'!AW44</f>
        <v>0.18091094981661043</v>
      </c>
      <c r="AX51" s="5">
        <f>+'ssp energy data generation'!X31/'UnConstrained Climate Action'!AX44</f>
        <v>0.18930053436599356</v>
      </c>
      <c r="AY51" s="5">
        <f>+'ssp energy data generation'!Y31/'UnConstrained Climate Action'!AY44</f>
        <v>0.20075625384807752</v>
      </c>
      <c r="AZ51" s="5">
        <f>+'ssp energy data generation'!Z31/'UnConstrained Climate Action'!AZ44</f>
        <v>0.14768299278541303</v>
      </c>
      <c r="BA51" s="5">
        <f>+'ssp energy data generation'!AA31/'UnConstrained Climate Action'!BA44</f>
        <v>0.13778987267058451</v>
      </c>
      <c r="BB51" s="5">
        <f>+'ssp energy data generation'!AB31/'UnConstrained Climate Action'!BB44</f>
        <v>0.17800602275029648</v>
      </c>
      <c r="BC51" s="5">
        <f>+'ssp energy data generation'!AC31/'UnConstrained Climate Action'!BC44</f>
        <v>0.11191773899931885</v>
      </c>
      <c r="BD51" s="5">
        <f>+'ssp energy data generation'!AD31/'UnConstrained Climate Action'!BD44</f>
        <v>0.13147229979619823</v>
      </c>
      <c r="BE51" s="5">
        <f>+'ssp energy data generation'!AE31/'UnConstrained Climate Action'!BE44</f>
        <v>0.10123556474456276</v>
      </c>
    </row>
    <row r="52" spans="1:57" x14ac:dyDescent="0.2">
      <c r="A52" s="5" t="s">
        <v>6</v>
      </c>
      <c r="B52" s="5" t="s">
        <v>19</v>
      </c>
      <c r="C52" s="5" t="s">
        <v>33</v>
      </c>
      <c r="D52" s="5" t="s">
        <v>31</v>
      </c>
      <c r="E52" s="5"/>
      <c r="F52" s="5" t="s">
        <v>12</v>
      </c>
      <c r="G52" s="5">
        <v>7.0122122431633756E-4</v>
      </c>
      <c r="H52" s="5">
        <v>7.0122122431633756E-4</v>
      </c>
      <c r="I52" s="5">
        <v>7.0122122431633756E-4</v>
      </c>
      <c r="J52" s="5">
        <v>7.0122122431633756E-4</v>
      </c>
      <c r="K52" s="5">
        <v>7.0122122431633756E-4</v>
      </c>
      <c r="L52" s="5">
        <v>7.0122122431633756E-4</v>
      </c>
      <c r="M52" s="5">
        <v>7.0122122431633756E-4</v>
      </c>
      <c r="N52" s="5">
        <v>7.0122122431633756E-4</v>
      </c>
      <c r="O52" s="5">
        <v>7.0122122431633756E-4</v>
      </c>
      <c r="P52" s="5">
        <v>7.0122122431633756E-4</v>
      </c>
      <c r="Q52" s="5">
        <v>7.0122122431633756E-4</v>
      </c>
      <c r="R52" s="5">
        <v>7.0122122431633756E-4</v>
      </c>
      <c r="S52" s="5">
        <v>7.0122122431633756E-4</v>
      </c>
      <c r="T52" s="5">
        <v>7.0122122431633756E-4</v>
      </c>
      <c r="U52" s="5">
        <v>7.0122122431633756E-4</v>
      </c>
      <c r="V52" s="5">
        <v>7.0122122431633756E-4</v>
      </c>
      <c r="W52" s="5">
        <v>7.0122122431633756E-4</v>
      </c>
      <c r="X52" s="5">
        <v>7.0122122431633756E-4</v>
      </c>
      <c r="Y52" s="5">
        <v>7.0122122431633756E-4</v>
      </c>
      <c r="Z52" s="5">
        <v>7.0122122431633756E-4</v>
      </c>
      <c r="AA52" s="5">
        <v>4.8899103265634828E-3</v>
      </c>
      <c r="AB52" s="5">
        <v>4.8029148543230647E-3</v>
      </c>
      <c r="AC52" s="5">
        <f>+'ssp energy data generation'!C33/'UnConstrained Climate Action'!AC44</f>
        <v>2.1558294068870533E-3</v>
      </c>
      <c r="AD52" s="5">
        <f>+'ssp energy data generation'!D33/'UnConstrained Climate Action'!AD44</f>
        <v>2.1567037938349303E-3</v>
      </c>
      <c r="AE52" s="5">
        <f>+'ssp energy data generation'!E33/'UnConstrained Climate Action'!AE44</f>
        <v>2.1575143553492467E-3</v>
      </c>
      <c r="AF52" s="5">
        <f>+'ssp energy data generation'!F33/'UnConstrained Climate Action'!AF44</f>
        <v>2.1582671401490193E-3</v>
      </c>
      <c r="AG52" s="5">
        <f>+'ssp energy data generation'!G33/'UnConstrained Climate Action'!AG44</f>
        <v>2.1610286279743775E-3</v>
      </c>
      <c r="AH52" s="5">
        <f>+'ssp energy data generation'!H33/'UnConstrained Climate Action'!AH44</f>
        <v>1.3320766611139272E-2</v>
      </c>
      <c r="AI52" s="5">
        <f>+'ssp energy data generation'!I33/'UnConstrained Climate Action'!AI44</f>
        <v>2.4990102436617499E-2</v>
      </c>
      <c r="AJ52" s="5">
        <f>+'ssp energy data generation'!J33/'UnConstrained Climate Action'!AJ44</f>
        <v>3.7248561856906857E-2</v>
      </c>
      <c r="AK52" s="5">
        <f>+'ssp energy data generation'!K33/'UnConstrained Climate Action'!AK44</f>
        <v>5.5889511781873388E-2</v>
      </c>
      <c r="AL52" s="5">
        <f>+'ssp energy data generation'!L33/'UnConstrained Climate Action'!AL44</f>
        <v>8.8819340060679333E-2</v>
      </c>
      <c r="AM52" s="5">
        <f>+'ssp energy data generation'!M33/'UnConstrained Climate Action'!AM44</f>
        <v>0.11592562797122535</v>
      </c>
      <c r="AN52" s="5">
        <f>+'ssp energy data generation'!N33/'UnConstrained Climate Action'!AN44</f>
        <v>0.14995846162032259</v>
      </c>
      <c r="AO52" s="5">
        <f>+'ssp energy data generation'!O33/'UnConstrained Climate Action'!AO44</f>
        <v>0.17742269023706991</v>
      </c>
      <c r="AP52" s="5">
        <f>+'ssp energy data generation'!P33/'UnConstrained Climate Action'!AP44</f>
        <v>0.2069955415222339</v>
      </c>
      <c r="AQ52" s="5">
        <f>+'ssp energy data generation'!Q33/'UnConstrained Climate Action'!AQ44</f>
        <v>0.25737714074998097</v>
      </c>
      <c r="AR52" s="5">
        <f>+'ssp energy data generation'!R33/'UnConstrained Climate Action'!AR44</f>
        <v>0.30774868992194343</v>
      </c>
      <c r="AS52" s="5">
        <f>+'ssp energy data generation'!S33/'UnConstrained Climate Action'!AS44</f>
        <v>0.35990878735395176</v>
      </c>
      <c r="AT52" s="5">
        <f>+'ssp energy data generation'!T33/'UnConstrained Climate Action'!AT44</f>
        <v>0.41298829910916357</v>
      </c>
      <c r="AU52" s="5">
        <f>+'ssp energy data generation'!U33/'UnConstrained Climate Action'!AU44</f>
        <v>0.51235787149932932</v>
      </c>
      <c r="AV52" s="5">
        <f>+'ssp energy data generation'!V33/'UnConstrained Climate Action'!AV44</f>
        <v>0.59229809702393654</v>
      </c>
      <c r="AW52" s="5">
        <f>+'ssp energy data generation'!W33/'UnConstrained Climate Action'!AW44</f>
        <v>0.6330215947336072</v>
      </c>
      <c r="AX52" s="5">
        <f>+'ssp energy data generation'!X33/'UnConstrained Climate Action'!AX44</f>
        <v>0.67221711335380574</v>
      </c>
      <c r="AY52" s="5">
        <f>+'ssp energy data generation'!Y33/'UnConstrained Climate Action'!AY44</f>
        <v>0.70870085650448866</v>
      </c>
      <c r="AZ52" s="5">
        <f>+'ssp energy data generation'!Z33/'UnConstrained Climate Action'!AZ44</f>
        <v>0.81342874342047178</v>
      </c>
      <c r="BA52" s="5">
        <f>+'ssp energy data generation'!AA33/'UnConstrained Climate Action'!BA44</f>
        <v>0.84504399732792779</v>
      </c>
      <c r="BB52" s="5">
        <f>+'ssp energy data generation'!AB33/'UnConstrained Climate Action'!BB44</f>
        <v>0.80425956496622852</v>
      </c>
      <c r="BC52" s="5">
        <f>+'ssp energy data generation'!AC33/'UnConstrained Climate Action'!BC44</f>
        <v>0.86972726386069632</v>
      </c>
      <c r="BD52" s="5">
        <f>+'ssp energy data generation'!AD33/'UnConstrained Climate Action'!BD44</f>
        <v>0.84949544290353451</v>
      </c>
      <c r="BE52" s="5">
        <f>+'ssp energy data generation'!AE33/'UnConstrained Climate Action'!BE44</f>
        <v>0.87899278522424129</v>
      </c>
    </row>
    <row r="53" spans="1:57" x14ac:dyDescent="0.2">
      <c r="A53" s="5" t="s">
        <v>6</v>
      </c>
      <c r="B53" s="5" t="s">
        <v>19</v>
      </c>
      <c r="C53" s="5" t="s">
        <v>33</v>
      </c>
      <c r="D53" s="5" t="s">
        <v>32</v>
      </c>
      <c r="E53" s="5"/>
      <c r="F53" s="5" t="s">
        <v>12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f>+('ssp energy data generation'!C20+'ssp energy data generation'!C21+'ssp energy data generation'!C32)/AC44</f>
        <v>4.3582944018654557E-4</v>
      </c>
      <c r="AD53" s="5">
        <f>+('ssp energy data generation'!D20+'ssp energy data generation'!D21+'ssp energy data generation'!D32)/AD44</f>
        <v>4.4106316560959445E-4</v>
      </c>
      <c r="AE53" s="5">
        <f>+('ssp energy data generation'!E20+'ssp energy data generation'!E21+'ssp energy data generation'!E32)/AE44</f>
        <v>4.4630016482990066E-4</v>
      </c>
      <c r="AF53" s="5">
        <f>+('ssp energy data generation'!F20+'ssp energy data generation'!F21+'ssp energy data generation'!F32)/AF44</f>
        <v>4.5150820575276681E-4</v>
      </c>
      <c r="AG53" s="5">
        <f>+('ssp energy data generation'!G20+'ssp energy data generation'!G21+'ssp energy data generation'!G32)/AG44</f>
        <v>4.5650399844234549E-4</v>
      </c>
      <c r="AH53" s="5">
        <f>+('ssp energy data generation'!H20+'ssp energy data generation'!H21+'ssp energy data generation'!H32)/AH44</f>
        <v>5.5574269266121671E-4</v>
      </c>
      <c r="AI53" s="5">
        <f>+('ssp energy data generation'!I20+'ssp energy data generation'!I21+'ssp energy data generation'!I32)/AI44</f>
        <v>6.7033176723970387E-4</v>
      </c>
      <c r="AJ53" s="5">
        <f>+('ssp energy data generation'!J20+'ssp energy data generation'!J21+'ssp energy data generation'!J32)/AJ44</f>
        <v>7.9942111571721763E-4</v>
      </c>
      <c r="AK53" s="5">
        <f>+('ssp energy data generation'!K20+'ssp energy data generation'!K21+'ssp energy data generation'!K32)/AK44</f>
        <v>9.4263009106759668E-4</v>
      </c>
      <c r="AL53" s="5">
        <f>+('ssp energy data generation'!L20+'ssp energy data generation'!L21+'ssp energy data generation'!L32)/AL44</f>
        <v>1.0997883181453109E-3</v>
      </c>
      <c r="AM53" s="5">
        <f>+('ssp energy data generation'!M20+'ssp energy data generation'!M21+'ssp energy data generation'!M32)/AM44</f>
        <v>1.2709512656887594E-3</v>
      </c>
      <c r="AN53" s="5">
        <f>+('ssp energy data generation'!N20+'ssp energy data generation'!N21+'ssp energy data generation'!N32)/AN44</f>
        <v>1.4564624227494034E-3</v>
      </c>
      <c r="AO53" s="5">
        <f>+('ssp energy data generation'!O20+'ssp energy data generation'!O21+'ssp energy data generation'!O32)/AO44</f>
        <v>1.6570800307730614E-3</v>
      </c>
      <c r="AP53" s="5">
        <f>+('ssp energy data generation'!P20+'ssp energy data generation'!P21+'ssp energy data generation'!P32)/AP44</f>
        <v>1.8735292505588754E-3</v>
      </c>
      <c r="AQ53" s="5">
        <f>+('ssp energy data generation'!Q20+'ssp energy data generation'!Q21+'ssp energy data generation'!Q32)/AQ44</f>
        <v>2.1067432435371673E-3</v>
      </c>
      <c r="AR53" s="5">
        <f>+('ssp energy data generation'!R20+'ssp energy data generation'!R21+'ssp energy data generation'!R32)/AR44</f>
        <v>2.3577815321403047E-3</v>
      </c>
      <c r="AS53" s="5">
        <f>+('ssp energy data generation'!S20+'ssp energy data generation'!S21+'ssp energy data generation'!S32)/AS44</f>
        <v>2.6278959126327713E-3</v>
      </c>
      <c r="AT53" s="5">
        <f>+('ssp energy data generation'!T20+'ssp energy data generation'!T21+'ssp energy data generation'!T32)/AT44</f>
        <v>2.9185074895537104E-3</v>
      </c>
      <c r="AU53" s="5">
        <f>+('ssp energy data generation'!U20+'ssp energy data generation'!U21+'ssp energy data generation'!U32)/AU44</f>
        <v>3.2312376542741332E-3</v>
      </c>
      <c r="AV53" s="5">
        <f>+('ssp energy data generation'!V20+'ssp energy data generation'!V21+'ssp energy data generation'!V32)/AV44</f>
        <v>3.5681403616144415E-3</v>
      </c>
      <c r="AW53" s="5">
        <f>+('ssp energy data generation'!W20+'ssp energy data generation'!W21+'ssp energy data generation'!W32)/AW44</f>
        <v>2.8319101037976979E-3</v>
      </c>
      <c r="AX53" s="5">
        <f>+('ssp energy data generation'!X20+'ssp energy data generation'!X21+'ssp energy data generation'!X32)/AX44</f>
        <v>3.3327927918069466E-3</v>
      </c>
      <c r="AY53" s="5">
        <f>+('ssp energy data generation'!Y20+'ssp energy data generation'!Y21+'ssp energy data generation'!Y32)/AY44</f>
        <v>3.8969026353537807E-3</v>
      </c>
      <c r="AZ53" s="5">
        <f>+('ssp energy data generation'!Z20+'ssp energy data generation'!Z21+'ssp energy data generation'!Z32)/AZ44</f>
        <v>4.5494842432182315E-3</v>
      </c>
      <c r="BA53" s="5">
        <f>+('ssp energy data generation'!AA20+'ssp energy data generation'!AA21+'ssp energy data generation'!AA32)/BA44</f>
        <v>5.1047806031860564E-3</v>
      </c>
      <c r="BB53" s="5">
        <f>+('ssp energy data generation'!AB20+'ssp energy data generation'!AB21+'ssp energy data generation'!AB32)/BB44</f>
        <v>5.5716685752966299E-3</v>
      </c>
      <c r="BC53" s="5">
        <f>+('ssp energy data generation'!AC20+'ssp energy data generation'!AC21+'ssp energy data generation'!AC32)/BC44</f>
        <v>6.075474625564614E-3</v>
      </c>
      <c r="BD53" s="5">
        <f>+('ssp energy data generation'!AD20+'ssp energy data generation'!AD21+'ssp energy data generation'!AD32)/BD44</f>
        <v>6.6199440067945727E-3</v>
      </c>
      <c r="BE53" s="5">
        <f>+('ssp energy data generation'!AE20+'ssp energy data generation'!AE21+'ssp energy data generation'!AE32)/BE44</f>
        <v>7.2093702250788476E-3</v>
      </c>
    </row>
    <row r="54" spans="1:57" x14ac:dyDescent="0.2">
      <c r="A54" s="5" t="s">
        <v>6</v>
      </c>
      <c r="B54" s="5" t="s">
        <v>19</v>
      </c>
      <c r="C54" s="5" t="s">
        <v>35</v>
      </c>
      <c r="D54" s="5" t="s">
        <v>9</v>
      </c>
      <c r="E54" s="5"/>
      <c r="F54" s="5" t="s">
        <v>12</v>
      </c>
      <c r="G54" s="5">
        <v>0.19</v>
      </c>
      <c r="H54" s="5">
        <v>0.19</v>
      </c>
      <c r="I54" s="5">
        <v>0.19</v>
      </c>
      <c r="J54" s="5">
        <v>0.19</v>
      </c>
      <c r="K54" s="5">
        <v>0.19</v>
      </c>
      <c r="L54" s="5">
        <v>0.19</v>
      </c>
      <c r="M54" s="5">
        <v>0.19</v>
      </c>
      <c r="N54" s="5">
        <v>0.19</v>
      </c>
      <c r="O54" s="5">
        <v>0.19</v>
      </c>
      <c r="P54" s="5">
        <v>0.19</v>
      </c>
      <c r="Q54" s="5">
        <v>0.19</v>
      </c>
      <c r="R54" s="5">
        <v>0.19</v>
      </c>
      <c r="S54" s="5">
        <v>0.19</v>
      </c>
      <c r="T54" s="5">
        <v>0.19</v>
      </c>
      <c r="U54" s="5">
        <v>0.19</v>
      </c>
      <c r="V54" s="5">
        <v>0.19</v>
      </c>
      <c r="W54" s="5">
        <v>0.19</v>
      </c>
      <c r="X54" s="5">
        <v>0.19</v>
      </c>
      <c r="Y54" s="5">
        <v>0.19</v>
      </c>
      <c r="Z54" s="5">
        <v>0.19</v>
      </c>
      <c r="AA54" s="5">
        <v>0.19</v>
      </c>
      <c r="AB54" s="5">
        <v>0.19</v>
      </c>
      <c r="AC54" s="5">
        <v>0.19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57" x14ac:dyDescent="0.2">
      <c r="A55" s="6" t="s">
        <v>6</v>
      </c>
      <c r="B55" s="6" t="s">
        <v>36</v>
      </c>
      <c r="C55" s="6" t="s">
        <v>37</v>
      </c>
      <c r="D55" s="6" t="s">
        <v>38</v>
      </c>
      <c r="E55" s="6"/>
      <c r="F55" s="6" t="s">
        <v>39</v>
      </c>
      <c r="G55" s="6">
        <v>0.64565389182112498</v>
      </c>
      <c r="H55" s="6">
        <v>0.64411613272042401</v>
      </c>
      <c r="I55" s="6">
        <v>0.64257837361972203</v>
      </c>
      <c r="J55" s="6">
        <v>0.64104061451902095</v>
      </c>
      <c r="K55" s="6">
        <v>0.63950285541831897</v>
      </c>
      <c r="L55" s="6">
        <v>0.637965096317618</v>
      </c>
      <c r="M55" s="6">
        <v>0.63642733721691702</v>
      </c>
      <c r="N55" s="6">
        <v>0.63488957811621505</v>
      </c>
      <c r="O55" s="6">
        <v>0.63335181901551396</v>
      </c>
      <c r="P55" s="6">
        <v>0.63181405991481199</v>
      </c>
      <c r="Q55" s="6">
        <v>0.63027630081411101</v>
      </c>
      <c r="R55" s="6">
        <v>0.62873854171340904</v>
      </c>
      <c r="S55" s="6">
        <v>0.62720078261270795</v>
      </c>
      <c r="T55" s="6">
        <v>0.62566302351200698</v>
      </c>
      <c r="U55" s="6">
        <v>0.624125264411305</v>
      </c>
      <c r="V55" s="6">
        <v>0.62258750531060403</v>
      </c>
      <c r="W55" s="6">
        <v>0.62104974620990205</v>
      </c>
      <c r="X55" s="6">
        <v>0.61951198710920097</v>
      </c>
      <c r="Y55" s="6">
        <v>0.61797422800849999</v>
      </c>
      <c r="Z55" s="6">
        <v>0.59797484828282266</v>
      </c>
      <c r="AA55" s="6">
        <v>0.42150663423957674</v>
      </c>
      <c r="AB55" s="6">
        <v>0.62057226896286011</v>
      </c>
      <c r="AC55" s="6">
        <f>+'ssp price data'!C5</f>
        <v>4.1140999999999997E-2</v>
      </c>
      <c r="AD55" s="6">
        <f>+'ssp price data'!D5</f>
        <v>4.1140999999999997E-2</v>
      </c>
      <c r="AE55" s="6">
        <f>+'ssp price data'!E5</f>
        <v>4.1140999999999997E-2</v>
      </c>
      <c r="AF55" s="6">
        <f>+'ssp price data'!F5</f>
        <v>4.1140999999999997E-2</v>
      </c>
      <c r="AG55" s="6">
        <f>+'ssp price data'!G5</f>
        <v>4.1140999999999997E-2</v>
      </c>
      <c r="AH55" s="6">
        <f>+'ssp price data'!H5</f>
        <v>4.1140999999999997E-2</v>
      </c>
      <c r="AI55" s="6">
        <f>+'ssp price data'!I5</f>
        <v>4.1140999999999997E-2</v>
      </c>
      <c r="AJ55" s="6">
        <f>+'ssp price data'!J5</f>
        <v>4.1140999999999997E-2</v>
      </c>
      <c r="AK55" s="6">
        <f>+'ssp price data'!K5</f>
        <v>4.1140999999999997E-2</v>
      </c>
      <c r="AL55" s="6">
        <f>+'ssp price data'!L5</f>
        <v>4.1140999999999997E-2</v>
      </c>
      <c r="AM55" s="6">
        <f>+'ssp price data'!M5</f>
        <v>4.1140999999999997E-2</v>
      </c>
      <c r="AN55" s="6">
        <f>+'ssp price data'!N5</f>
        <v>4.1140999999999997E-2</v>
      </c>
      <c r="AO55" s="6">
        <f>+'ssp price data'!O5</f>
        <v>4.1140999999999997E-2</v>
      </c>
      <c r="AP55" s="6">
        <f>+'ssp price data'!P5</f>
        <v>4.1140999999999997E-2</v>
      </c>
      <c r="AQ55" s="6">
        <f>+'ssp price data'!Q5</f>
        <v>4.1140999999999997E-2</v>
      </c>
      <c r="AR55" s="6">
        <f>+'ssp price data'!R5</f>
        <v>4.1140999999999997E-2</v>
      </c>
      <c r="AS55" s="6">
        <f>+'ssp price data'!S5</f>
        <v>4.1140999999999997E-2</v>
      </c>
      <c r="AT55" s="6">
        <f>+'ssp price data'!T5</f>
        <v>4.1140999999999997E-2</v>
      </c>
      <c r="AU55" s="6">
        <f>+'ssp price data'!U5</f>
        <v>4.1140999999999997E-2</v>
      </c>
      <c r="AV55" s="6">
        <f>+'ssp price data'!V5</f>
        <v>4.1140999999999997E-2</v>
      </c>
      <c r="AW55" s="6">
        <f>+'ssp price data'!W5</f>
        <v>4.1140999999999997E-2</v>
      </c>
      <c r="AX55" s="6">
        <f>+'ssp price data'!X5</f>
        <v>4.1140999999999997E-2</v>
      </c>
      <c r="AY55" s="6">
        <f>+'ssp price data'!Y5</f>
        <v>4.1140999999999997E-2</v>
      </c>
      <c r="AZ55" s="6">
        <f>+'ssp price data'!Z5</f>
        <v>4.1140999999999997E-2</v>
      </c>
      <c r="BA55" s="6">
        <f>+'ssp price data'!AA5</f>
        <v>4.1140999999999997E-2</v>
      </c>
      <c r="BB55" s="6">
        <f>+'ssp price data'!AB5</f>
        <v>4.1140999999999997E-2</v>
      </c>
      <c r="BC55" s="6">
        <f>+'ssp price data'!AC5</f>
        <v>4.1140999999999997E-2</v>
      </c>
      <c r="BD55" s="6">
        <f>+'ssp price data'!AD5</f>
        <v>4.1140999999999997E-2</v>
      </c>
      <c r="BE55" s="6">
        <f>+'ssp price data'!AE5</f>
        <v>4.1140999999999997E-2</v>
      </c>
    </row>
    <row r="56" spans="1:57" x14ac:dyDescent="0.2">
      <c r="A56" s="6" t="s">
        <v>6</v>
      </c>
      <c r="B56" s="6" t="s">
        <v>36</v>
      </c>
      <c r="C56" s="6" t="s">
        <v>40</v>
      </c>
      <c r="D56" s="6" t="s">
        <v>38</v>
      </c>
      <c r="E56" s="6"/>
      <c r="F56" s="6" t="s">
        <v>39</v>
      </c>
      <c r="G56" s="6">
        <v>0.67660777475656697</v>
      </c>
      <c r="H56" s="6">
        <v>0.67476386095603402</v>
      </c>
      <c r="I56" s="6">
        <v>0.67291994715550196</v>
      </c>
      <c r="J56" s="6">
        <v>0.67107603335497001</v>
      </c>
      <c r="K56" s="6">
        <v>0.66923211955443795</v>
      </c>
      <c r="L56" s="6">
        <v>0.66738820575390501</v>
      </c>
      <c r="M56" s="6">
        <v>0.66554429195337295</v>
      </c>
      <c r="N56" s="6">
        <v>0.663700378152841</v>
      </c>
      <c r="O56" s="6">
        <v>0.66185646435230905</v>
      </c>
      <c r="P56" s="6">
        <v>0.66001255055177599</v>
      </c>
      <c r="Q56" s="6">
        <v>0.65816863675124404</v>
      </c>
      <c r="R56" s="6">
        <v>0.65632472295071198</v>
      </c>
      <c r="S56" s="6">
        <v>0.65448080915018003</v>
      </c>
      <c r="T56" s="6">
        <v>0.65263689534964697</v>
      </c>
      <c r="U56" s="6">
        <v>0.65079298154911502</v>
      </c>
      <c r="V56" s="6">
        <v>0.64894906774858296</v>
      </c>
      <c r="W56" s="6">
        <v>0.64710515394805102</v>
      </c>
      <c r="X56" s="6">
        <v>0.64526124014751796</v>
      </c>
      <c r="Y56" s="6">
        <v>0.64341732634698601</v>
      </c>
      <c r="Z56" s="6">
        <v>0.62916845443834846</v>
      </c>
      <c r="AA56" s="6">
        <v>0.43320039354867024</v>
      </c>
      <c r="AB56" s="6">
        <v>0.59312981367111206</v>
      </c>
      <c r="AC56" s="6">
        <f>+'ssp price data'!C6</f>
        <v>3.5999999999999999E-3</v>
      </c>
      <c r="AD56" s="6">
        <f>+'ssp price data'!D6</f>
        <v>3.5999999999999999E-3</v>
      </c>
      <c r="AE56" s="6">
        <f>+'ssp price data'!E6</f>
        <v>3.5999999999999999E-3</v>
      </c>
      <c r="AF56" s="6">
        <f>+'ssp price data'!F6</f>
        <v>3.5999999999999999E-3</v>
      </c>
      <c r="AG56" s="6">
        <f>+'ssp price data'!G6</f>
        <v>3.5999999999999999E-3</v>
      </c>
      <c r="AH56" s="6">
        <f>+'ssp price data'!H6</f>
        <v>3.5999999999999999E-3</v>
      </c>
      <c r="AI56" s="6">
        <f>+'ssp price data'!I6</f>
        <v>3.5999999999999999E-3</v>
      </c>
      <c r="AJ56" s="6">
        <f>+'ssp price data'!J6</f>
        <v>3.5999999999999999E-3</v>
      </c>
      <c r="AK56" s="6">
        <f>+'ssp price data'!K6</f>
        <v>3.5999999999999999E-3</v>
      </c>
      <c r="AL56" s="6">
        <f>+'ssp price data'!L6</f>
        <v>3.5999999999999999E-3</v>
      </c>
      <c r="AM56" s="6">
        <f>+'ssp price data'!M6</f>
        <v>3.5999999999999999E-3</v>
      </c>
      <c r="AN56" s="6">
        <f>+'ssp price data'!N6</f>
        <v>3.5999999999999999E-3</v>
      </c>
      <c r="AO56" s="6">
        <f>+'ssp price data'!O6</f>
        <v>3.5999999999999999E-3</v>
      </c>
      <c r="AP56" s="6">
        <f>+'ssp price data'!P6</f>
        <v>3.5999999999999999E-3</v>
      </c>
      <c r="AQ56" s="6">
        <f>+'ssp price data'!Q6</f>
        <v>3.5999999999999999E-3</v>
      </c>
      <c r="AR56" s="6">
        <f>+'ssp price data'!R6</f>
        <v>3.5999999999999999E-3</v>
      </c>
      <c r="AS56" s="6">
        <f>+'ssp price data'!S6</f>
        <v>3.5999999999999999E-3</v>
      </c>
      <c r="AT56" s="6">
        <f>+'ssp price data'!T6</f>
        <v>3.5999999999999999E-3</v>
      </c>
      <c r="AU56" s="6">
        <f>+'ssp price data'!U6</f>
        <v>3.5999999999999999E-3</v>
      </c>
      <c r="AV56" s="6">
        <f>+'ssp price data'!V6</f>
        <v>3.5999999999999999E-3</v>
      </c>
      <c r="AW56" s="6">
        <f>+'ssp price data'!W6</f>
        <v>3.5999999999999999E-3</v>
      </c>
      <c r="AX56" s="6">
        <f>+'ssp price data'!X6</f>
        <v>3.5999999999999999E-3</v>
      </c>
      <c r="AY56" s="6">
        <f>+'ssp price data'!Y6</f>
        <v>3.5999999999999999E-3</v>
      </c>
      <c r="AZ56" s="6">
        <f>+'ssp price data'!Z6</f>
        <v>3.5999999999999999E-3</v>
      </c>
      <c r="BA56" s="6">
        <f>+'ssp price data'!AA6</f>
        <v>3.5999999999999999E-3</v>
      </c>
      <c r="BB56" s="6">
        <f>+'ssp price data'!AB6</f>
        <v>3.5999999999999999E-3</v>
      </c>
      <c r="BC56" s="6">
        <f>+'ssp price data'!AC6</f>
        <v>3.5999999999999999E-3</v>
      </c>
      <c r="BD56" s="6">
        <f>+'ssp price data'!AD6</f>
        <v>3.5999999999999999E-3</v>
      </c>
      <c r="BE56" s="6">
        <f>+'ssp price data'!AE6</f>
        <v>3.5999999999999999E-3</v>
      </c>
    </row>
    <row r="57" spans="1:57" x14ac:dyDescent="0.2">
      <c r="A57" s="6" t="s">
        <v>6</v>
      </c>
      <c r="B57" s="6" t="s">
        <v>36</v>
      </c>
      <c r="C57" s="6" t="s">
        <v>41</v>
      </c>
      <c r="D57" s="6" t="s">
        <v>42</v>
      </c>
      <c r="E57" s="6"/>
      <c r="F57" s="6" t="s">
        <v>43</v>
      </c>
      <c r="G57" s="6">
        <v>0.134730048056005</v>
      </c>
      <c r="H57" s="6">
        <v>0.13512606822534601</v>
      </c>
      <c r="I57" s="6">
        <v>0.13552208839468699</v>
      </c>
      <c r="J57" s="6">
        <v>0.135918108564028</v>
      </c>
      <c r="K57" s="6">
        <v>0.13631412873336901</v>
      </c>
      <c r="L57" s="6">
        <v>0.13671014890270999</v>
      </c>
      <c r="M57" s="6">
        <v>0.137106169072051</v>
      </c>
      <c r="N57" s="6">
        <v>0.13750218924139301</v>
      </c>
      <c r="O57" s="6">
        <v>0.137898209410734</v>
      </c>
      <c r="P57" s="6">
        <v>0.13829422958007501</v>
      </c>
      <c r="Q57" s="6">
        <v>0.13869024974941599</v>
      </c>
      <c r="R57" s="6">
        <v>0.139086269918757</v>
      </c>
      <c r="S57" s="6">
        <v>0.13948229008809801</v>
      </c>
      <c r="T57" s="6">
        <v>0.13987831025743899</v>
      </c>
      <c r="U57" s="6">
        <v>0.14027433042678</v>
      </c>
      <c r="V57" s="6">
        <v>0.14067035059612101</v>
      </c>
      <c r="W57" s="6">
        <v>0.141066370765463</v>
      </c>
      <c r="X57" s="6">
        <v>0.14146239093480401</v>
      </c>
      <c r="Y57" s="6">
        <v>0.14185841110414499</v>
      </c>
      <c r="Z57" s="6">
        <v>0.11970572017637782</v>
      </c>
      <c r="AA57" s="6">
        <v>0.11970572017637782</v>
      </c>
      <c r="AB57" s="6">
        <v>0.13965182707536672</v>
      </c>
      <c r="AC57" s="6">
        <f>+'ssp price data'!C7</f>
        <v>0.140378952540511</v>
      </c>
      <c r="AD57" s="6">
        <f>+'ssp price data'!D7</f>
        <v>0.140378952540511</v>
      </c>
      <c r="AE57" s="6">
        <f>+'ssp price data'!E7</f>
        <v>0.140378952540511</v>
      </c>
      <c r="AF57" s="6">
        <f>+'ssp price data'!F7</f>
        <v>0.140378952540511</v>
      </c>
      <c r="AG57" s="6">
        <f>+'ssp price data'!G7</f>
        <v>0.140378952540511</v>
      </c>
      <c r="AH57" s="6">
        <f>+'ssp price data'!H7</f>
        <v>0.140378952540511</v>
      </c>
      <c r="AI57" s="6">
        <f>+'ssp price data'!I7</f>
        <v>0.140378952540511</v>
      </c>
      <c r="AJ57" s="6">
        <f>+'ssp price data'!J7</f>
        <v>0.140378952540511</v>
      </c>
      <c r="AK57" s="6">
        <f>+'ssp price data'!K7</f>
        <v>0.140378952540511</v>
      </c>
      <c r="AL57" s="6">
        <f>+'ssp price data'!L7</f>
        <v>0.140378952540511</v>
      </c>
      <c r="AM57" s="6">
        <f>+'ssp price data'!M7</f>
        <v>0.140378952540511</v>
      </c>
      <c r="AN57" s="6">
        <f>+'ssp price data'!N7</f>
        <v>0.140378952540511</v>
      </c>
      <c r="AO57" s="6">
        <f>+'ssp price data'!O7</f>
        <v>0.140378952540511</v>
      </c>
      <c r="AP57" s="6">
        <f>+'ssp price data'!P7</f>
        <v>0.140378952540511</v>
      </c>
      <c r="AQ57" s="6">
        <f>+'ssp price data'!Q7</f>
        <v>0.140378952540511</v>
      </c>
      <c r="AR57" s="6">
        <f>+'ssp price data'!R7</f>
        <v>0.140378952540511</v>
      </c>
      <c r="AS57" s="6">
        <f>+'ssp price data'!S7</f>
        <v>0.140378952540511</v>
      </c>
      <c r="AT57" s="6">
        <f>+'ssp price data'!T7</f>
        <v>0.140378952540511</v>
      </c>
      <c r="AU57" s="6">
        <f>+'ssp price data'!U7</f>
        <v>0.140378952540511</v>
      </c>
      <c r="AV57" s="6">
        <f>+'ssp price data'!V7</f>
        <v>0.140378952540511</v>
      </c>
      <c r="AW57" s="6">
        <f>+'ssp price data'!W7</f>
        <v>0.140378952540511</v>
      </c>
      <c r="AX57" s="6">
        <f>+'ssp price data'!X7</f>
        <v>0.140378952540511</v>
      </c>
      <c r="AY57" s="6">
        <f>+'ssp price data'!Y7</f>
        <v>0.140378952540511</v>
      </c>
      <c r="AZ57" s="6">
        <f>+'ssp price data'!Z7</f>
        <v>0.140378952540511</v>
      </c>
      <c r="BA57" s="6">
        <f>+'ssp price data'!AA7</f>
        <v>0.140378952540511</v>
      </c>
      <c r="BB57" s="6">
        <f>+'ssp price data'!AB7</f>
        <v>0.140378952540511</v>
      </c>
      <c r="BC57" s="6">
        <f>+'ssp price data'!AC7</f>
        <v>0.140378952540511</v>
      </c>
      <c r="BD57" s="6">
        <f>+'ssp price data'!AD7</f>
        <v>0.140378952540511</v>
      </c>
      <c r="BE57" s="6">
        <f>+'ssp price data'!AE7</f>
        <v>0.140378952540511</v>
      </c>
    </row>
    <row r="58" spans="1:57" x14ac:dyDescent="0.2">
      <c r="A58" s="6" t="s">
        <v>6</v>
      </c>
      <c r="B58" s="6" t="s">
        <v>44</v>
      </c>
      <c r="C58" s="6" t="s">
        <v>37</v>
      </c>
      <c r="D58" s="6" t="s">
        <v>38</v>
      </c>
      <c r="E58" s="6"/>
      <c r="F58" s="6" t="s">
        <v>39</v>
      </c>
      <c r="G58" s="6">
        <v>0.29677600412049598</v>
      </c>
      <c r="H58" s="6">
        <v>0.29932636157465897</v>
      </c>
      <c r="I58" s="6">
        <v>0.30187671902882102</v>
      </c>
      <c r="J58" s="6">
        <v>0.30442707648298301</v>
      </c>
      <c r="K58" s="6">
        <v>0.30697743393714499</v>
      </c>
      <c r="L58" s="6">
        <v>0.30952779139130698</v>
      </c>
      <c r="M58" s="6">
        <v>0.31207814884546897</v>
      </c>
      <c r="N58" s="6">
        <v>0.31462850629963102</v>
      </c>
      <c r="O58" s="6">
        <v>0.31717886375379301</v>
      </c>
      <c r="P58" s="6">
        <v>0.31972922120795599</v>
      </c>
      <c r="Q58" s="6">
        <v>0.32227957866211798</v>
      </c>
      <c r="R58" s="6">
        <v>0.32482993611628003</v>
      </c>
      <c r="S58" s="6">
        <v>0.32738029357044202</v>
      </c>
      <c r="T58" s="6">
        <v>0.329930651024604</v>
      </c>
      <c r="U58" s="6">
        <v>0.33248100847876599</v>
      </c>
      <c r="V58" s="6">
        <v>0.33503136593292798</v>
      </c>
      <c r="W58" s="6">
        <v>0.33758172338709003</v>
      </c>
      <c r="X58" s="6">
        <v>0.34013208084125202</v>
      </c>
      <c r="Y58" s="6">
        <v>0.342682438295415</v>
      </c>
      <c r="Z58" s="6">
        <v>0.26157321129521066</v>
      </c>
      <c r="AA58" s="6">
        <v>0.35769979902161381</v>
      </c>
      <c r="AB58" s="6">
        <v>0.34230911597551972</v>
      </c>
      <c r="AC58" s="6">
        <v>0.34252453765161328</v>
      </c>
      <c r="AD58" s="6">
        <v>0.39663906978939079</v>
      </c>
      <c r="AE58" s="6">
        <v>0.39545825588783312</v>
      </c>
      <c r="AF58" s="6">
        <v>0.39249814136786931</v>
      </c>
      <c r="AG58" s="6">
        <v>0.38427882009066539</v>
      </c>
      <c r="AH58" s="6">
        <v>0.37711104408029639</v>
      </c>
      <c r="AI58" s="6">
        <v>0.37071426829360499</v>
      </c>
      <c r="AJ58" s="6">
        <v>0.37071426829360499</v>
      </c>
      <c r="AK58" s="6">
        <v>0.37071426829360488</v>
      </c>
      <c r="AL58" s="6">
        <v>0.37071426829360488</v>
      </c>
      <c r="AM58" s="6">
        <v>0.37071426829360488</v>
      </c>
      <c r="AN58" s="6">
        <v>0.37071426829360488</v>
      </c>
      <c r="AO58" s="6">
        <v>0.37071426829360488</v>
      </c>
      <c r="AP58" s="6">
        <v>0.37071426829360488</v>
      </c>
    </row>
    <row r="59" spans="1:57" x14ac:dyDescent="0.2">
      <c r="A59" s="6" t="s">
        <v>6</v>
      </c>
      <c r="B59" s="6" t="s">
        <v>44</v>
      </c>
      <c r="C59" s="6" t="s">
        <v>40</v>
      </c>
      <c r="D59" s="6" t="s">
        <v>38</v>
      </c>
      <c r="E59" s="6"/>
      <c r="F59" s="6" t="s">
        <v>39</v>
      </c>
      <c r="G59" s="6">
        <v>0.190722924559171</v>
      </c>
      <c r="H59" s="6">
        <v>0.18520867963342599</v>
      </c>
      <c r="I59" s="6">
        <v>0.17969443470768101</v>
      </c>
      <c r="J59" s="6">
        <v>0.174180189781936</v>
      </c>
      <c r="K59" s="6">
        <v>0.16866594485619099</v>
      </c>
      <c r="L59" s="6">
        <v>0.16315169993044601</v>
      </c>
      <c r="M59" s="6">
        <v>0.157637455004701</v>
      </c>
      <c r="N59" s="6">
        <v>0.15212321007895599</v>
      </c>
      <c r="O59" s="6">
        <v>0.14660896515321101</v>
      </c>
      <c r="P59" s="6">
        <v>0.141094720227466</v>
      </c>
      <c r="Q59" s="6">
        <v>0.13558047530172099</v>
      </c>
      <c r="R59" s="6">
        <v>0.13006623037597601</v>
      </c>
      <c r="S59" s="6">
        <v>0.124551985450231</v>
      </c>
      <c r="T59" s="6">
        <v>0.119037740524486</v>
      </c>
      <c r="U59" s="6">
        <v>0.113523495598741</v>
      </c>
      <c r="V59" s="6">
        <v>0.10800925067299599</v>
      </c>
      <c r="W59" s="6">
        <v>0.102495005747251</v>
      </c>
      <c r="X59" s="6">
        <v>9.6980760821506404E-2</v>
      </c>
      <c r="Y59" s="6">
        <v>9.1466515895761394E-2</v>
      </c>
      <c r="Z59" s="6">
        <v>6.752653806183613E-2</v>
      </c>
      <c r="AA59" s="6">
        <v>0.11313798048703166</v>
      </c>
      <c r="AB59" s="6">
        <v>6.4801070957546503E-2</v>
      </c>
      <c r="AC59" s="6">
        <v>6.5258024819181193E-2</v>
      </c>
      <c r="AD59" s="6">
        <v>0.21711955435962066</v>
      </c>
      <c r="AE59" s="6">
        <v>0.21719896784959336</v>
      </c>
      <c r="AF59" s="6">
        <v>0.21372623476460045</v>
      </c>
      <c r="AG59" s="6">
        <v>0.20575703127939032</v>
      </c>
      <c r="AH59" s="6">
        <v>0.19880737404656462</v>
      </c>
      <c r="AI59" s="6">
        <v>0.19260525513988636</v>
      </c>
      <c r="AJ59" s="6">
        <v>0.19260525513988641</v>
      </c>
      <c r="AK59" s="6">
        <v>0.19260525513988636</v>
      </c>
      <c r="AL59" s="6">
        <v>0.19260525513988636</v>
      </c>
      <c r="AM59" s="6">
        <v>0.19260525513988636</v>
      </c>
      <c r="AN59" s="6">
        <v>0.19260525513988641</v>
      </c>
      <c r="AO59" s="6">
        <v>0.19260525513988641</v>
      </c>
      <c r="AP59" s="6">
        <v>0.19260525513988641</v>
      </c>
    </row>
    <row r="60" spans="1:57" x14ac:dyDescent="0.2">
      <c r="A60" s="6" t="s">
        <v>6</v>
      </c>
      <c r="B60" s="6" t="s">
        <v>44</v>
      </c>
      <c r="C60" s="6" t="s">
        <v>41</v>
      </c>
      <c r="D60" s="6" t="s">
        <v>42</v>
      </c>
      <c r="E60" s="6"/>
      <c r="F60" s="6" t="s">
        <v>43</v>
      </c>
      <c r="G60" s="6">
        <v>3.3375748186769798E-2</v>
      </c>
      <c r="H60" s="6">
        <v>3.3791121740723101E-2</v>
      </c>
      <c r="I60" s="6">
        <v>3.4206495294676301E-2</v>
      </c>
      <c r="J60" s="6">
        <v>3.46218688486295E-2</v>
      </c>
      <c r="K60" s="6">
        <v>3.50372424025827E-2</v>
      </c>
      <c r="L60" s="6">
        <v>3.5452615956535899E-2</v>
      </c>
      <c r="M60" s="6">
        <v>3.5867989510489202E-2</v>
      </c>
      <c r="N60" s="6">
        <v>3.6283363064442402E-2</v>
      </c>
      <c r="O60" s="6">
        <v>3.6698736618395601E-2</v>
      </c>
      <c r="P60" s="6">
        <v>3.7114110172348801E-2</v>
      </c>
      <c r="Q60" s="6">
        <v>3.7529483726302E-2</v>
      </c>
      <c r="R60" s="6">
        <v>3.7944857280255297E-2</v>
      </c>
      <c r="S60" s="6">
        <v>3.8360230834208503E-2</v>
      </c>
      <c r="T60" s="6">
        <v>3.8775604388161702E-2</v>
      </c>
      <c r="U60" s="6">
        <v>3.9190977942114902E-2</v>
      </c>
      <c r="V60" s="6">
        <v>3.9606351496068101E-2</v>
      </c>
      <c r="W60" s="6">
        <v>4.0021725050021398E-2</v>
      </c>
      <c r="X60" s="6">
        <v>4.0437098603974597E-2</v>
      </c>
      <c r="Y60" s="6">
        <v>4.0852472157927797E-2</v>
      </c>
      <c r="Z60" s="6">
        <v>1.4697678355724709E-2</v>
      </c>
      <c r="AA60" s="6">
        <v>1.9484638392890677E-2</v>
      </c>
      <c r="AB60" s="6">
        <v>3.822980428844093E-2</v>
      </c>
      <c r="AC60" s="6">
        <v>4.2916673312750661E-2</v>
      </c>
      <c r="AD60" s="6">
        <v>5.6422072039073193E-2</v>
      </c>
      <c r="AE60" s="6">
        <v>6.756904467584525E-2</v>
      </c>
      <c r="AF60" s="6">
        <v>6.7978584425463548E-2</v>
      </c>
      <c r="AG60" s="6">
        <v>5.774234413255934E-2</v>
      </c>
      <c r="AH60" s="6">
        <v>5.3729916480551324E-2</v>
      </c>
      <c r="AI60" s="6">
        <v>4.8349987401235126E-2</v>
      </c>
      <c r="AJ60" s="6">
        <v>4.4249719079539271E-2</v>
      </c>
      <c r="AK60" s="6">
        <v>4.2031271478476837E-2</v>
      </c>
      <c r="AL60" s="6">
        <v>4.1207834850419942E-2</v>
      </c>
      <c r="AM60" s="6">
        <v>4.1040731728491667E-2</v>
      </c>
      <c r="AN60" s="6">
        <v>4.091285656630296E-2</v>
      </c>
      <c r="AO60" s="6">
        <v>4.0800130221839023E-2</v>
      </c>
      <c r="AP60" s="6">
        <v>4.0680893010010863E-2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18DA-86E0-5141-A1FA-D617E9FDC7DF}">
  <dimension ref="A1:AE28"/>
  <sheetViews>
    <sheetView workbookViewId="0">
      <selection activeCell="C2" sqref="C2:C4"/>
    </sheetView>
  </sheetViews>
  <sheetFormatPr baseColWidth="10" defaultRowHeight="15" x14ac:dyDescent="0.2"/>
  <cols>
    <col min="1" max="1" width="24.1640625" bestFit="1" customWidth="1"/>
  </cols>
  <sheetData>
    <row r="1" spans="1:31" x14ac:dyDescent="0.2">
      <c r="A1" t="s">
        <v>55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</row>
    <row r="2" spans="1:31" x14ac:dyDescent="0.2">
      <c r="A2" t="s">
        <v>56</v>
      </c>
      <c r="B2" t="s">
        <v>45</v>
      </c>
      <c r="C2">
        <v>113227.63067680399</v>
      </c>
      <c r="D2">
        <v>116658.15127439699</v>
      </c>
      <c r="E2">
        <v>119954.638523253</v>
      </c>
      <c r="F2">
        <v>123166.470479829</v>
      </c>
      <c r="G2">
        <v>124507.720235142</v>
      </c>
      <c r="H2">
        <v>321355.80669662601</v>
      </c>
      <c r="I2">
        <v>524886.46615321201</v>
      </c>
      <c r="J2">
        <v>734450.58826214005</v>
      </c>
      <c r="K2">
        <v>949513.95206037699</v>
      </c>
      <c r="L2">
        <v>1169330.9284674299</v>
      </c>
      <c r="M2">
        <v>1394023.24200849</v>
      </c>
      <c r="N2">
        <v>1623225.1493166401</v>
      </c>
      <c r="O2">
        <v>1856641.63789105</v>
      </c>
      <c r="P2">
        <v>2094113.4625403299</v>
      </c>
      <c r="Q2">
        <v>2335102.0909666298</v>
      </c>
      <c r="R2">
        <v>2579661.5835255301</v>
      </c>
      <c r="S2">
        <v>2827477.91395543</v>
      </c>
      <c r="T2">
        <v>3078323.8022177098</v>
      </c>
      <c r="U2">
        <v>3331880.9544369001</v>
      </c>
      <c r="V2">
        <v>3588143.7798145898</v>
      </c>
      <c r="W2">
        <v>3846709.8050772701</v>
      </c>
      <c r="X2">
        <v>4107221.9432092002</v>
      </c>
      <c r="Y2">
        <v>4369371.3494646596</v>
      </c>
      <c r="Z2">
        <v>4632841.8077459997</v>
      </c>
      <c r="AA2">
        <v>4897191.20034179</v>
      </c>
      <c r="AB2">
        <v>5162133.29303292</v>
      </c>
      <c r="AC2">
        <v>5427187.7619263101</v>
      </c>
      <c r="AD2">
        <v>5692021.2547808904</v>
      </c>
      <c r="AE2">
        <v>5955760.4185077697</v>
      </c>
    </row>
    <row r="3" spans="1:31" x14ac:dyDescent="0.2">
      <c r="A3" t="s">
        <v>56</v>
      </c>
      <c r="B3" t="s">
        <v>46</v>
      </c>
      <c r="C3">
        <v>6786414.6919112802</v>
      </c>
      <c r="D3">
        <v>6917036.4550751904</v>
      </c>
      <c r="E3">
        <v>7036563.3552332995</v>
      </c>
      <c r="F3">
        <v>7148185.2423558496</v>
      </c>
      <c r="G3">
        <v>7197536.8833519202</v>
      </c>
      <c r="H3">
        <v>7166905.67107445</v>
      </c>
      <c r="I3">
        <v>7126561.1226780098</v>
      </c>
      <c r="J3">
        <v>7078109.3620057805</v>
      </c>
      <c r="K3">
        <v>7023023.7995716697</v>
      </c>
      <c r="L3">
        <v>6952153.2223500498</v>
      </c>
      <c r="M3">
        <v>6878582.66782906</v>
      </c>
      <c r="N3">
        <v>6802452.5587110398</v>
      </c>
      <c r="O3">
        <v>6724153.9106935896</v>
      </c>
      <c r="P3">
        <v>6644375.8161058798</v>
      </c>
      <c r="Q3">
        <v>6556851.2700238703</v>
      </c>
      <c r="R3">
        <v>6468759.0597153204</v>
      </c>
      <c r="S3">
        <v>6379993.9709375501</v>
      </c>
      <c r="T3">
        <v>6290673.9640294304</v>
      </c>
      <c r="U3">
        <v>6200714.4577938998</v>
      </c>
      <c r="V3">
        <v>6109115.5255400101</v>
      </c>
      <c r="W3">
        <v>6017060.8959125299</v>
      </c>
      <c r="X3">
        <v>5924428.7411729097</v>
      </c>
      <c r="Y3">
        <v>5831206.5232611401</v>
      </c>
      <c r="Z3">
        <v>5737386.8572565401</v>
      </c>
      <c r="AA3">
        <v>5642222.6855503004</v>
      </c>
      <c r="AB3">
        <v>5546304.5842491398</v>
      </c>
      <c r="AC3">
        <v>5449521.6211907296</v>
      </c>
      <c r="AD3">
        <v>5351944.6818147302</v>
      </c>
      <c r="AE3">
        <v>5253167.8619971899</v>
      </c>
    </row>
    <row r="4" spans="1:31" x14ac:dyDescent="0.2">
      <c r="A4" t="s">
        <v>56</v>
      </c>
      <c r="B4" t="s">
        <v>47</v>
      </c>
      <c r="C4">
        <v>9631788.2865974102</v>
      </c>
      <c r="D4">
        <v>9913281.8269085009</v>
      </c>
      <c r="E4">
        <v>10182952.16656</v>
      </c>
      <c r="F4">
        <v>10445031.4005176</v>
      </c>
      <c r="G4">
        <v>10754402.2733535</v>
      </c>
      <c r="H4">
        <v>10941223.787308799</v>
      </c>
      <c r="I4">
        <v>11107359.8084075</v>
      </c>
      <c r="J4">
        <v>11254574.045080001</v>
      </c>
      <c r="K4">
        <v>11384638.086654</v>
      </c>
      <c r="L4">
        <v>11510319.449338401</v>
      </c>
      <c r="M4">
        <v>11622344.110191699</v>
      </c>
      <c r="N4">
        <v>11720921.438878199</v>
      </c>
      <c r="O4">
        <v>11806720.3767033</v>
      </c>
      <c r="P4">
        <v>11880993.926647499</v>
      </c>
      <c r="Q4">
        <v>11950455.056335701</v>
      </c>
      <c r="R4">
        <v>12008627.9216372</v>
      </c>
      <c r="S4">
        <v>12055543.8257109</v>
      </c>
      <c r="T4">
        <v>12091640.827823199</v>
      </c>
      <c r="U4">
        <v>12116968.534828</v>
      </c>
      <c r="V4">
        <v>12134004.1462775</v>
      </c>
      <c r="W4">
        <v>12141144.6054228</v>
      </c>
      <c r="X4">
        <v>12138312.059280099</v>
      </c>
      <c r="Y4">
        <v>12125635.5908997</v>
      </c>
      <c r="Z4">
        <v>12103248.7840706</v>
      </c>
      <c r="AA4">
        <v>12071378.4246161</v>
      </c>
      <c r="AB4">
        <v>12030071.902279001</v>
      </c>
      <c r="AC4">
        <v>11979166.711201699</v>
      </c>
      <c r="AD4">
        <v>11918890.435043801</v>
      </c>
      <c r="AE4">
        <v>11848401.6040591</v>
      </c>
    </row>
    <row r="5" spans="1:31" x14ac:dyDescent="0.2">
      <c r="A5" t="s">
        <v>56</v>
      </c>
      <c r="B5" t="s">
        <v>48</v>
      </c>
      <c r="C5">
        <v>836157.17851904</v>
      </c>
      <c r="D5">
        <v>837706.34268104995</v>
      </c>
      <c r="E5">
        <v>837699.204865281</v>
      </c>
      <c r="F5">
        <v>836594.42522080801</v>
      </c>
      <c r="G5">
        <v>834395.75128545798</v>
      </c>
      <c r="H5">
        <v>833813.50794251403</v>
      </c>
      <c r="I5">
        <v>833265.02062318602</v>
      </c>
      <c r="J5">
        <v>832842.92136232904</v>
      </c>
      <c r="K5">
        <v>832636.60914677498</v>
      </c>
      <c r="L5">
        <v>832740.09245434101</v>
      </c>
      <c r="M5">
        <v>833288.599584462</v>
      </c>
      <c r="N5">
        <v>834258.433676627</v>
      </c>
      <c r="O5">
        <v>835661.55561758101</v>
      </c>
      <c r="P5">
        <v>837553.164380064</v>
      </c>
      <c r="Q5">
        <v>839917.87225833198</v>
      </c>
      <c r="R5">
        <v>842776.98727295001</v>
      </c>
      <c r="S5">
        <v>846111.02834948804</v>
      </c>
      <c r="T5">
        <v>849931.60460374597</v>
      </c>
      <c r="U5">
        <v>854227.55821920396</v>
      </c>
      <c r="V5">
        <v>859060.23666297598</v>
      </c>
      <c r="W5">
        <v>864407.06747152703</v>
      </c>
      <c r="X5">
        <v>870259.00044119998</v>
      </c>
      <c r="Y5">
        <v>876624.06534963404</v>
      </c>
      <c r="Z5">
        <v>883513.66685476399</v>
      </c>
      <c r="AA5">
        <v>890913.24417458999</v>
      </c>
      <c r="AB5">
        <v>898861.47966018203</v>
      </c>
      <c r="AC5">
        <v>907358.65341711801</v>
      </c>
      <c r="AD5">
        <v>916436.229917877</v>
      </c>
      <c r="AE5">
        <v>926049.12226365902</v>
      </c>
    </row>
    <row r="6" spans="1:31" x14ac:dyDescent="0.2">
      <c r="A6" t="s">
        <v>56</v>
      </c>
      <c r="B6" t="s">
        <v>49</v>
      </c>
      <c r="C6">
        <v>2052487.2259032601</v>
      </c>
      <c r="D6">
        <v>2056289.90766577</v>
      </c>
      <c r="E6">
        <v>2056272.3867067201</v>
      </c>
      <c r="F6">
        <v>2053560.52084469</v>
      </c>
      <c r="G6">
        <v>2048163.5090361801</v>
      </c>
      <c r="H6">
        <v>2046734.2956604499</v>
      </c>
      <c r="I6">
        <v>2045387.9420735701</v>
      </c>
      <c r="J6">
        <v>2044351.82905173</v>
      </c>
      <c r="K6">
        <v>2043845.4013155899</v>
      </c>
      <c r="L6">
        <v>2044099.4183501001</v>
      </c>
      <c r="M6">
        <v>2045445.82056587</v>
      </c>
      <c r="N6">
        <v>2047826.4400672701</v>
      </c>
      <c r="O6">
        <v>2051270.63684531</v>
      </c>
      <c r="P6">
        <v>2055913.90598315</v>
      </c>
      <c r="Q6">
        <v>2061718.47579111</v>
      </c>
      <c r="R6">
        <v>2068736.6503588201</v>
      </c>
      <c r="S6">
        <v>2076920.61014058</v>
      </c>
      <c r="T6">
        <v>2086298.85164697</v>
      </c>
      <c r="U6">
        <v>2096843.98615675</v>
      </c>
      <c r="V6">
        <v>2108706.6012577899</v>
      </c>
      <c r="W6">
        <v>2121831.2890743199</v>
      </c>
      <c r="X6">
        <v>2136195.83437233</v>
      </c>
      <c r="Y6">
        <v>2151819.9475800302</v>
      </c>
      <c r="Z6">
        <v>2168731.6233320502</v>
      </c>
      <c r="AA6">
        <v>2186895.1197609501</v>
      </c>
      <c r="AB6">
        <v>2206405.3891477901</v>
      </c>
      <c r="AC6">
        <v>2227263.1190584302</v>
      </c>
      <c r="AD6">
        <v>2249545.5442873398</v>
      </c>
      <c r="AE6">
        <v>2273141.9915230698</v>
      </c>
    </row>
    <row r="7" spans="1:31" x14ac:dyDescent="0.2">
      <c r="A7" t="s">
        <v>56</v>
      </c>
      <c r="B7" t="s">
        <v>50</v>
      </c>
      <c r="C7">
        <v>185812.70633756401</v>
      </c>
      <c r="D7">
        <v>186156.96504023299</v>
      </c>
      <c r="E7">
        <v>186155.37885895101</v>
      </c>
      <c r="F7">
        <v>185909.87227129101</v>
      </c>
      <c r="G7">
        <v>185421.27806343499</v>
      </c>
      <c r="H7">
        <v>185291.89065389201</v>
      </c>
      <c r="I7">
        <v>185170.00458293001</v>
      </c>
      <c r="J7">
        <v>185076.20474718401</v>
      </c>
      <c r="K7">
        <v>185030.35758817199</v>
      </c>
      <c r="L7">
        <v>185053.353878742</v>
      </c>
      <c r="M7">
        <v>185175.24435210301</v>
      </c>
      <c r="N7">
        <v>185390.76303925001</v>
      </c>
      <c r="O7">
        <v>185702.56791501801</v>
      </c>
      <c r="P7">
        <v>186122.92541779199</v>
      </c>
      <c r="Q7">
        <v>186648.41605740701</v>
      </c>
      <c r="R7">
        <v>187283.77494954399</v>
      </c>
      <c r="S7">
        <v>188024.67296655299</v>
      </c>
      <c r="T7">
        <v>188873.68991194401</v>
      </c>
      <c r="U7">
        <v>189828.34627093401</v>
      </c>
      <c r="V7">
        <v>190902.274813995</v>
      </c>
      <c r="W7">
        <v>192090.45943811699</v>
      </c>
      <c r="X7">
        <v>193390.88898693299</v>
      </c>
      <c r="Y7">
        <v>194805.34785547401</v>
      </c>
      <c r="Z7">
        <v>196336.37041217001</v>
      </c>
      <c r="AA7">
        <v>197980.72092768701</v>
      </c>
      <c r="AB7">
        <v>199746.99548004</v>
      </c>
      <c r="AC7">
        <v>201635.25631491499</v>
      </c>
      <c r="AD7">
        <v>203652.49553730601</v>
      </c>
      <c r="AE7">
        <v>205788.693836369</v>
      </c>
    </row>
    <row r="8" spans="1:31" x14ac:dyDescent="0.2">
      <c r="A8" t="s">
        <v>56</v>
      </c>
      <c r="B8" t="s">
        <v>51</v>
      </c>
      <c r="C8">
        <v>106425.26356535401</v>
      </c>
      <c r="D8">
        <v>106622.439656744</v>
      </c>
      <c r="E8">
        <v>106621.531162571</v>
      </c>
      <c r="F8">
        <v>106480.91589565</v>
      </c>
      <c r="G8">
        <v>106201.070838913</v>
      </c>
      <c r="H8">
        <v>106126.96347869</v>
      </c>
      <c r="I8">
        <v>106057.15255196299</v>
      </c>
      <c r="J8">
        <v>106003.428173052</v>
      </c>
      <c r="K8">
        <v>105977.16895710499</v>
      </c>
      <c r="L8">
        <v>105990.340210746</v>
      </c>
      <c r="M8">
        <v>106060.153658971</v>
      </c>
      <c r="N8">
        <v>106183.593188673</v>
      </c>
      <c r="O8">
        <v>106362.18116975699</v>
      </c>
      <c r="P8">
        <v>106602.9432732</v>
      </c>
      <c r="Q8">
        <v>106903.920966946</v>
      </c>
      <c r="R8">
        <v>107267.82631490201</v>
      </c>
      <c r="S8">
        <v>107692.179785067</v>
      </c>
      <c r="T8">
        <v>108178.458974287</v>
      </c>
      <c r="U8">
        <v>108725.243726646</v>
      </c>
      <c r="V8">
        <v>109340.342287441</v>
      </c>
      <c r="W8">
        <v>110020.88165570601</v>
      </c>
      <c r="X8">
        <v>110765.709930417</v>
      </c>
      <c r="Y8">
        <v>111575.849133779</v>
      </c>
      <c r="Z8">
        <v>112452.75083944001</v>
      </c>
      <c r="AA8">
        <v>113394.561765383</v>
      </c>
      <c r="AB8">
        <v>114406.20536321901</v>
      </c>
      <c r="AC8">
        <v>115487.717284511</v>
      </c>
      <c r="AD8">
        <v>116643.102296381</v>
      </c>
      <c r="AE8">
        <v>117866.621782678</v>
      </c>
    </row>
    <row r="9" spans="1:31" x14ac:dyDescent="0.2">
      <c r="A9" t="s">
        <v>56</v>
      </c>
      <c r="B9" t="s">
        <v>88</v>
      </c>
      <c r="C9">
        <v>45610.827242294603</v>
      </c>
      <c r="D9">
        <v>45695.3312814616</v>
      </c>
      <c r="E9">
        <v>45694.941926815998</v>
      </c>
      <c r="F9">
        <v>45634.678240993002</v>
      </c>
      <c r="G9">
        <v>45514.744645248502</v>
      </c>
      <c r="H9">
        <v>45482.984348009901</v>
      </c>
      <c r="I9">
        <v>45453.065379412699</v>
      </c>
      <c r="J9">
        <v>45430.040645593901</v>
      </c>
      <c r="K9">
        <v>45418.786695902003</v>
      </c>
      <c r="L9">
        <v>45424.431518891099</v>
      </c>
      <c r="M9">
        <v>45454.3515681305</v>
      </c>
      <c r="N9">
        <v>45507.254223716998</v>
      </c>
      <c r="O9">
        <v>45583.791929895699</v>
      </c>
      <c r="P9">
        <v>45686.975688514503</v>
      </c>
      <c r="Q9">
        <v>45815.966128691303</v>
      </c>
      <c r="R9">
        <v>45971.925563529301</v>
      </c>
      <c r="S9">
        <v>46153.791336457398</v>
      </c>
      <c r="T9">
        <v>46362.196703266098</v>
      </c>
      <c r="U9">
        <v>46596.533025705598</v>
      </c>
      <c r="V9">
        <v>46860.146694617499</v>
      </c>
      <c r="W9">
        <v>47151.806423873801</v>
      </c>
      <c r="X9">
        <v>47471.018541607496</v>
      </c>
      <c r="Y9">
        <v>47818.221057333903</v>
      </c>
      <c r="Z9">
        <v>48194.036074045602</v>
      </c>
      <c r="AA9">
        <v>48597.669328021097</v>
      </c>
      <c r="AB9">
        <v>49031.230869950901</v>
      </c>
      <c r="AC9">
        <v>49494.735979076198</v>
      </c>
      <c r="AD9">
        <v>49989.900984163098</v>
      </c>
      <c r="AE9">
        <v>50514.266478290403</v>
      </c>
    </row>
    <row r="10" spans="1:31" x14ac:dyDescent="0.2">
      <c r="A10" t="s">
        <v>56</v>
      </c>
      <c r="B10" t="s">
        <v>52</v>
      </c>
      <c r="C10">
        <v>275.39205924558098</v>
      </c>
      <c r="D10">
        <v>276.24556406780601</v>
      </c>
      <c r="E10">
        <v>276.540000896815</v>
      </c>
      <c r="F10">
        <v>276.42479985325201</v>
      </c>
      <c r="G10">
        <v>272.02063355966698</v>
      </c>
      <c r="H10">
        <v>265.77380430244301</v>
      </c>
      <c r="I10">
        <v>259.69759209894301</v>
      </c>
      <c r="J10">
        <v>253.80966478655799</v>
      </c>
      <c r="K10">
        <v>248.12501945586499</v>
      </c>
      <c r="L10">
        <v>242.089880023295</v>
      </c>
      <c r="M10">
        <v>236.347691402951</v>
      </c>
      <c r="N10">
        <v>230.871898633331</v>
      </c>
      <c r="O10">
        <v>225.64749308070901</v>
      </c>
      <c r="P10">
        <v>220.671666817149</v>
      </c>
      <c r="Q10">
        <v>215.58726660373901</v>
      </c>
      <c r="R10">
        <v>210.74924408228799</v>
      </c>
      <c r="S10">
        <v>206.13467417882799</v>
      </c>
      <c r="T10">
        <v>201.72960993767001</v>
      </c>
      <c r="U10">
        <v>197.51564356097401</v>
      </c>
      <c r="V10">
        <v>193.53544411446299</v>
      </c>
      <c r="W10">
        <v>189.720449056349</v>
      </c>
      <c r="X10">
        <v>186.05553659116899</v>
      </c>
      <c r="Y10">
        <v>182.529966127726</v>
      </c>
      <c r="Z10">
        <v>179.134092489181</v>
      </c>
      <c r="AA10">
        <v>175.918492949903</v>
      </c>
      <c r="AB10">
        <v>172.80803949795899</v>
      </c>
      <c r="AC10">
        <v>169.79239871981801</v>
      </c>
      <c r="AD10">
        <v>166.867223239552</v>
      </c>
      <c r="AE10">
        <v>164.01446157209</v>
      </c>
    </row>
    <row r="11" spans="1:31" x14ac:dyDescent="0.2">
      <c r="A11" t="s">
        <v>56</v>
      </c>
      <c r="B11" t="s">
        <v>53</v>
      </c>
      <c r="C11">
        <v>16505.906780249999</v>
      </c>
      <c r="D11">
        <v>16379.4866996935</v>
      </c>
      <c r="E11">
        <v>16221.892379672399</v>
      </c>
      <c r="F11">
        <v>16042.8050526606</v>
      </c>
      <c r="G11">
        <v>15724.9569695828</v>
      </c>
      <c r="H11">
        <v>15304.433754256999</v>
      </c>
      <c r="I11">
        <v>14897.8187328105</v>
      </c>
      <c r="J11">
        <v>14505.8725182126</v>
      </c>
      <c r="K11">
        <v>14129.2000440553</v>
      </c>
      <c r="L11">
        <v>13747.4677898389</v>
      </c>
      <c r="M11">
        <v>13385.076497387199</v>
      </c>
      <c r="N11">
        <v>13040.3006622794</v>
      </c>
      <c r="O11">
        <v>12712.090972951601</v>
      </c>
      <c r="P11">
        <v>12400.1013690319</v>
      </c>
      <c r="Q11">
        <v>12091.296148605499</v>
      </c>
      <c r="R11">
        <v>11797.881411509001</v>
      </c>
      <c r="S11">
        <v>11518.447015375699</v>
      </c>
      <c r="T11">
        <v>11252.09847757</v>
      </c>
      <c r="U11">
        <v>10997.703483233699</v>
      </c>
      <c r="V11">
        <v>10752.580379631099</v>
      </c>
      <c r="W11">
        <v>10518.0500305725</v>
      </c>
      <c r="X11">
        <v>10293.1748656819</v>
      </c>
      <c r="Y11">
        <v>10077.270124414499</v>
      </c>
      <c r="Z11">
        <v>9869.7198274371403</v>
      </c>
      <c r="AA11">
        <v>9668.7146057805203</v>
      </c>
      <c r="AB11">
        <v>9474.7549119389496</v>
      </c>
      <c r="AC11">
        <v>9287.2009744861207</v>
      </c>
      <c r="AD11">
        <v>9105.7475499098</v>
      </c>
      <c r="AE11">
        <v>8929.3478248771698</v>
      </c>
    </row>
    <row r="12" spans="1:31" x14ac:dyDescent="0.2">
      <c r="A12" t="s">
        <v>56</v>
      </c>
      <c r="B12" t="s">
        <v>54</v>
      </c>
      <c r="C12">
        <v>23426.419811210599</v>
      </c>
      <c r="D12">
        <v>23474.5716447718</v>
      </c>
      <c r="E12">
        <v>23475.4873670589</v>
      </c>
      <c r="F12">
        <v>23441.978186927499</v>
      </c>
      <c r="G12">
        <v>23495.886957276802</v>
      </c>
      <c r="H12">
        <v>23364.230300838499</v>
      </c>
      <c r="I12">
        <v>23219.534664367999</v>
      </c>
      <c r="J12">
        <v>23065.116402560001</v>
      </c>
      <c r="K12">
        <v>22904.070033952499</v>
      </c>
      <c r="L12">
        <v>22760.969273782201</v>
      </c>
      <c r="M12">
        <v>22615.991186883901</v>
      </c>
      <c r="N12">
        <v>22469.004860048499</v>
      </c>
      <c r="O12">
        <v>22320.741838190901</v>
      </c>
      <c r="P12">
        <v>22172.967504060602</v>
      </c>
      <c r="Q12">
        <v>22037.4819019235</v>
      </c>
      <c r="R12">
        <v>21901.630100386799</v>
      </c>
      <c r="S12">
        <v>21765.089971955698</v>
      </c>
      <c r="T12">
        <v>21628.260203605299</v>
      </c>
      <c r="U12">
        <v>21490.882698882098</v>
      </c>
      <c r="V12">
        <v>21356.9140023904</v>
      </c>
      <c r="W12">
        <v>21223.179987259398</v>
      </c>
      <c r="X12">
        <v>21089.2516492063</v>
      </c>
      <c r="Y12">
        <v>20955.063894971401</v>
      </c>
      <c r="Z12">
        <v>20820.571711921599</v>
      </c>
      <c r="AA12">
        <v>20685.945839198401</v>
      </c>
      <c r="AB12">
        <v>20550.977883687101</v>
      </c>
      <c r="AC12">
        <v>20415.173383511701</v>
      </c>
      <c r="AD12">
        <v>20278.686314773899</v>
      </c>
      <c r="AE12">
        <v>20139.9425776684</v>
      </c>
    </row>
    <row r="13" spans="1:31" x14ac:dyDescent="0.2">
      <c r="A13" t="s">
        <v>57</v>
      </c>
      <c r="B13" t="s">
        <v>45</v>
      </c>
      <c r="C13">
        <v>113227.63067680399</v>
      </c>
      <c r="D13">
        <v>116658.15127439699</v>
      </c>
      <c r="E13">
        <v>119954.638523253</v>
      </c>
      <c r="F13">
        <v>123166.470479829</v>
      </c>
      <c r="G13">
        <v>124507.720235142</v>
      </c>
      <c r="H13">
        <v>546639.25523042004</v>
      </c>
      <c r="I13">
        <v>967283.23321195506</v>
      </c>
      <c r="J13">
        <v>1384915.98330199</v>
      </c>
      <c r="K13">
        <v>1798314.10733415</v>
      </c>
      <c r="L13">
        <v>2206157.6234056298</v>
      </c>
      <c r="M13">
        <v>2608319.3748405599</v>
      </c>
      <c r="N13">
        <v>3004033.73284378</v>
      </c>
      <c r="O13">
        <v>3392693.1863017501</v>
      </c>
      <c r="P13">
        <v>3773957.6313514598</v>
      </c>
      <c r="Q13">
        <v>4146959.0937668402</v>
      </c>
      <c r="R13">
        <v>4511623.3874862697</v>
      </c>
      <c r="S13">
        <v>4867378.1597731505</v>
      </c>
      <c r="T13">
        <v>5213819.62596846</v>
      </c>
      <c r="U13">
        <v>5550402.9352299804</v>
      </c>
      <c r="V13">
        <v>5877102.0680626296</v>
      </c>
      <c r="W13">
        <v>6193265.9226114601</v>
      </c>
      <c r="X13">
        <v>6498324.0760800596</v>
      </c>
      <c r="Y13">
        <v>6791800.6236011405</v>
      </c>
      <c r="Z13">
        <v>7073220.0093858996</v>
      </c>
      <c r="AA13">
        <v>7341904.3861132702</v>
      </c>
      <c r="AB13">
        <v>7597474.6099442504</v>
      </c>
      <c r="AC13">
        <v>7839244.1801019805</v>
      </c>
      <c r="AD13">
        <v>8066752.7929614596</v>
      </c>
      <c r="AE13">
        <v>8278781.5405503102</v>
      </c>
    </row>
    <row r="14" spans="1:31" x14ac:dyDescent="0.2">
      <c r="A14" t="s">
        <v>57</v>
      </c>
      <c r="B14" t="s">
        <v>46</v>
      </c>
      <c r="C14">
        <v>6786414.6919112802</v>
      </c>
      <c r="D14">
        <v>6917036.4550751904</v>
      </c>
      <c r="E14">
        <v>7036563.3552332995</v>
      </c>
      <c r="F14">
        <v>7148185.2423558496</v>
      </c>
      <c r="G14">
        <v>7197536.8833519202</v>
      </c>
      <c r="H14">
        <v>6942891.8943918999</v>
      </c>
      <c r="I14">
        <v>6686476.2861353997</v>
      </c>
      <c r="J14">
        <v>6430071.2414443903</v>
      </c>
      <c r="K14">
        <v>6175197.5459885001</v>
      </c>
      <c r="L14">
        <v>5914248.5833367798</v>
      </c>
      <c r="M14">
        <v>5658898.2435476696</v>
      </c>
      <c r="N14">
        <v>5409112.6154758297</v>
      </c>
      <c r="O14">
        <v>5165067.9119563</v>
      </c>
      <c r="P14">
        <v>4927147.2724898001</v>
      </c>
      <c r="Q14">
        <v>4690750.6941730799</v>
      </c>
      <c r="R14">
        <v>4461134.6178139504</v>
      </c>
      <c r="S14">
        <v>4238031.3441292001</v>
      </c>
      <c r="T14">
        <v>4021344.7045627702</v>
      </c>
      <c r="U14">
        <v>3810857.5701814801</v>
      </c>
      <c r="V14">
        <v>3605830.74837546</v>
      </c>
      <c r="W14">
        <v>3406878.33662822</v>
      </c>
      <c r="X14">
        <v>3213797.9047678402</v>
      </c>
      <c r="Y14">
        <v>3026465.4433217002</v>
      </c>
      <c r="Z14">
        <v>2844769.67476949</v>
      </c>
      <c r="AA14">
        <v>2668249.13056122</v>
      </c>
      <c r="AB14">
        <v>2497139.4769779998</v>
      </c>
      <c r="AC14">
        <v>2331319.14121021</v>
      </c>
      <c r="AD14">
        <v>2170757.2448779098</v>
      </c>
      <c r="AE14">
        <v>2015239.12693118</v>
      </c>
    </row>
    <row r="15" spans="1:31" x14ac:dyDescent="0.2">
      <c r="A15" t="s">
        <v>57</v>
      </c>
      <c r="B15" t="s">
        <v>47</v>
      </c>
      <c r="C15">
        <v>9631788.2865974102</v>
      </c>
      <c r="D15">
        <v>9913281.8269085009</v>
      </c>
      <c r="E15">
        <v>10182952.16656</v>
      </c>
      <c r="F15">
        <v>10445031.4005176</v>
      </c>
      <c r="G15">
        <v>10754402.2733535</v>
      </c>
      <c r="H15">
        <v>10599237.304632399</v>
      </c>
      <c r="I15">
        <v>10421449.6560132</v>
      </c>
      <c r="J15">
        <v>10224158.627787501</v>
      </c>
      <c r="K15">
        <v>10010273.520497</v>
      </c>
      <c r="L15">
        <v>9791914.5795224197</v>
      </c>
      <c r="M15">
        <v>9561513.7372228391</v>
      </c>
      <c r="N15">
        <v>9320136.1527834404</v>
      </c>
      <c r="O15">
        <v>9069172.6235131007</v>
      </c>
      <c r="P15">
        <v>8810369.6179030407</v>
      </c>
      <c r="Q15">
        <v>8549317.8116554897</v>
      </c>
      <c r="R15">
        <v>8281666.5822796002</v>
      </c>
      <c r="S15">
        <v>8008122.3958238102</v>
      </c>
      <c r="T15">
        <v>7729641.7030165</v>
      </c>
      <c r="U15">
        <v>7446890.4483353104</v>
      </c>
      <c r="V15">
        <v>7161947.5959566301</v>
      </c>
      <c r="W15">
        <v>6874353.3186084796</v>
      </c>
      <c r="X15">
        <v>6584614.9169496698</v>
      </c>
      <c r="Y15">
        <v>6293348.8889098698</v>
      </c>
      <c r="Z15">
        <v>6001156.2691762596</v>
      </c>
      <c r="AA15">
        <v>5708644.7631082796</v>
      </c>
      <c r="AB15">
        <v>5416357.3243663702</v>
      </c>
      <c r="AC15">
        <v>5124717.8359612599</v>
      </c>
      <c r="AD15">
        <v>4834320.8498942098</v>
      </c>
      <c r="AE15">
        <v>4545326.3880694397</v>
      </c>
    </row>
    <row r="16" spans="1:31" x14ac:dyDescent="0.2">
      <c r="A16" t="s">
        <v>57</v>
      </c>
      <c r="B16" t="s">
        <v>48</v>
      </c>
      <c r="C16">
        <v>836157.17851904</v>
      </c>
      <c r="D16">
        <v>837706.34268104995</v>
      </c>
      <c r="E16">
        <v>837699.204865281</v>
      </c>
      <c r="F16">
        <v>836594.42522080801</v>
      </c>
      <c r="G16">
        <v>834395.75128545798</v>
      </c>
      <c r="H16">
        <v>850690.47957938095</v>
      </c>
      <c r="I16">
        <v>866780.20203631802</v>
      </c>
      <c r="J16">
        <v>882763.55804307701</v>
      </c>
      <c r="K16">
        <v>898742.89174552204</v>
      </c>
      <c r="L16">
        <v>914832.31321362697</v>
      </c>
      <c r="M16">
        <v>931198.81001906295</v>
      </c>
      <c r="N16">
        <v>947838.42600182397</v>
      </c>
      <c r="O16">
        <v>964785.94871274696</v>
      </c>
      <c r="P16">
        <v>982127.08908445004</v>
      </c>
      <c r="Q16">
        <v>999866.78608357499</v>
      </c>
      <c r="R16">
        <v>1018052.46677902</v>
      </c>
      <c r="S16">
        <v>1036682.3090034</v>
      </c>
      <c r="T16">
        <v>1055791.0201337901</v>
      </c>
      <c r="U16">
        <v>1075384.68201427</v>
      </c>
      <c r="V16">
        <v>1095560.37745753</v>
      </c>
      <c r="W16">
        <v>1116310.0327558301</v>
      </c>
      <c r="X16">
        <v>1137641.01106169</v>
      </c>
      <c r="Y16">
        <v>1159581.95321144</v>
      </c>
      <c r="Z16">
        <v>1182165.7873019699</v>
      </c>
      <c r="AA16">
        <v>1205390.27827827</v>
      </c>
      <c r="AB16">
        <v>1229324.4793859599</v>
      </c>
      <c r="AC16">
        <v>1253985.95720886</v>
      </c>
      <c r="AD16">
        <v>1279435.19944662</v>
      </c>
      <c r="AE16">
        <v>1305625.8859874899</v>
      </c>
    </row>
    <row r="17" spans="1:31" x14ac:dyDescent="0.2">
      <c r="A17" t="s">
        <v>57</v>
      </c>
      <c r="B17" t="s">
        <v>49</v>
      </c>
      <c r="C17">
        <v>2052487.2259032601</v>
      </c>
      <c r="D17">
        <v>2056289.90766577</v>
      </c>
      <c r="E17">
        <v>2056272.3867067201</v>
      </c>
      <c r="F17">
        <v>2053560.52084469</v>
      </c>
      <c r="G17">
        <v>2048163.5090361801</v>
      </c>
      <c r="H17">
        <v>2088161.6368189</v>
      </c>
      <c r="I17">
        <v>2127656.5435895198</v>
      </c>
      <c r="J17">
        <v>2166890.3561713099</v>
      </c>
      <c r="K17">
        <v>2206114.2953364402</v>
      </c>
      <c r="L17">
        <v>2245608.46327978</v>
      </c>
      <c r="M17">
        <v>2285782.7588415798</v>
      </c>
      <c r="N17">
        <v>2326627.4709673999</v>
      </c>
      <c r="O17">
        <v>2368227.9915016899</v>
      </c>
      <c r="P17">
        <v>2410794.7122210599</v>
      </c>
      <c r="Q17">
        <v>2454339.7566427202</v>
      </c>
      <c r="R17">
        <v>2498979.5424158499</v>
      </c>
      <c r="S17">
        <v>2544709.5967267598</v>
      </c>
      <c r="T17">
        <v>2591615.1146200201</v>
      </c>
      <c r="U17">
        <v>2639711.02499608</v>
      </c>
      <c r="V17">
        <v>2689235.6338074901</v>
      </c>
      <c r="W17">
        <v>2740169.1227922901</v>
      </c>
      <c r="X17">
        <v>2792529.5660361499</v>
      </c>
      <c r="Y17">
        <v>2846387.26724779</v>
      </c>
      <c r="Z17">
        <v>2901823.05393185</v>
      </c>
      <c r="AA17">
        <v>2958831.4397731102</v>
      </c>
      <c r="AB17">
        <v>3017581.92747777</v>
      </c>
      <c r="AC17">
        <v>3078117.6371550499</v>
      </c>
      <c r="AD17">
        <v>3140587.0459502102</v>
      </c>
      <c r="AE17">
        <v>3204876.4534249902</v>
      </c>
    </row>
    <row r="18" spans="1:31" x14ac:dyDescent="0.2">
      <c r="A18" t="s">
        <v>57</v>
      </c>
      <c r="B18" t="s">
        <v>50</v>
      </c>
      <c r="C18">
        <v>185812.70633756401</v>
      </c>
      <c r="D18">
        <v>186156.96504023299</v>
      </c>
      <c r="E18">
        <v>186155.37885895101</v>
      </c>
      <c r="F18">
        <v>185909.87227129101</v>
      </c>
      <c r="G18">
        <v>185421.27806343499</v>
      </c>
      <c r="H18">
        <v>189042.328795418</v>
      </c>
      <c r="I18">
        <v>192617.82267473699</v>
      </c>
      <c r="J18">
        <v>196169.679565128</v>
      </c>
      <c r="K18">
        <v>199720.64261011599</v>
      </c>
      <c r="L18">
        <v>203296.06960302801</v>
      </c>
      <c r="M18">
        <v>206933.06889312499</v>
      </c>
      <c r="N18">
        <v>210630.76133373901</v>
      </c>
      <c r="O18">
        <v>214396.877491722</v>
      </c>
      <c r="P18">
        <v>218250.46424098901</v>
      </c>
      <c r="Q18">
        <v>222192.61912968301</v>
      </c>
      <c r="R18">
        <v>226233.88150644899</v>
      </c>
      <c r="S18">
        <v>230373.8464452</v>
      </c>
      <c r="T18">
        <v>234620.22669639799</v>
      </c>
      <c r="U18">
        <v>238974.37378094901</v>
      </c>
      <c r="V18">
        <v>243457.86165722899</v>
      </c>
      <c r="W18">
        <v>248068.89616796299</v>
      </c>
      <c r="X18">
        <v>252809.11356926401</v>
      </c>
      <c r="Y18">
        <v>257684.878491432</v>
      </c>
      <c r="Z18">
        <v>262703.50828932598</v>
      </c>
      <c r="AA18">
        <v>267864.50628405903</v>
      </c>
      <c r="AB18">
        <v>273183.21764132503</v>
      </c>
      <c r="AC18">
        <v>278663.54604641401</v>
      </c>
      <c r="AD18">
        <v>284318.93321036</v>
      </c>
      <c r="AE18">
        <v>290139.08577499801</v>
      </c>
    </row>
    <row r="19" spans="1:31" x14ac:dyDescent="0.2">
      <c r="A19" t="s">
        <v>57</v>
      </c>
      <c r="B19" t="s">
        <v>51</v>
      </c>
      <c r="C19">
        <v>106425.26356535401</v>
      </c>
      <c r="D19">
        <v>106622.439656744</v>
      </c>
      <c r="E19">
        <v>106621.531162571</v>
      </c>
      <c r="F19">
        <v>106480.91589565</v>
      </c>
      <c r="G19">
        <v>106201.070838913</v>
      </c>
      <c r="H19">
        <v>108275.04783505401</v>
      </c>
      <c r="I19">
        <v>110322.931889827</v>
      </c>
      <c r="J19">
        <v>112357.277727401</v>
      </c>
      <c r="K19">
        <v>114391.111610038</v>
      </c>
      <c r="L19">
        <v>116438.957355248</v>
      </c>
      <c r="M19">
        <v>118522.068976971</v>
      </c>
      <c r="N19">
        <v>120639.94293905</v>
      </c>
      <c r="O19">
        <v>122797.00696675399</v>
      </c>
      <c r="P19">
        <v>125004.17026331399</v>
      </c>
      <c r="Q19">
        <v>127262.061455548</v>
      </c>
      <c r="R19">
        <v>129576.717014155</v>
      </c>
      <c r="S19">
        <v>131947.905015461</v>
      </c>
      <c r="T19">
        <v>134380.042980297</v>
      </c>
      <c r="U19">
        <v>136873.904999797</v>
      </c>
      <c r="V19">
        <v>139441.84767890701</v>
      </c>
      <c r="W19">
        <v>142082.84340404501</v>
      </c>
      <c r="X19">
        <v>144797.82935002199</v>
      </c>
      <c r="Y19">
        <v>147590.45089432999</v>
      </c>
      <c r="Z19">
        <v>150464.899092762</v>
      </c>
      <c r="AA19">
        <v>153420.88946971699</v>
      </c>
      <c r="AB19">
        <v>156467.21105440299</v>
      </c>
      <c r="AC19">
        <v>159606.099704336</v>
      </c>
      <c r="AD19">
        <v>162845.254234455</v>
      </c>
      <c r="AE19">
        <v>166178.77906648099</v>
      </c>
    </row>
    <row r="20" spans="1:31" x14ac:dyDescent="0.2">
      <c r="A20" t="s">
        <v>57</v>
      </c>
      <c r="B20" t="s">
        <v>88</v>
      </c>
      <c r="C20">
        <v>45610.827242294603</v>
      </c>
      <c r="D20">
        <v>45695.3312814616</v>
      </c>
      <c r="E20">
        <v>45694.941926815998</v>
      </c>
      <c r="F20">
        <v>45634.678240993002</v>
      </c>
      <c r="G20">
        <v>45514.744645248502</v>
      </c>
      <c r="H20">
        <v>46403.591929308903</v>
      </c>
      <c r="I20">
        <v>47281.256524211502</v>
      </c>
      <c r="J20">
        <v>48153.119026029199</v>
      </c>
      <c r="K20">
        <v>49024.762118587503</v>
      </c>
      <c r="L20">
        <v>49902.410295106201</v>
      </c>
      <c r="M20">
        <v>50795.172418701703</v>
      </c>
      <c r="N20">
        <v>51702.832688164497</v>
      </c>
      <c r="O20">
        <v>52627.288700037599</v>
      </c>
      <c r="P20">
        <v>53573.2158271347</v>
      </c>
      <c r="Q20">
        <v>54540.883480949196</v>
      </c>
      <c r="R20">
        <v>55532.878720352302</v>
      </c>
      <c r="S20">
        <v>56549.1021494835</v>
      </c>
      <c r="T20">
        <v>57591.446991555997</v>
      </c>
      <c r="U20">
        <v>58660.2449999128</v>
      </c>
      <c r="V20">
        <v>59760.791862388702</v>
      </c>
      <c r="W20">
        <v>60892.647173161902</v>
      </c>
      <c r="X20">
        <v>62056.212578580999</v>
      </c>
      <c r="Y20">
        <v>63253.050383284201</v>
      </c>
      <c r="Z20">
        <v>64484.956754040999</v>
      </c>
      <c r="AA20">
        <v>65751.809772735796</v>
      </c>
      <c r="AB20">
        <v>67057.376166172704</v>
      </c>
      <c r="AC20">
        <v>68402.614159000994</v>
      </c>
      <c r="AD20">
        <v>69790.823243337902</v>
      </c>
      <c r="AE20">
        <v>71219.476742777595</v>
      </c>
    </row>
    <row r="21" spans="1:31" x14ac:dyDescent="0.2">
      <c r="A21" t="s">
        <v>57</v>
      </c>
      <c r="B21" t="s">
        <v>52</v>
      </c>
      <c r="C21">
        <v>275.39205924558098</v>
      </c>
      <c r="D21">
        <v>276.24556406780601</v>
      </c>
      <c r="E21">
        <v>276.540000896815</v>
      </c>
      <c r="F21">
        <v>276.42479985325201</v>
      </c>
      <c r="G21">
        <v>272.02063355966698</v>
      </c>
      <c r="H21">
        <v>1184.8503976739701</v>
      </c>
      <c r="I21">
        <v>2110.0137010051499</v>
      </c>
      <c r="J21">
        <v>3048.7651253733402</v>
      </c>
      <c r="K21">
        <v>4002.84372540916</v>
      </c>
      <c r="L21">
        <v>4973.3045987126998</v>
      </c>
      <c r="M21">
        <v>5964.27706132395</v>
      </c>
      <c r="N21">
        <v>6978.3455385828302</v>
      </c>
      <c r="O21">
        <v>8018.4914236422001</v>
      </c>
      <c r="P21">
        <v>9088.41093083739</v>
      </c>
      <c r="Q21">
        <v>10190.104568569501</v>
      </c>
      <c r="R21">
        <v>11328.7135395356</v>
      </c>
      <c r="S21">
        <v>12508.0080544345</v>
      </c>
      <c r="T21">
        <v>13732.461240831501</v>
      </c>
      <c r="U21">
        <v>15006.561085145901</v>
      </c>
      <c r="V21">
        <v>16336.667661235</v>
      </c>
      <c r="W21">
        <v>17727.901581959599</v>
      </c>
      <c r="X21">
        <v>19186.232373191298</v>
      </c>
      <c r="Y21">
        <v>20718.5644406465</v>
      </c>
      <c r="Z21">
        <v>22332.6141836309</v>
      </c>
      <c r="AA21">
        <v>24036.779183434101</v>
      </c>
      <c r="AB21">
        <v>25840.784860170101</v>
      </c>
      <c r="AC21">
        <v>27754.994853398799</v>
      </c>
      <c r="AD21">
        <v>29792.012591976199</v>
      </c>
      <c r="AE21">
        <v>31963.515226372401</v>
      </c>
    </row>
    <row r="22" spans="1:31" x14ac:dyDescent="0.2">
      <c r="A22" t="s">
        <v>57</v>
      </c>
      <c r="B22" t="s">
        <v>53</v>
      </c>
      <c r="C22">
        <v>16505.906780249999</v>
      </c>
      <c r="D22">
        <v>16379.4866996935</v>
      </c>
      <c r="E22">
        <v>16221.892379672399</v>
      </c>
      <c r="F22">
        <v>16042.8050526606</v>
      </c>
      <c r="G22">
        <v>15724.9569695828</v>
      </c>
      <c r="H22">
        <v>14970.7355362607</v>
      </c>
      <c r="I22">
        <v>14234.5522697345</v>
      </c>
      <c r="J22">
        <v>13516.415149730299</v>
      </c>
      <c r="K22">
        <v>12816.046882680101</v>
      </c>
      <c r="L22">
        <v>12114.847359220699</v>
      </c>
      <c r="M22">
        <v>11434.094420356299</v>
      </c>
      <c r="N22">
        <v>10770.947402146199</v>
      </c>
      <c r="O22">
        <v>10123.170927585699</v>
      </c>
      <c r="P22">
        <v>9489.0593329085495</v>
      </c>
      <c r="Q22">
        <v>8857.8975005636603</v>
      </c>
      <c r="R22">
        <v>8237.5253321896907</v>
      </c>
      <c r="S22">
        <v>7625.2778331557702</v>
      </c>
      <c r="T22">
        <v>7018.8396996286601</v>
      </c>
      <c r="U22">
        <v>6415.7059974329304</v>
      </c>
      <c r="V22">
        <v>5812.46739432492</v>
      </c>
      <c r="W22">
        <v>5208.0566989581703</v>
      </c>
      <c r="X22">
        <v>4599.8842256358002</v>
      </c>
      <c r="Y22">
        <v>3985.38432961131</v>
      </c>
      <c r="Z22">
        <v>3361.87315380882</v>
      </c>
      <c r="AA22">
        <v>2725.9916732327902</v>
      </c>
      <c r="AB22">
        <v>2075.2845684243898</v>
      </c>
      <c r="AC22">
        <v>1406.46934990923</v>
      </c>
      <c r="AD22">
        <v>716.02191396464104</v>
      </c>
      <c r="AE22">
        <v>0</v>
      </c>
    </row>
    <row r="23" spans="1:31" x14ac:dyDescent="0.2">
      <c r="A23" t="s">
        <v>57</v>
      </c>
      <c r="B23" t="s">
        <v>54</v>
      </c>
      <c r="C23">
        <v>23426.419811210599</v>
      </c>
      <c r="D23">
        <v>23474.5716447718</v>
      </c>
      <c r="E23">
        <v>23475.4873670589</v>
      </c>
      <c r="F23">
        <v>23441.978186927499</v>
      </c>
      <c r="G23">
        <v>23495.886957276802</v>
      </c>
      <c r="H23">
        <v>22854.796097558799</v>
      </c>
      <c r="I23">
        <v>22185.776709105201</v>
      </c>
      <c r="J23">
        <v>21491.8260437235</v>
      </c>
      <c r="K23">
        <v>20775.389579315</v>
      </c>
      <c r="L23">
        <v>20057.924318513</v>
      </c>
      <c r="M23">
        <v>19319.529379697899</v>
      </c>
      <c r="N23">
        <v>18558.8105515235</v>
      </c>
      <c r="O23">
        <v>17774.942402418601</v>
      </c>
      <c r="P23">
        <v>16967.651954696099</v>
      </c>
      <c r="Q23">
        <v>16144.3201339733</v>
      </c>
      <c r="R23">
        <v>15292.1720837258</v>
      </c>
      <c r="S23">
        <v>14408.6141020792</v>
      </c>
      <c r="T23">
        <v>13491.287127780901</v>
      </c>
      <c r="U23">
        <v>12537.0887869041</v>
      </c>
      <c r="V23">
        <v>11544.7977973222</v>
      </c>
      <c r="W23">
        <v>10508.746809966</v>
      </c>
      <c r="X23">
        <v>9424.5086921702805</v>
      </c>
      <c r="Y23">
        <v>8287.3617797235293</v>
      </c>
      <c r="Z23">
        <v>7092.0068967587104</v>
      </c>
      <c r="AA23">
        <v>5832.1833263013305</v>
      </c>
      <c r="AB23">
        <v>4501.3435877170396</v>
      </c>
      <c r="AC23">
        <v>3091.7082246710702</v>
      </c>
      <c r="AD23">
        <v>1594.5954693128699</v>
      </c>
      <c r="AE23">
        <v>0</v>
      </c>
    </row>
    <row r="28" spans="1:31" x14ac:dyDescent="0.2">
      <c r="D28">
        <f>13-11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7EDF-490E-B04D-AB87-68F60FF25FBA}">
  <dimension ref="A1:AF37"/>
  <sheetViews>
    <sheetView workbookViewId="0">
      <selection activeCell="B21" sqref="B21"/>
    </sheetView>
  </sheetViews>
  <sheetFormatPr baseColWidth="10" defaultRowHeight="15" x14ac:dyDescent="0.2"/>
  <cols>
    <col min="1" max="1" width="24.1640625" bestFit="1" customWidth="1"/>
    <col min="2" max="2" width="60.33203125" bestFit="1" customWidth="1"/>
  </cols>
  <sheetData>
    <row r="1" spans="1:31" x14ac:dyDescent="0.2">
      <c r="A1" t="s">
        <v>55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</row>
    <row r="2" spans="1:31" x14ac:dyDescent="0.2">
      <c r="A2" t="s">
        <v>56</v>
      </c>
      <c r="B2" t="s">
        <v>89</v>
      </c>
      <c r="C2">
        <v>154.45269750239899</v>
      </c>
      <c r="D2">
        <v>158.50666621829001</v>
      </c>
      <c r="E2">
        <v>162.53342936740901</v>
      </c>
      <c r="F2">
        <v>166.51395098007001</v>
      </c>
      <c r="G2">
        <v>170.44361708192301</v>
      </c>
      <c r="H2">
        <v>174.284022492953</v>
      </c>
      <c r="I2">
        <v>177.921516643128</v>
      </c>
      <c r="J2">
        <v>181.382091428379</v>
      </c>
      <c r="K2">
        <v>184.69018419851301</v>
      </c>
      <c r="L2">
        <v>187.86858973897</v>
      </c>
      <c r="M2">
        <v>190.94002467401901</v>
      </c>
      <c r="N2">
        <v>193.92567650355599</v>
      </c>
      <c r="O2">
        <v>196.843431484315</v>
      </c>
      <c r="P2">
        <v>199.709309294587</v>
      </c>
      <c r="Q2">
        <v>202.53760899591001</v>
      </c>
      <c r="R2">
        <v>205.34115113648801</v>
      </c>
      <c r="S2">
        <v>208.13103024397699</v>
      </c>
      <c r="T2">
        <v>210.91668482362999</v>
      </c>
      <c r="U2">
        <v>213.706419168374</v>
      </c>
      <c r="V2">
        <v>216.50754639214699</v>
      </c>
      <c r="W2">
        <v>219.327546898668</v>
      </c>
      <c r="X2">
        <v>222.17230401755</v>
      </c>
      <c r="Y2">
        <v>225.046830370311</v>
      </c>
      <c r="Z2">
        <v>227.95564538092799</v>
      </c>
      <c r="AA2">
        <v>230.90205726071599</v>
      </c>
      <c r="AB2">
        <v>233.88839363567399</v>
      </c>
      <c r="AC2">
        <v>236.919287375533</v>
      </c>
      <c r="AD2">
        <v>239.99880943085199</v>
      </c>
      <c r="AE2">
        <v>243.13035407074199</v>
      </c>
    </row>
    <row r="3" spans="1:31" x14ac:dyDescent="0.2">
      <c r="A3" t="s">
        <v>56</v>
      </c>
      <c r="B3" t="s">
        <v>90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56</v>
      </c>
      <c r="B4" t="s">
        <v>91</v>
      </c>
      <c r="C4">
        <v>750.34575915477399</v>
      </c>
      <c r="D4">
        <v>760.83450905761799</v>
      </c>
      <c r="E4">
        <v>770.86677119446495</v>
      </c>
      <c r="F4">
        <v>780.49095938032406</v>
      </c>
      <c r="G4">
        <v>790.77593981671998</v>
      </c>
      <c r="H4">
        <v>743.90607699996201</v>
      </c>
      <c r="I4">
        <v>698.03743667280503</v>
      </c>
      <c r="J4">
        <v>652.84107315565905</v>
      </c>
      <c r="K4">
        <v>608.31605717592799</v>
      </c>
      <c r="L4">
        <v>564.43836348746504</v>
      </c>
      <c r="M4">
        <v>521.23921125654203</v>
      </c>
      <c r="N4">
        <v>478.68236400606798</v>
      </c>
      <c r="O4">
        <v>436.76626164629602</v>
      </c>
      <c r="P4">
        <v>395.46867806822598</v>
      </c>
      <c r="Q4">
        <v>354.726349795202</v>
      </c>
      <c r="R4">
        <v>314.56356853037499</v>
      </c>
      <c r="S4">
        <v>274.92874019607802</v>
      </c>
      <c r="T4">
        <v>235.779593294861</v>
      </c>
      <c r="U4">
        <v>197.09566407031201</v>
      </c>
      <c r="V4">
        <v>158.86293938370099</v>
      </c>
      <c r="W4">
        <v>121.060647094514</v>
      </c>
      <c r="X4">
        <v>83.665372983558001</v>
      </c>
      <c r="Y4">
        <v>46.628649786909598</v>
      </c>
      <c r="Z4">
        <v>9.3766477894343492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56</v>
      </c>
      <c r="B5" t="s">
        <v>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56</v>
      </c>
      <c r="B6" t="s">
        <v>93</v>
      </c>
      <c r="C6">
        <v>311217.24849962298</v>
      </c>
      <c r="D6">
        <v>315567.61610700499</v>
      </c>
      <c r="E6">
        <v>319728.64851155097</v>
      </c>
      <c r="F6">
        <v>323720.42607503</v>
      </c>
      <c r="G6">
        <v>327986.27721529902</v>
      </c>
      <c r="H6">
        <v>308546.29296081897</v>
      </c>
      <c r="I6">
        <v>289521.58087193198</v>
      </c>
      <c r="J6">
        <v>270775.70575452002</v>
      </c>
      <c r="K6">
        <v>252308.28217872401</v>
      </c>
      <c r="L6">
        <v>234109.34531045199</v>
      </c>
      <c r="M6">
        <v>216191.843770937</v>
      </c>
      <c r="N6">
        <v>198540.747933426</v>
      </c>
      <c r="O6">
        <v>181155.410727107</v>
      </c>
      <c r="P6">
        <v>164026.613537225</v>
      </c>
      <c r="Q6">
        <v>147128.116880321</v>
      </c>
      <c r="R6">
        <v>130469.996107557</v>
      </c>
      <c r="S6">
        <v>114030.851795141</v>
      </c>
      <c r="T6">
        <v>97793.151200380104</v>
      </c>
      <c r="U6">
        <v>81748.406670898199</v>
      </c>
      <c r="V6">
        <v>65890.806045536097</v>
      </c>
      <c r="W6">
        <v>50211.733764949597</v>
      </c>
      <c r="X6">
        <v>34701.478427716</v>
      </c>
      <c r="Y6">
        <v>19339.937503320001</v>
      </c>
      <c r="Z6">
        <v>3889.1064413624299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56</v>
      </c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56</v>
      </c>
      <c r="B8" t="s">
        <v>95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t="s">
        <v>56</v>
      </c>
      <c r="B9" t="s">
        <v>96</v>
      </c>
      <c r="C9">
        <v>13317.318051722101</v>
      </c>
      <c r="D9">
        <v>13503.4749223606</v>
      </c>
      <c r="E9">
        <v>13681.529937698</v>
      </c>
      <c r="F9">
        <v>13852.342357834899</v>
      </c>
      <c r="G9">
        <v>6889.5967771487303</v>
      </c>
      <c r="H9">
        <v>6889.5967771487303</v>
      </c>
      <c r="I9">
        <v>6889.5967771486703</v>
      </c>
      <c r="J9">
        <v>6889.5967771487303</v>
      </c>
      <c r="K9">
        <v>6889.5967771487303</v>
      </c>
      <c r="L9">
        <v>6889.5967771487303</v>
      </c>
      <c r="M9">
        <v>6889.5967771487603</v>
      </c>
      <c r="N9">
        <v>6889.5967771487303</v>
      </c>
      <c r="O9">
        <v>6889.5967771487303</v>
      </c>
      <c r="P9">
        <v>6889.5967771487303</v>
      </c>
      <c r="Q9">
        <v>6889.5967771487303</v>
      </c>
      <c r="R9">
        <v>6889.5967771487303</v>
      </c>
      <c r="S9">
        <v>6889.5967771487303</v>
      </c>
      <c r="T9">
        <v>6889.5967771487303</v>
      </c>
      <c r="U9">
        <v>6889.5967771487303</v>
      </c>
      <c r="V9">
        <v>6889.5967771487303</v>
      </c>
      <c r="W9">
        <v>6889.5967771487303</v>
      </c>
      <c r="X9">
        <v>6889.5967771488104</v>
      </c>
      <c r="Y9">
        <v>6889.5967771487303</v>
      </c>
      <c r="Z9">
        <v>6889.5967771487003</v>
      </c>
      <c r="AA9">
        <v>6889.5967771487303</v>
      </c>
      <c r="AB9">
        <v>6889.5967771487303</v>
      </c>
      <c r="AC9">
        <v>6889.5967771487303</v>
      </c>
      <c r="AD9">
        <v>6889.5967771487303</v>
      </c>
      <c r="AE9">
        <v>6889.5967771487303</v>
      </c>
    </row>
    <row r="10" spans="1:31" x14ac:dyDescent="0.2">
      <c r="A10" t="s">
        <v>56</v>
      </c>
      <c r="B10" t="s">
        <v>97</v>
      </c>
      <c r="C10">
        <v>8531.3574078865895</v>
      </c>
      <c r="D10">
        <v>8650.6134616342806</v>
      </c>
      <c r="E10">
        <v>8764.6792944250901</v>
      </c>
      <c r="F10">
        <v>8874.1053665692398</v>
      </c>
      <c r="G10">
        <v>4413.6223430121399</v>
      </c>
      <c r="H10">
        <v>4264.5949589701804</v>
      </c>
      <c r="I10">
        <v>4043.62418293153</v>
      </c>
      <c r="J10">
        <v>3821.2958925582702</v>
      </c>
      <c r="K10">
        <v>3597.6173202090399</v>
      </c>
      <c r="L10">
        <v>3372.59416049727</v>
      </c>
      <c r="M10">
        <v>3146.30644413136</v>
      </c>
      <c r="N10">
        <v>2918.5831523822899</v>
      </c>
      <c r="O10">
        <v>2689.4617673739399</v>
      </c>
      <c r="P10">
        <v>2458.8786860413002</v>
      </c>
      <c r="Q10">
        <v>2226.5682721192402</v>
      </c>
      <c r="R10">
        <v>1992.74616634683</v>
      </c>
      <c r="S10">
        <v>1757.1220868667001</v>
      </c>
      <c r="T10">
        <v>1519.47630537227</v>
      </c>
      <c r="U10">
        <v>1279.76644839305</v>
      </c>
      <c r="V10">
        <v>1038.00383066875</v>
      </c>
      <c r="W10">
        <v>794.15770812773599</v>
      </c>
      <c r="X10">
        <v>548.22820375070501</v>
      </c>
      <c r="Y10">
        <v>300.24069355208002</v>
      </c>
      <c r="Z10">
        <v>50.237580241917001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t="s">
        <v>56</v>
      </c>
      <c r="B11" t="s">
        <v>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t="s">
        <v>56</v>
      </c>
      <c r="B12" t="s">
        <v>99</v>
      </c>
      <c r="C12">
        <v>52538.9778815225</v>
      </c>
      <c r="D12">
        <v>53273.396904255504</v>
      </c>
      <c r="E12">
        <v>53975.852794861297</v>
      </c>
      <c r="F12">
        <v>54649.7354736868</v>
      </c>
      <c r="G12">
        <v>55369.886621430203</v>
      </c>
      <c r="H12">
        <v>52088.073329630497</v>
      </c>
      <c r="I12">
        <v>48876.365326751198</v>
      </c>
      <c r="J12">
        <v>45711.729938090597</v>
      </c>
      <c r="K12">
        <v>42594.102096269096</v>
      </c>
      <c r="L12">
        <v>39521.799560985703</v>
      </c>
      <c r="M12">
        <v>36497.008288602497</v>
      </c>
      <c r="N12">
        <v>33517.191012206596</v>
      </c>
      <c r="O12">
        <v>30582.2384947957</v>
      </c>
      <c r="P12">
        <v>27690.594471095901</v>
      </c>
      <c r="Q12">
        <v>24837.829252046198</v>
      </c>
      <c r="R12">
        <v>22025.643735185098</v>
      </c>
      <c r="S12">
        <v>19250.425319158901</v>
      </c>
      <c r="T12">
        <v>16509.2141667957</v>
      </c>
      <c r="U12">
        <v>13800.5774122035</v>
      </c>
      <c r="V12">
        <v>11123.533859744601</v>
      </c>
      <c r="W12">
        <v>8476.6290505674897</v>
      </c>
      <c r="X12">
        <v>5858.2235282891397</v>
      </c>
      <c r="Y12">
        <v>3264.92363008661</v>
      </c>
      <c r="Z12">
        <v>656.54997686247395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t="s">
        <v>56</v>
      </c>
      <c r="B13" t="s">
        <v>100</v>
      </c>
      <c r="C13">
        <v>10111.2232729153</v>
      </c>
      <c r="D13">
        <v>10087.1173880153</v>
      </c>
      <c r="E13">
        <v>10064.6970704837</v>
      </c>
      <c r="F13">
        <v>10044.166365545299</v>
      </c>
      <c r="G13">
        <v>21362.9158666074</v>
      </c>
      <c r="H13">
        <v>38769.5884971165</v>
      </c>
      <c r="I13">
        <v>58178.501047238002</v>
      </c>
      <c r="J13">
        <v>65640.173653813006</v>
      </c>
      <c r="K13">
        <v>81727.894147431798</v>
      </c>
      <c r="L13">
        <v>94752.492784200702</v>
      </c>
      <c r="M13">
        <v>109116.954911885</v>
      </c>
      <c r="N13">
        <v>115768.647829297</v>
      </c>
      <c r="O13">
        <v>115768.647829297</v>
      </c>
      <c r="P13">
        <v>115469.137246607</v>
      </c>
      <c r="Q13">
        <v>115006.109823374</v>
      </c>
      <c r="R13">
        <v>109545.584518003</v>
      </c>
      <c r="S13">
        <v>108964.27239577001</v>
      </c>
      <c r="T13">
        <v>101906.846546029</v>
      </c>
      <c r="U13">
        <v>89957.609975998406</v>
      </c>
      <c r="V13">
        <v>85191.971361499207</v>
      </c>
      <c r="W13">
        <v>49927.000655373296</v>
      </c>
      <c r="X13">
        <v>101459.711817897</v>
      </c>
      <c r="Y13">
        <v>108254.136351935</v>
      </c>
      <c r="Z13">
        <v>63617.474619676897</v>
      </c>
      <c r="AA13">
        <v>45506.418542089297</v>
      </c>
      <c r="AB13">
        <v>47637.956768886703</v>
      </c>
      <c r="AC13">
        <v>46160.236874620998</v>
      </c>
      <c r="AD13">
        <v>30261.072939989899</v>
      </c>
      <c r="AE13">
        <v>28769.770246812401</v>
      </c>
    </row>
    <row r="14" spans="1:31" x14ac:dyDescent="0.2">
      <c r="A14" t="s">
        <v>56</v>
      </c>
      <c r="B14" t="s">
        <v>101</v>
      </c>
      <c r="C14">
        <v>18.788043449801702</v>
      </c>
      <c r="D14">
        <v>19.193125592916601</v>
      </c>
      <c r="E14">
        <v>19.578798435041399</v>
      </c>
      <c r="F14">
        <v>19.958532302580799</v>
      </c>
      <c r="G14">
        <v>20.3334835469153</v>
      </c>
      <c r="H14">
        <v>20.6045155647531</v>
      </c>
      <c r="I14">
        <v>20.872556307645102</v>
      </c>
      <c r="J14">
        <v>21.1393017825838</v>
      </c>
      <c r="K14">
        <v>21.406401090256601</v>
      </c>
      <c r="L14">
        <v>21.675539069149899</v>
      </c>
      <c r="M14">
        <v>21.949043575431901</v>
      </c>
      <c r="N14">
        <v>22.226801372285401</v>
      </c>
      <c r="O14">
        <v>22.509233422065002</v>
      </c>
      <c r="P14">
        <v>22.797479186598601</v>
      </c>
      <c r="Q14">
        <v>23.091597811817199</v>
      </c>
      <c r="R14">
        <v>23.392204332506498</v>
      </c>
      <c r="S14">
        <v>23.699263140502499</v>
      </c>
      <c r="T14">
        <v>24.013170636812202</v>
      </c>
      <c r="U14">
        <v>24.333964933368701</v>
      </c>
      <c r="V14">
        <v>24.662682319875501</v>
      </c>
      <c r="W14">
        <v>24.999149167990598</v>
      </c>
      <c r="X14">
        <v>25.343352746281699</v>
      </c>
      <c r="Y14">
        <v>25.695498941920299</v>
      </c>
      <c r="Z14">
        <v>26.055812887540799</v>
      </c>
      <c r="AA14">
        <v>26.423114016381199</v>
      </c>
      <c r="AB14">
        <v>26.799480142973401</v>
      </c>
      <c r="AC14">
        <v>27.1849060663085</v>
      </c>
      <c r="AD14">
        <v>27.5797688749938</v>
      </c>
      <c r="AE14">
        <v>27.983431439978101</v>
      </c>
    </row>
    <row r="15" spans="1:31" x14ac:dyDescent="0.2">
      <c r="A15" t="s">
        <v>56</v>
      </c>
      <c r="B15" t="s">
        <v>102</v>
      </c>
      <c r="C15">
        <v>856.93495982235197</v>
      </c>
      <c r="D15">
        <v>868.91367279156395</v>
      </c>
      <c r="E15">
        <v>880.37105233462796</v>
      </c>
      <c r="F15">
        <v>891.36238961580898</v>
      </c>
      <c r="G15">
        <v>903.10838696370297</v>
      </c>
      <c r="H15">
        <v>3259.86504655935</v>
      </c>
      <c r="I15">
        <v>3259.86504655935</v>
      </c>
      <c r="J15">
        <v>14927.995601905401</v>
      </c>
      <c r="K15">
        <v>17699.573019171901</v>
      </c>
      <c r="L15">
        <v>23269.350496995499</v>
      </c>
      <c r="M15">
        <v>27252.802882424301</v>
      </c>
      <c r="N15">
        <v>38711.421677233702</v>
      </c>
      <c r="O15">
        <v>56601.790632374199</v>
      </c>
      <c r="P15">
        <v>74586.734357416295</v>
      </c>
      <c r="Q15">
        <v>92525.3087304824</v>
      </c>
      <c r="R15">
        <v>115285.46212666199</v>
      </c>
      <c r="S15">
        <v>132991.12032293199</v>
      </c>
      <c r="T15">
        <v>156992.901230277</v>
      </c>
      <c r="U15">
        <v>185709.80607229899</v>
      </c>
      <c r="V15">
        <v>207075.125731698</v>
      </c>
      <c r="W15">
        <v>258774.16772575601</v>
      </c>
      <c r="X15">
        <v>223513.14498772999</v>
      </c>
      <c r="Y15">
        <v>232843.796878277</v>
      </c>
      <c r="Z15">
        <v>293696.92919936799</v>
      </c>
      <c r="AA15">
        <v>316020.11454841599</v>
      </c>
      <c r="AB15">
        <v>314063.50321287301</v>
      </c>
      <c r="AC15">
        <v>315687.992434741</v>
      </c>
      <c r="AD15">
        <v>331702.28222356498</v>
      </c>
      <c r="AE15">
        <v>333262.77814756602</v>
      </c>
    </row>
    <row r="16" spans="1:31" x14ac:dyDescent="0.2">
      <c r="A16" t="s">
        <v>56</v>
      </c>
      <c r="B16" t="s">
        <v>103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2" x14ac:dyDescent="0.2">
      <c r="A17" t="s">
        <v>56</v>
      </c>
      <c r="B17" t="s">
        <v>104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2" x14ac:dyDescent="0.2">
      <c r="A18" t="s">
        <v>56</v>
      </c>
      <c r="B18" t="s">
        <v>105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2" x14ac:dyDescent="0.2">
      <c r="A19" t="s">
        <v>56</v>
      </c>
      <c r="B19" t="s">
        <v>106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2" x14ac:dyDescent="0.2">
      <c r="A20" t="s">
        <v>57</v>
      </c>
      <c r="B20" t="s">
        <v>89</v>
      </c>
      <c r="C20">
        <v>154.45269750239899</v>
      </c>
      <c r="D20">
        <v>158.50666621829001</v>
      </c>
      <c r="E20">
        <v>162.53342936740901</v>
      </c>
      <c r="F20">
        <v>166.51395098007001</v>
      </c>
      <c r="G20">
        <v>170.44361708192301</v>
      </c>
      <c r="H20">
        <v>222.857940798594</v>
      </c>
      <c r="I20">
        <v>284.43204168592399</v>
      </c>
      <c r="J20">
        <v>354.90132712216501</v>
      </c>
      <c r="K20">
        <v>434.05450913165799</v>
      </c>
      <c r="L20">
        <v>521.79159017925497</v>
      </c>
      <c r="M20">
        <v>617.99674603817198</v>
      </c>
      <c r="N20">
        <v>722.61192660074403</v>
      </c>
      <c r="O20">
        <v>835.62488052834203</v>
      </c>
      <c r="P20">
        <v>957.08194020852204</v>
      </c>
      <c r="Q20">
        <v>1087.15287988312</v>
      </c>
      <c r="R20">
        <v>1225.8874081694501</v>
      </c>
      <c r="S20">
        <v>1373.43236251899</v>
      </c>
      <c r="T20">
        <v>1529.98255176514</v>
      </c>
      <c r="U20">
        <v>1695.75831620282</v>
      </c>
      <c r="V20">
        <v>1871.1868228012199</v>
      </c>
      <c r="W20">
        <v>2056.4637586302301</v>
      </c>
      <c r="X20">
        <v>2251.9235738703901</v>
      </c>
      <c r="Y20">
        <v>2457.9460278863098</v>
      </c>
      <c r="Z20">
        <v>2674.9507704329299</v>
      </c>
      <c r="AA20">
        <v>2903.48458802505</v>
      </c>
      <c r="AB20">
        <v>3143.9737862617199</v>
      </c>
      <c r="AC20">
        <v>3396.9517182535901</v>
      </c>
      <c r="AD20">
        <v>3663.0200951566298</v>
      </c>
      <c r="AE20">
        <v>3942.736937483</v>
      </c>
      <c r="AF20">
        <f>+SUM(AE20:AE37)</f>
        <v>548435.22700347437</v>
      </c>
    </row>
    <row r="21" spans="1:32" x14ac:dyDescent="0.2">
      <c r="A21" t="s">
        <v>57</v>
      </c>
      <c r="B21" t="s">
        <v>90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2" x14ac:dyDescent="0.2">
      <c r="A22" t="s">
        <v>57</v>
      </c>
      <c r="B22" t="s">
        <v>91</v>
      </c>
      <c r="C22">
        <v>750.34575915477603</v>
      </c>
      <c r="D22">
        <v>760.83450905761799</v>
      </c>
      <c r="E22">
        <v>770.86677119446495</v>
      </c>
      <c r="F22">
        <v>780.49095938032701</v>
      </c>
      <c r="G22">
        <v>790.78013342347697</v>
      </c>
      <c r="H22">
        <v>789.89573493573198</v>
      </c>
      <c r="I22">
        <v>779.52547455090405</v>
      </c>
      <c r="J22">
        <v>761.22387607227904</v>
      </c>
      <c r="K22">
        <v>736.19776175622803</v>
      </c>
      <c r="L22">
        <v>705.62078953500702</v>
      </c>
      <c r="M22">
        <v>670.34428610412601</v>
      </c>
      <c r="N22">
        <v>631.05914098839901</v>
      </c>
      <c r="O22">
        <v>588.28839033242798</v>
      </c>
      <c r="P22">
        <v>542.692000814788</v>
      </c>
      <c r="Q22">
        <v>495.51846237578297</v>
      </c>
      <c r="R22">
        <v>446.481998397582</v>
      </c>
      <c r="S22">
        <v>395.980224903948</v>
      </c>
      <c r="T22">
        <v>344.38230501595001</v>
      </c>
      <c r="U22">
        <v>292.021018164292</v>
      </c>
      <c r="V22">
        <v>239.207816966688</v>
      </c>
      <c r="W22">
        <v>258.482435424465</v>
      </c>
      <c r="X22">
        <v>172.79074713878501</v>
      </c>
      <c r="Y22">
        <v>97.752030131916101</v>
      </c>
      <c r="Z22">
        <v>27.3830538139377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2" x14ac:dyDescent="0.2">
      <c r="A23" t="s">
        <v>57</v>
      </c>
      <c r="B23" t="s">
        <v>92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2" x14ac:dyDescent="0.2">
      <c r="A24" t="s">
        <v>57</v>
      </c>
      <c r="B24" t="s">
        <v>93</v>
      </c>
      <c r="C24">
        <v>311217.24849962298</v>
      </c>
      <c r="D24">
        <v>315567.61610700499</v>
      </c>
      <c r="E24">
        <v>319728.64851155097</v>
      </c>
      <c r="F24">
        <v>323720.42607503</v>
      </c>
      <c r="G24">
        <v>327988.01657710801</v>
      </c>
      <c r="H24">
        <v>327621.19893260999</v>
      </c>
      <c r="I24">
        <v>323319.976644332</v>
      </c>
      <c r="J24">
        <v>315729.11196338898</v>
      </c>
      <c r="K24">
        <v>305349.15266722097</v>
      </c>
      <c r="L24">
        <v>292666.89112841198</v>
      </c>
      <c r="M24">
        <v>278035.427965599</v>
      </c>
      <c r="N24">
        <v>261741.320055138</v>
      </c>
      <c r="O24">
        <v>244001.50454607201</v>
      </c>
      <c r="P24">
        <v>225089.71259674299</v>
      </c>
      <c r="Q24">
        <v>205523.77428649599</v>
      </c>
      <c r="R24">
        <v>185185.15944227099</v>
      </c>
      <c r="S24">
        <v>164238.78532169899</v>
      </c>
      <c r="T24">
        <v>142837.767910825</v>
      </c>
      <c r="U24">
        <v>121120.132510008</v>
      </c>
      <c r="V24">
        <v>99215.058801469306</v>
      </c>
      <c r="W24">
        <v>107209.498230389</v>
      </c>
      <c r="X24">
        <v>71667.574894141901</v>
      </c>
      <c r="Y24">
        <v>40544.132463913797</v>
      </c>
      <c r="Z24">
        <v>11357.5355887803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2" x14ac:dyDescent="0.2">
      <c r="A25" t="s">
        <v>57</v>
      </c>
      <c r="B25" t="s">
        <v>94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2" x14ac:dyDescent="0.2">
      <c r="A26" t="s">
        <v>57</v>
      </c>
      <c r="B26" t="s">
        <v>95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2" x14ac:dyDescent="0.2">
      <c r="A27" t="s">
        <v>57</v>
      </c>
      <c r="B27" t="s">
        <v>96</v>
      </c>
      <c r="C27">
        <v>13317.318051722101</v>
      </c>
      <c r="D27">
        <v>13503.4749223606</v>
      </c>
      <c r="E27">
        <v>13681.529937698</v>
      </c>
      <c r="F27">
        <v>13852.342357834899</v>
      </c>
      <c r="G27">
        <v>6889.5967771487303</v>
      </c>
      <c r="H27">
        <v>6889.5967771487303</v>
      </c>
      <c r="I27">
        <v>6889.5967771487303</v>
      </c>
      <c r="J27">
        <v>6889.5967771487303</v>
      </c>
      <c r="K27">
        <v>6889.5967771487303</v>
      </c>
      <c r="L27">
        <v>6889.5967771487303</v>
      </c>
      <c r="M27">
        <v>6889.5967771487303</v>
      </c>
      <c r="N27">
        <v>6889.5967771487303</v>
      </c>
      <c r="O27">
        <v>6889.5967771487303</v>
      </c>
      <c r="P27">
        <v>6889.5967771487303</v>
      </c>
      <c r="Q27">
        <v>6889.5967771487303</v>
      </c>
      <c r="R27">
        <v>6889.5967771487303</v>
      </c>
      <c r="S27">
        <v>6889.5967771487303</v>
      </c>
      <c r="T27">
        <v>6889.5967771487303</v>
      </c>
      <c r="U27">
        <v>6889.5967771487303</v>
      </c>
      <c r="V27">
        <v>6889.5967771487303</v>
      </c>
      <c r="W27">
        <v>6889.5967771487303</v>
      </c>
      <c r="X27">
        <v>6889.5967771487303</v>
      </c>
      <c r="Y27">
        <v>6889.5967771487303</v>
      </c>
      <c r="Z27">
        <v>6889.5967771487303</v>
      </c>
      <c r="AA27">
        <v>6889.5967771487303</v>
      </c>
      <c r="AB27">
        <v>6889.5967771487303</v>
      </c>
      <c r="AC27">
        <v>6889.5967771487303</v>
      </c>
      <c r="AD27">
        <v>6889.5967771487303</v>
      </c>
      <c r="AE27">
        <v>6889.5967771487303</v>
      </c>
    </row>
    <row r="28" spans="1:32" x14ac:dyDescent="0.2">
      <c r="A28" t="s">
        <v>57</v>
      </c>
      <c r="B28" t="s">
        <v>97</v>
      </c>
      <c r="C28">
        <v>8531.3574078866204</v>
      </c>
      <c r="D28">
        <v>8650.6134616342806</v>
      </c>
      <c r="E28">
        <v>8764.6792944250901</v>
      </c>
      <c r="F28">
        <v>8874.1053665692398</v>
      </c>
      <c r="G28">
        <v>4413.6223430121399</v>
      </c>
      <c r="H28">
        <v>4413.6223430121399</v>
      </c>
      <c r="I28">
        <v>4413.6223430121399</v>
      </c>
      <c r="J28">
        <v>4413.6223430121399</v>
      </c>
      <c r="K28">
        <v>4413.6223430121399</v>
      </c>
      <c r="L28">
        <v>4413.6223430121399</v>
      </c>
      <c r="M28">
        <v>4413.6223430121399</v>
      </c>
      <c r="N28">
        <v>4413.6223430121399</v>
      </c>
      <c r="O28">
        <v>4413.6223430121399</v>
      </c>
      <c r="P28">
        <v>4244.5158642651004</v>
      </c>
      <c r="Q28">
        <v>3932.4220053142299</v>
      </c>
      <c r="R28">
        <v>3586.0922730995399</v>
      </c>
      <c r="S28">
        <v>3210.27652931697</v>
      </c>
      <c r="T28">
        <v>2809.4450401436602</v>
      </c>
      <c r="U28">
        <v>2387.7267814295001</v>
      </c>
      <c r="V28">
        <v>1949.07510597441</v>
      </c>
      <c r="W28">
        <v>1497.0859032045601</v>
      </c>
      <c r="X28">
        <v>1035.1858944359301</v>
      </c>
      <c r="Y28">
        <v>566.64405614253997</v>
      </c>
      <c r="Z28">
        <v>94.573530086036897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2" x14ac:dyDescent="0.2">
      <c r="A29" t="s">
        <v>57</v>
      </c>
      <c r="B29" t="s">
        <v>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2" x14ac:dyDescent="0.2">
      <c r="A30" t="s">
        <v>57</v>
      </c>
      <c r="B30" t="s">
        <v>99</v>
      </c>
      <c r="C30">
        <v>52538.9778815225</v>
      </c>
      <c r="D30">
        <v>53273.396904255504</v>
      </c>
      <c r="E30">
        <v>53975.852794861297</v>
      </c>
      <c r="F30">
        <v>54649.7354736868</v>
      </c>
      <c r="G30">
        <v>55370.180256477499</v>
      </c>
      <c r="H30">
        <v>55308.254948019297</v>
      </c>
      <c r="I30">
        <v>54582.132524674198</v>
      </c>
      <c r="J30">
        <v>53300.660262142803</v>
      </c>
      <c r="K30">
        <v>51548.339481396797</v>
      </c>
      <c r="L30">
        <v>49407.349347696101</v>
      </c>
      <c r="M30">
        <v>46937.299492839498</v>
      </c>
      <c r="N30">
        <v>44186.565787577303</v>
      </c>
      <c r="O30">
        <v>41191.771060914703</v>
      </c>
      <c r="P30">
        <v>37999.125975477</v>
      </c>
      <c r="Q30">
        <v>34696.049410571999</v>
      </c>
      <c r="R30">
        <v>31262.531375845199</v>
      </c>
      <c r="S30">
        <v>27726.412822248501</v>
      </c>
      <c r="T30">
        <v>24113.542437291901</v>
      </c>
      <c r="U30">
        <v>20447.2213337434</v>
      </c>
      <c r="V30">
        <v>16749.2573275246</v>
      </c>
      <c r="W30">
        <v>18098.860147921201</v>
      </c>
      <c r="X30">
        <v>12098.7546491667</v>
      </c>
      <c r="Y30">
        <v>6844.5669030765903</v>
      </c>
      <c r="Z30">
        <v>1917.3529550958301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2" x14ac:dyDescent="0.2">
      <c r="A31" t="s">
        <v>57</v>
      </c>
      <c r="B31" t="s">
        <v>100</v>
      </c>
      <c r="C31">
        <v>10111.2232729153</v>
      </c>
      <c r="D31">
        <v>10087.1173880153</v>
      </c>
      <c r="E31">
        <v>10064.6970704832</v>
      </c>
      <c r="F31">
        <v>10044.166365544301</v>
      </c>
      <c r="G31">
        <v>21362.8504246306</v>
      </c>
      <c r="H31">
        <v>35702.626573233501</v>
      </c>
      <c r="I31">
        <v>51686.947060245497</v>
      </c>
      <c r="J31">
        <v>68804.858149702006</v>
      </c>
      <c r="K31">
        <v>83914.159593207907</v>
      </c>
      <c r="L31">
        <v>92679.827738862907</v>
      </c>
      <c r="M31">
        <v>104587.219047262</v>
      </c>
      <c r="N31">
        <v>113204.106434104</v>
      </c>
      <c r="O31">
        <v>125222.71106404399</v>
      </c>
      <c r="P31">
        <v>136313.945299977</v>
      </c>
      <c r="Q31">
        <v>136227.04310078299</v>
      </c>
      <c r="R31">
        <v>135902.479436308</v>
      </c>
      <c r="S31">
        <v>134399.31746285199</v>
      </c>
      <c r="T31">
        <v>132184.01497155</v>
      </c>
      <c r="U31">
        <v>105257.582055994</v>
      </c>
      <c r="V31">
        <v>88493.818487250202</v>
      </c>
      <c r="W31">
        <v>132254.138359668</v>
      </c>
      <c r="X31">
        <v>128671.421390403</v>
      </c>
      <c r="Y31">
        <v>127300.633865108</v>
      </c>
      <c r="Z31">
        <v>87247.202511845506</v>
      </c>
      <c r="AA31">
        <v>78707.334588007507</v>
      </c>
      <c r="AB31">
        <v>100831.66677506</v>
      </c>
      <c r="AC31">
        <v>62793.002986067397</v>
      </c>
      <c r="AD31">
        <v>72975.207082192093</v>
      </c>
      <c r="AE31">
        <v>55521.149931509201</v>
      </c>
    </row>
    <row r="32" spans="1:32" x14ac:dyDescent="0.2">
      <c r="A32" t="s">
        <v>57</v>
      </c>
      <c r="B32" t="s">
        <v>101</v>
      </c>
      <c r="C32">
        <v>18.788043449801702</v>
      </c>
      <c r="D32">
        <v>19.193125592916601</v>
      </c>
      <c r="E32">
        <v>19.578798435041399</v>
      </c>
      <c r="F32">
        <v>19.958532302580799</v>
      </c>
      <c r="G32">
        <v>20.3334835469153</v>
      </c>
      <c r="H32">
        <v>19.8828336545463</v>
      </c>
      <c r="I32">
        <v>19.4318771977876</v>
      </c>
      <c r="J32">
        <v>18.983038031700101</v>
      </c>
      <c r="K32">
        <v>18.538356898082199</v>
      </c>
      <c r="L32">
        <v>18.0995806579886</v>
      </c>
      <c r="M32">
        <v>17.668635481924099</v>
      </c>
      <c r="N32">
        <v>17.2453281892831</v>
      </c>
      <c r="O32">
        <v>16.829828356512799</v>
      </c>
      <c r="P32">
        <v>16.422703506773001</v>
      </c>
      <c r="Q32">
        <v>16.0237028315256</v>
      </c>
      <c r="R32">
        <v>15.6328873854634</v>
      </c>
      <c r="S32">
        <v>15.2498784018038</v>
      </c>
      <c r="T32">
        <v>14.8745122296638</v>
      </c>
      <c r="U32">
        <v>14.506397227939299</v>
      </c>
      <c r="V32">
        <v>14.1455642066975</v>
      </c>
      <c r="W32">
        <v>13.791419784706401</v>
      </c>
      <c r="X32">
        <v>13.443437151245799</v>
      </c>
      <c r="Y32">
        <v>13.101155363850401</v>
      </c>
      <c r="Z32">
        <v>12.7640815355686</v>
      </c>
      <c r="AA32">
        <v>12.431271000987101</v>
      </c>
      <c r="AB32">
        <v>12.1027356740942</v>
      </c>
      <c r="AC32">
        <v>11.777762130009499</v>
      </c>
      <c r="AD32">
        <v>11.4557109045335</v>
      </c>
      <c r="AE32">
        <v>11.135658460206701</v>
      </c>
    </row>
    <row r="33" spans="1:32" x14ac:dyDescent="0.2">
      <c r="A33" t="s">
        <v>57</v>
      </c>
      <c r="B33" t="s">
        <v>102</v>
      </c>
      <c r="C33">
        <v>856.93495982235402</v>
      </c>
      <c r="D33">
        <v>868.91367279156395</v>
      </c>
      <c r="E33">
        <v>880.37105233463103</v>
      </c>
      <c r="F33">
        <v>891.36238961580898</v>
      </c>
      <c r="G33">
        <v>903.11317628674999</v>
      </c>
      <c r="H33">
        <v>5818.3278812243998</v>
      </c>
      <c r="I33">
        <v>11328.1077084634</v>
      </c>
      <c r="J33">
        <v>17420.924502687802</v>
      </c>
      <c r="K33">
        <v>26834.698529210302</v>
      </c>
      <c r="L33">
        <v>43601.824739527401</v>
      </c>
      <c r="M33">
        <v>57980.121285257403</v>
      </c>
      <c r="N33">
        <v>76176.256945584799</v>
      </c>
      <c r="O33">
        <v>91271.878815080796</v>
      </c>
      <c r="P33">
        <v>107556.965465122</v>
      </c>
      <c r="Q33">
        <v>134773.15542482299</v>
      </c>
      <c r="R33">
        <v>162049.04451927499</v>
      </c>
      <c r="S33">
        <v>190189.77842583001</v>
      </c>
      <c r="T33">
        <v>218607.59086952099</v>
      </c>
      <c r="U33">
        <v>271186.36325455899</v>
      </c>
      <c r="V33">
        <v>312958.20004601299</v>
      </c>
      <c r="W33">
        <v>462767.59731471702</v>
      </c>
      <c r="X33">
        <v>456919.63706218702</v>
      </c>
      <c r="Y33">
        <v>449391.072628995</v>
      </c>
      <c r="Z33">
        <v>480552.16763708298</v>
      </c>
      <c r="AA33">
        <v>482699.92090264399</v>
      </c>
      <c r="AB33">
        <v>455573.53173992201</v>
      </c>
      <c r="AC33">
        <v>487972.56954057398</v>
      </c>
      <c r="AD33">
        <v>471522.18343606201</v>
      </c>
      <c r="AE33">
        <v>482070.60769887298</v>
      </c>
      <c r="AF33">
        <f>+AE33/AF20</f>
        <v>0.87899278522424129</v>
      </c>
    </row>
    <row r="34" spans="1:32" x14ac:dyDescent="0.2">
      <c r="A34" t="s">
        <v>57</v>
      </c>
      <c r="B34" t="s">
        <v>103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7">
        <v>2.4086813428304098E-10</v>
      </c>
    </row>
    <row r="35" spans="1:32" x14ac:dyDescent="0.2">
      <c r="A35" t="s">
        <v>57</v>
      </c>
      <c r="B35" t="s">
        <v>104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2" x14ac:dyDescent="0.2">
      <c r="A36" t="s">
        <v>57</v>
      </c>
      <c r="B36" t="s">
        <v>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2" x14ac:dyDescent="0.2">
      <c r="A37" t="s">
        <v>57</v>
      </c>
      <c r="B37" t="s">
        <v>106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736-D301-584A-B8C0-E4E336C80A50}">
  <dimension ref="A1:AF37"/>
  <sheetViews>
    <sheetView workbookViewId="0"/>
  </sheetViews>
  <sheetFormatPr baseColWidth="10" defaultRowHeight="15" x14ac:dyDescent="0.2"/>
  <cols>
    <col min="1" max="1" width="24.1640625" bestFit="1" customWidth="1"/>
    <col min="2" max="2" width="59.5" bestFit="1" customWidth="1"/>
  </cols>
  <sheetData>
    <row r="1" spans="1:31" x14ac:dyDescent="0.2">
      <c r="A1" t="s">
        <v>55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</row>
    <row r="2" spans="1:31" x14ac:dyDescent="0.2">
      <c r="A2" t="s">
        <v>56</v>
      </c>
      <c r="B2" t="s">
        <v>107</v>
      </c>
      <c r="C2">
        <v>3.5238756964544302E-2</v>
      </c>
      <c r="D2">
        <v>3.6163679744341801E-2</v>
      </c>
      <c r="E2">
        <v>3.7082395508198203E-2</v>
      </c>
      <c r="F2">
        <v>3.7990561153531201E-2</v>
      </c>
      <c r="G2">
        <v>4.4244612713141597E-2</v>
      </c>
      <c r="H2">
        <v>4.4244612713141597E-2</v>
      </c>
      <c r="I2">
        <v>4.4244612713141597E-2</v>
      </c>
      <c r="J2">
        <v>4.4244612713141597E-2</v>
      </c>
      <c r="K2">
        <v>4.4244612713141597E-2</v>
      </c>
      <c r="L2">
        <v>4.4244612713141597E-2</v>
      </c>
      <c r="M2">
        <v>4.4244612713141597E-2</v>
      </c>
      <c r="N2">
        <v>4.4244612713141597E-2</v>
      </c>
      <c r="O2">
        <v>4.4910305577764202E-2</v>
      </c>
      <c r="P2">
        <v>4.8601773376332903E-2</v>
      </c>
      <c r="Q2">
        <v>5.8151212775964599E-2</v>
      </c>
      <c r="R2">
        <v>6.2465441193140098E-2</v>
      </c>
      <c r="S2">
        <v>6.3314131425761699E-2</v>
      </c>
      <c r="T2">
        <v>6.4161536543375294E-2</v>
      </c>
      <c r="U2">
        <v>9.7515274108053704E-2</v>
      </c>
      <c r="V2">
        <v>0.10547079630791401</v>
      </c>
      <c r="W2">
        <v>0.104533597208018</v>
      </c>
      <c r="X2">
        <v>0.10360867442822</v>
      </c>
      <c r="Y2">
        <v>0.10268995866436401</v>
      </c>
      <c r="Z2">
        <v>0.107869755956247</v>
      </c>
      <c r="AA2">
        <v>0.726389714386384</v>
      </c>
      <c r="AB2">
        <v>0.726389714386384</v>
      </c>
      <c r="AC2">
        <v>0.726389714386384</v>
      </c>
      <c r="AD2">
        <v>0.726389714386384</v>
      </c>
      <c r="AE2">
        <v>0.726389714386384</v>
      </c>
    </row>
    <row r="3" spans="1:31" x14ac:dyDescent="0.2">
      <c r="A3" t="s">
        <v>56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56</v>
      </c>
      <c r="B4" t="s">
        <v>109</v>
      </c>
      <c r="C4">
        <v>0.29385220252243499</v>
      </c>
      <c r="D4">
        <v>0.29385220252243499</v>
      </c>
      <c r="E4">
        <v>0.29385220252243499</v>
      </c>
      <c r="F4">
        <v>0.29385220252243499</v>
      </c>
      <c r="G4">
        <v>0.29385220252243499</v>
      </c>
      <c r="H4">
        <v>0.29385220252243499</v>
      </c>
      <c r="I4">
        <v>0.29385220252243499</v>
      </c>
      <c r="J4">
        <v>0.29385220252243499</v>
      </c>
      <c r="K4">
        <v>0.29385220252243499</v>
      </c>
      <c r="L4">
        <v>0.29385220252243499</v>
      </c>
      <c r="M4">
        <v>0.29385220252243499</v>
      </c>
      <c r="N4">
        <v>0.29385220252243499</v>
      </c>
      <c r="O4">
        <v>0.29385220252243499</v>
      </c>
      <c r="P4">
        <v>0.29385220252243499</v>
      </c>
      <c r="Q4">
        <v>0.29385220252243499</v>
      </c>
      <c r="R4">
        <v>0.29385220252243499</v>
      </c>
      <c r="S4">
        <v>0.29385220252243499</v>
      </c>
      <c r="T4">
        <v>0.29385220252243499</v>
      </c>
      <c r="U4">
        <v>0.29385220252243499</v>
      </c>
      <c r="V4">
        <v>0.29385220252243499</v>
      </c>
      <c r="W4">
        <v>0.29385220252243499</v>
      </c>
      <c r="X4">
        <v>0.29385220252243399</v>
      </c>
      <c r="Y4">
        <v>0.29385220252243499</v>
      </c>
      <c r="Z4">
        <v>0.29385220252243499</v>
      </c>
      <c r="AA4">
        <v>0.29385220252243499</v>
      </c>
      <c r="AB4">
        <v>0.29385220252243499</v>
      </c>
      <c r="AC4">
        <v>0.29385220252243499</v>
      </c>
      <c r="AD4">
        <v>0.29385220252243499</v>
      </c>
      <c r="AE4">
        <v>0.29385220252243499</v>
      </c>
    </row>
    <row r="5" spans="1:31" x14ac:dyDescent="0.2">
      <c r="A5" t="s">
        <v>56</v>
      </c>
      <c r="B5" t="s">
        <v>110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56</v>
      </c>
      <c r="B6" t="s">
        <v>111</v>
      </c>
      <c r="C6">
        <v>111.043548319132</v>
      </c>
      <c r="D6">
        <v>110.85258955426799</v>
      </c>
      <c r="E6">
        <v>110.85258955426799</v>
      </c>
      <c r="F6">
        <v>110.85258955426799</v>
      </c>
      <c r="G6">
        <v>109.355154573124</v>
      </c>
      <c r="H6">
        <v>107.970703527859</v>
      </c>
      <c r="I6">
        <v>107.970703527859</v>
      </c>
      <c r="J6">
        <v>103.514999014361</v>
      </c>
      <c r="K6">
        <v>102.584075035648</v>
      </c>
      <c r="L6">
        <v>100.454884807412</v>
      </c>
      <c r="M6">
        <v>98.936762626741398</v>
      </c>
      <c r="N6">
        <v>95.900518265400507</v>
      </c>
      <c r="O6">
        <v>94.177115412500996</v>
      </c>
      <c r="P6">
        <v>92.948614025207903</v>
      </c>
      <c r="Q6">
        <v>85.359594444896203</v>
      </c>
      <c r="R6">
        <v>84.589394093277207</v>
      </c>
      <c r="S6">
        <v>82.673441152473004</v>
      </c>
      <c r="T6">
        <v>78.550323154446701</v>
      </c>
      <c r="U6">
        <v>34.388465208967602</v>
      </c>
      <c r="V6">
        <v>20.8793707824051</v>
      </c>
      <c r="W6">
        <v>20.8793707824051</v>
      </c>
      <c r="X6">
        <v>20.8793707824051</v>
      </c>
      <c r="Y6">
        <v>20.8793707824051</v>
      </c>
      <c r="Z6">
        <v>16.563881283715698</v>
      </c>
      <c r="AA6">
        <v>16.563881283715698</v>
      </c>
      <c r="AB6">
        <v>6.7030629736142204</v>
      </c>
      <c r="AC6">
        <v>6.7030629736142204</v>
      </c>
      <c r="AD6">
        <v>6.7030629736142204</v>
      </c>
      <c r="AE6">
        <v>6.7030629736142204</v>
      </c>
    </row>
    <row r="7" spans="1:31" x14ac:dyDescent="0.2">
      <c r="A7" t="s">
        <v>56</v>
      </c>
      <c r="B7" t="s">
        <v>112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56</v>
      </c>
      <c r="B8" t="s">
        <v>113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t="s">
        <v>56</v>
      </c>
      <c r="B9" t="s">
        <v>114</v>
      </c>
      <c r="C9">
        <v>24.592977336019999</v>
      </c>
      <c r="D9">
        <v>24.592977336019999</v>
      </c>
      <c r="E9">
        <v>24.592977336019999</v>
      </c>
      <c r="F9">
        <v>24.592977336019999</v>
      </c>
      <c r="G9">
        <v>24.592977336019999</v>
      </c>
      <c r="H9">
        <v>24.592977336019999</v>
      </c>
      <c r="I9">
        <v>24.592977336019999</v>
      </c>
      <c r="J9">
        <v>24.592977336019999</v>
      </c>
      <c r="K9">
        <v>24.592977336019999</v>
      </c>
      <c r="L9">
        <v>24.592977336019999</v>
      </c>
      <c r="M9">
        <v>24.592977336019999</v>
      </c>
      <c r="N9">
        <v>24.592977336019999</v>
      </c>
      <c r="O9">
        <v>24.592977336019999</v>
      </c>
      <c r="P9">
        <v>24.592977336019999</v>
      </c>
      <c r="Q9">
        <v>24.592977336019999</v>
      </c>
      <c r="R9">
        <v>24.592977336019999</v>
      </c>
      <c r="S9">
        <v>24.592977336019999</v>
      </c>
      <c r="T9">
        <v>24.592977336019999</v>
      </c>
      <c r="U9">
        <v>24.592977336019999</v>
      </c>
      <c r="V9">
        <v>24.592977336019999</v>
      </c>
      <c r="W9">
        <v>24.592977336019999</v>
      </c>
      <c r="X9">
        <v>24.592977336019999</v>
      </c>
      <c r="Y9">
        <v>24.592977336019999</v>
      </c>
      <c r="Z9">
        <v>24.592977336019999</v>
      </c>
      <c r="AA9">
        <v>24.592977336019999</v>
      </c>
      <c r="AB9">
        <v>24.592977336019999</v>
      </c>
      <c r="AC9">
        <v>24.592977336019999</v>
      </c>
      <c r="AD9">
        <v>24.592977336019999</v>
      </c>
      <c r="AE9">
        <v>24.592977336019999</v>
      </c>
    </row>
    <row r="10" spans="1:31" x14ac:dyDescent="0.2">
      <c r="A10" t="s">
        <v>56</v>
      </c>
      <c r="B10" t="s">
        <v>115</v>
      </c>
      <c r="C10">
        <v>1.7393374703115001</v>
      </c>
      <c r="D10">
        <v>1.7393374703115001</v>
      </c>
      <c r="E10">
        <v>1.7393374703115001</v>
      </c>
      <c r="F10">
        <v>1.7393374703115001</v>
      </c>
      <c r="G10">
        <v>1.7393374703115001</v>
      </c>
      <c r="H10">
        <v>1.7393374703115001</v>
      </c>
      <c r="I10">
        <v>1.7393374703115001</v>
      </c>
      <c r="J10">
        <v>1.7393374703115001</v>
      </c>
      <c r="K10">
        <v>1.7393374703115001</v>
      </c>
      <c r="L10">
        <v>1.7393374703115001</v>
      </c>
      <c r="M10">
        <v>1.7393374703115001</v>
      </c>
      <c r="N10">
        <v>1.7393374703115001</v>
      </c>
      <c r="O10">
        <v>1.7393374703115001</v>
      </c>
      <c r="P10">
        <v>1.7393374703115001</v>
      </c>
      <c r="Q10">
        <v>1.7393374703115001</v>
      </c>
      <c r="R10">
        <v>1.7393374703115001</v>
      </c>
      <c r="S10">
        <v>1.7393374703115001</v>
      </c>
      <c r="T10">
        <v>1.7393374703115001</v>
      </c>
      <c r="U10">
        <v>1.7393374703115001</v>
      </c>
      <c r="V10">
        <v>0.14801442977644499</v>
      </c>
      <c r="W10">
        <v>0.14801442977644499</v>
      </c>
      <c r="X10">
        <v>0.14801442977644499</v>
      </c>
      <c r="Y10">
        <v>0.14801442977644499</v>
      </c>
      <c r="Z10">
        <v>7.1636409935646001E-3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t="s">
        <v>56</v>
      </c>
      <c r="B11" t="s">
        <v>116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t="s">
        <v>56</v>
      </c>
      <c r="B12" t="s">
        <v>117</v>
      </c>
      <c r="C12">
        <v>17.596465732472499</v>
      </c>
      <c r="D12">
        <v>17.596465732472499</v>
      </c>
      <c r="E12">
        <v>17.4421073975406</v>
      </c>
      <c r="F12">
        <v>17.4421073975406</v>
      </c>
      <c r="G12">
        <v>17.554636401496701</v>
      </c>
      <c r="H12">
        <v>17.678674778819602</v>
      </c>
      <c r="I12">
        <v>17.678674778819602</v>
      </c>
      <c r="J12">
        <v>17.678674778819602</v>
      </c>
      <c r="K12">
        <v>17.561712535340298</v>
      </c>
      <c r="L12">
        <v>17.561712535340298</v>
      </c>
      <c r="M12">
        <v>17.561712535340298</v>
      </c>
      <c r="N12">
        <v>17.561712535340298</v>
      </c>
      <c r="O12">
        <v>17.561712535340298</v>
      </c>
      <c r="P12">
        <v>16.5432657893979</v>
      </c>
      <c r="Q12">
        <v>16.5432657893979</v>
      </c>
      <c r="R12">
        <v>13.7113473064617</v>
      </c>
      <c r="S12">
        <v>13.7113473064617</v>
      </c>
      <c r="T12">
        <v>11.6426273537661</v>
      </c>
      <c r="U12">
        <v>11.6426273537661</v>
      </c>
      <c r="V12">
        <v>9.4674422857106908</v>
      </c>
      <c r="W12">
        <v>9.4610769935485397</v>
      </c>
      <c r="X12">
        <v>9.4610769935485397</v>
      </c>
      <c r="Y12">
        <v>9.4610769935485397</v>
      </c>
      <c r="Z12">
        <v>6.9149601286924502</v>
      </c>
      <c r="AA12">
        <v>6.9149601286924502</v>
      </c>
      <c r="AB12">
        <v>6.6762616726121902</v>
      </c>
      <c r="AC12">
        <v>5.6800934492372397</v>
      </c>
      <c r="AD12">
        <v>5.6800934492372397</v>
      </c>
      <c r="AE12">
        <v>5.6800934492372397</v>
      </c>
    </row>
    <row r="13" spans="1:31" x14ac:dyDescent="0.2">
      <c r="A13" t="s">
        <v>56</v>
      </c>
      <c r="B13" t="s">
        <v>118</v>
      </c>
      <c r="C13">
        <v>13.338016158700199</v>
      </c>
      <c r="D13">
        <v>13.338016158700199</v>
      </c>
      <c r="E13">
        <v>13.338016158700199</v>
      </c>
      <c r="F13">
        <v>13.338016158700199</v>
      </c>
      <c r="G13">
        <v>13.338016158700199</v>
      </c>
      <c r="H13">
        <v>21.6072413971239</v>
      </c>
      <c r="I13">
        <v>32.424303815966198</v>
      </c>
      <c r="J13">
        <v>36.582876746101</v>
      </c>
      <c r="K13">
        <v>45.548957473548697</v>
      </c>
      <c r="L13">
        <v>52.807885353741398</v>
      </c>
      <c r="M13">
        <v>60.813551979679403</v>
      </c>
      <c r="N13">
        <v>64.520703387199305</v>
      </c>
      <c r="O13">
        <v>64.520703387199305</v>
      </c>
      <c r="P13">
        <v>64.520703387199305</v>
      </c>
      <c r="Q13">
        <v>64.520703387199305</v>
      </c>
      <c r="R13">
        <v>64.520703387199305</v>
      </c>
      <c r="S13">
        <v>64.520703387199305</v>
      </c>
      <c r="T13">
        <v>64.375892990510593</v>
      </c>
      <c r="U13">
        <v>64.375892990510593</v>
      </c>
      <c r="V13">
        <v>64.375892990510593</v>
      </c>
      <c r="W13">
        <v>64.375892990510593</v>
      </c>
      <c r="X13">
        <v>64.375892990510593</v>
      </c>
      <c r="Y13">
        <v>64.375892990510593</v>
      </c>
      <c r="Z13">
        <v>51.182687228499098</v>
      </c>
      <c r="AA13">
        <v>51.182687228499098</v>
      </c>
      <c r="AB13">
        <v>51.182687228499098</v>
      </c>
      <c r="AC13">
        <v>51.182687228499098</v>
      </c>
      <c r="AD13">
        <v>51.182687228499098</v>
      </c>
      <c r="AE13">
        <v>51.182687228499098</v>
      </c>
    </row>
    <row r="14" spans="1:31" x14ac:dyDescent="0.2">
      <c r="A14" t="s">
        <v>56</v>
      </c>
      <c r="B14" t="s">
        <v>119</v>
      </c>
      <c r="C14">
        <v>4.2865376110156001E-3</v>
      </c>
      <c r="D14">
        <v>4.3789580829318E-3</v>
      </c>
      <c r="E14">
        <v>4.4669502758246998E-3</v>
      </c>
      <c r="F14">
        <v>4.5535874772839003E-3</v>
      </c>
      <c r="G14">
        <v>4.7621242674795996E-3</v>
      </c>
      <c r="H14">
        <v>4.7621242674795996E-3</v>
      </c>
      <c r="I14">
        <v>4.7621242674795996E-3</v>
      </c>
      <c r="J14">
        <v>4.8229828935492996E-3</v>
      </c>
      <c r="K14">
        <v>4.8839222474142E-3</v>
      </c>
      <c r="L14">
        <v>5.0710985584761E-3</v>
      </c>
      <c r="M14">
        <v>5.0710985584761E-3</v>
      </c>
      <c r="N14">
        <v>5.0710985584761E-3</v>
      </c>
      <c r="O14">
        <v>5.1355361145831004E-3</v>
      </c>
      <c r="P14">
        <v>5.5480534227091999E-3</v>
      </c>
      <c r="Q14">
        <v>6.6299015987647996E-3</v>
      </c>
      <c r="R14">
        <v>7.1159840880547004E-3</v>
      </c>
      <c r="S14">
        <v>7.2093923688963998E-3</v>
      </c>
      <c r="T14">
        <v>7.3048840428365999E-3</v>
      </c>
      <c r="U14">
        <v>1.0228292926802199E-2</v>
      </c>
      <c r="V14">
        <v>1.0228292926802199E-2</v>
      </c>
      <c r="W14">
        <v>9.4117524171832001E-3</v>
      </c>
      <c r="X14">
        <v>8.5874728958434E-3</v>
      </c>
      <c r="Y14">
        <v>7.7584516498930998E-3</v>
      </c>
      <c r="Z14">
        <v>6.9117532321289997E-3</v>
      </c>
      <c r="AA14">
        <v>6.0284974501998E-3</v>
      </c>
      <c r="AB14">
        <v>6.1143662934064003E-3</v>
      </c>
      <c r="AC14">
        <v>6.2023021511795002E-3</v>
      </c>
      <c r="AD14">
        <v>6.2923910571980003E-3</v>
      </c>
      <c r="AE14">
        <v>6.3844876489260001E-3</v>
      </c>
    </row>
    <row r="15" spans="1:31" x14ac:dyDescent="0.2">
      <c r="A15" t="s">
        <v>56</v>
      </c>
      <c r="B15" t="s">
        <v>120</v>
      </c>
      <c r="C15">
        <v>0.37598420437394398</v>
      </c>
      <c r="D15">
        <v>0.38123992047413302</v>
      </c>
      <c r="E15">
        <v>0.38626689910574602</v>
      </c>
      <c r="F15">
        <v>0.39108939952459598</v>
      </c>
      <c r="G15">
        <v>0.39624301056217298</v>
      </c>
      <c r="H15">
        <v>1.4302809703914301</v>
      </c>
      <c r="I15">
        <v>1.4302809703914301</v>
      </c>
      <c r="J15">
        <v>6.5497275901121803</v>
      </c>
      <c r="K15">
        <v>7.7657700891925998</v>
      </c>
      <c r="L15">
        <v>10.209535896079</v>
      </c>
      <c r="M15">
        <v>11.9572941811505</v>
      </c>
      <c r="N15">
        <v>16.984816540238199</v>
      </c>
      <c r="O15">
        <v>24.834299234874901</v>
      </c>
      <c r="P15">
        <v>32.859608753244203</v>
      </c>
      <c r="Q15">
        <v>41.677493433008898</v>
      </c>
      <c r="R15">
        <v>51.752129029800599</v>
      </c>
      <c r="S15">
        <v>61.726316988062102</v>
      </c>
      <c r="T15">
        <v>71.647765128067803</v>
      </c>
      <c r="U15">
        <v>95.637167329842001</v>
      </c>
      <c r="V15">
        <v>119.375124645081</v>
      </c>
      <c r="W15">
        <v>119.51133839261399</v>
      </c>
      <c r="X15">
        <v>119.637700455953</v>
      </c>
      <c r="Y15">
        <v>132.25874465919901</v>
      </c>
      <c r="Z15">
        <v>147.275764445569</v>
      </c>
      <c r="AA15">
        <v>157.10430651826999</v>
      </c>
      <c r="AB15">
        <v>157.18889457960901</v>
      </c>
      <c r="AC15">
        <v>157.26086447368601</v>
      </c>
      <c r="AD15">
        <v>157.31866245813899</v>
      </c>
      <c r="AE15">
        <v>157.35591245613799</v>
      </c>
    </row>
    <row r="16" spans="1:31" x14ac:dyDescent="0.2">
      <c r="A16" t="s">
        <v>56</v>
      </c>
      <c r="B16" t="s">
        <v>121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</row>
    <row r="17" spans="1:32" x14ac:dyDescent="0.2">
      <c r="A17" t="s">
        <v>56</v>
      </c>
      <c r="B17" t="s">
        <v>122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</row>
    <row r="18" spans="1:32" x14ac:dyDescent="0.2">
      <c r="A18" t="s">
        <v>56</v>
      </c>
      <c r="B18" t="s">
        <v>123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</row>
    <row r="19" spans="1:32" x14ac:dyDescent="0.2">
      <c r="A19" t="s">
        <v>56</v>
      </c>
      <c r="B19" t="s">
        <v>124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</row>
    <row r="20" spans="1:32" x14ac:dyDescent="0.2">
      <c r="A20" t="s">
        <v>57</v>
      </c>
      <c r="B20" t="s">
        <v>107</v>
      </c>
      <c r="C20">
        <v>3.5238756964544302E-2</v>
      </c>
      <c r="D20">
        <v>3.6163679744341801E-2</v>
      </c>
      <c r="E20">
        <v>3.7082395508198203E-2</v>
      </c>
      <c r="F20">
        <v>3.7990561153531201E-2</v>
      </c>
      <c r="G20">
        <v>3.8887123990919301E-2</v>
      </c>
      <c r="H20">
        <v>5.0845578875684402E-2</v>
      </c>
      <c r="I20">
        <v>6.4893859103650697E-2</v>
      </c>
      <c r="J20">
        <v>8.0971597227416495E-2</v>
      </c>
      <c r="K20">
        <v>9.9030587383671306E-2</v>
      </c>
      <c r="L20">
        <v>0.218360562369841</v>
      </c>
      <c r="M20">
        <v>0.218360562369841</v>
      </c>
      <c r="N20">
        <v>0.218360562369841</v>
      </c>
      <c r="O20">
        <v>0.218360562369841</v>
      </c>
      <c r="P20">
        <v>0.218360562369841</v>
      </c>
      <c r="Q20">
        <v>0.25254631747836698</v>
      </c>
      <c r="R20">
        <v>0.30412804073063399</v>
      </c>
      <c r="S20">
        <v>0.411961672659373</v>
      </c>
      <c r="T20">
        <v>0.46542563234337098</v>
      </c>
      <c r="U20">
        <v>0.60623384619230303</v>
      </c>
      <c r="V20">
        <v>0.59858128945898503</v>
      </c>
      <c r="W20">
        <v>0.59764409035908905</v>
      </c>
      <c r="X20">
        <v>0.596719167579292</v>
      </c>
      <c r="Y20">
        <v>1.1215726770626</v>
      </c>
      <c r="Z20">
        <v>1.22059299210288</v>
      </c>
      <c r="AA20">
        <v>3.3754947945579401</v>
      </c>
      <c r="AB20">
        <v>3.3635363396731699</v>
      </c>
      <c r="AC20">
        <v>3.3494880594452101</v>
      </c>
      <c r="AD20">
        <v>3.3334103213214399</v>
      </c>
      <c r="AE20">
        <v>3.3153513311651901</v>
      </c>
      <c r="AF20">
        <f>+SUM(AE20:AE33)</f>
        <v>347.35777879239413</v>
      </c>
    </row>
    <row r="21" spans="1:32" x14ac:dyDescent="0.2">
      <c r="A21" t="s">
        <v>57</v>
      </c>
      <c r="B21" t="s">
        <v>108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2" x14ac:dyDescent="0.2">
      <c r="A22" t="s">
        <v>57</v>
      </c>
      <c r="B22" t="s">
        <v>109</v>
      </c>
      <c r="C22">
        <v>0.29385220252264499</v>
      </c>
      <c r="D22">
        <v>0.29385220252264499</v>
      </c>
      <c r="E22">
        <v>0.29385220252264499</v>
      </c>
      <c r="F22">
        <v>0.29385220252264499</v>
      </c>
      <c r="G22">
        <v>0.29385220252264499</v>
      </c>
      <c r="H22">
        <v>0.29385220252264499</v>
      </c>
      <c r="I22">
        <v>0.29385220252264499</v>
      </c>
      <c r="J22">
        <v>0.29385220252264499</v>
      </c>
      <c r="K22">
        <v>0.29385220252264499</v>
      </c>
      <c r="L22">
        <v>0.29385220252264499</v>
      </c>
      <c r="M22">
        <v>0.29385220252264499</v>
      </c>
      <c r="N22">
        <v>0.29385220252264499</v>
      </c>
      <c r="O22">
        <v>0.29385220252264499</v>
      </c>
      <c r="P22">
        <v>0.29385220252264499</v>
      </c>
      <c r="Q22">
        <v>0.29385220252264499</v>
      </c>
      <c r="R22">
        <v>0.29385220252264499</v>
      </c>
      <c r="S22">
        <v>0.29385220252264499</v>
      </c>
      <c r="T22">
        <v>0.29385220252264499</v>
      </c>
      <c r="U22">
        <v>0.29385220252264499</v>
      </c>
      <c r="V22">
        <v>0.29385220252264499</v>
      </c>
      <c r="W22">
        <v>0.29385220252264499</v>
      </c>
      <c r="X22">
        <v>0.29385220252264499</v>
      </c>
      <c r="Y22">
        <v>0.29385220252264499</v>
      </c>
      <c r="Z22">
        <v>0.29385220252264499</v>
      </c>
      <c r="AA22">
        <v>0.29385220252264499</v>
      </c>
      <c r="AB22">
        <v>0.29385220252264499</v>
      </c>
      <c r="AC22">
        <v>0.29385220252264499</v>
      </c>
      <c r="AD22">
        <v>0.29385220252264499</v>
      </c>
      <c r="AE22">
        <v>0.29385220252264499</v>
      </c>
    </row>
    <row r="23" spans="1:32" x14ac:dyDescent="0.2">
      <c r="A23" t="s">
        <v>57</v>
      </c>
      <c r="B23" t="s">
        <v>110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2" x14ac:dyDescent="0.2">
      <c r="A24" t="s">
        <v>57</v>
      </c>
      <c r="B24" t="s">
        <v>111</v>
      </c>
      <c r="C24">
        <v>111.012515345041</v>
      </c>
      <c r="D24">
        <v>110.821556580177</v>
      </c>
      <c r="E24">
        <v>110.821556580177</v>
      </c>
      <c r="F24">
        <v>110.821556580177</v>
      </c>
      <c r="G24">
        <v>109.32412159903301</v>
      </c>
      <c r="H24">
        <v>113.723347820532</v>
      </c>
      <c r="I24">
        <v>117.804173470547</v>
      </c>
      <c r="J24">
        <v>121.004989892373</v>
      </c>
      <c r="K24">
        <v>122.3394754211</v>
      </c>
      <c r="L24">
        <v>120.21028519286401</v>
      </c>
      <c r="M24">
        <v>118.692163012194</v>
      </c>
      <c r="N24">
        <v>115.655918650853</v>
      </c>
      <c r="O24">
        <v>113.932515797954</v>
      </c>
      <c r="P24">
        <v>112.70401441065999</v>
      </c>
      <c r="Q24">
        <v>105.114994830349</v>
      </c>
      <c r="R24">
        <v>104.34479447872999</v>
      </c>
      <c r="S24">
        <v>102.428841537926</v>
      </c>
      <c r="T24">
        <v>98.305723539899304</v>
      </c>
      <c r="U24">
        <v>47.464729315818303</v>
      </c>
      <c r="V24">
        <v>33.972370339511698</v>
      </c>
      <c r="W24">
        <v>33.972370339511698</v>
      </c>
      <c r="X24">
        <v>33.972370339511698</v>
      </c>
      <c r="Y24">
        <v>33.972370339511698</v>
      </c>
      <c r="Z24">
        <v>29.7314944364858</v>
      </c>
      <c r="AA24">
        <v>29.7314944364858</v>
      </c>
      <c r="AB24">
        <v>19.7864333595438</v>
      </c>
      <c r="AC24">
        <v>19.7864333595438</v>
      </c>
      <c r="AD24">
        <v>19.7864333595438</v>
      </c>
      <c r="AE24">
        <v>19.7864333595438</v>
      </c>
    </row>
    <row r="25" spans="1:32" x14ac:dyDescent="0.2">
      <c r="A25" t="s">
        <v>57</v>
      </c>
      <c r="B25" t="s">
        <v>112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2" x14ac:dyDescent="0.2">
      <c r="A26" t="s">
        <v>57</v>
      </c>
      <c r="B26" t="s">
        <v>113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2" x14ac:dyDescent="0.2">
      <c r="A27" t="s">
        <v>57</v>
      </c>
      <c r="B27" t="s">
        <v>114</v>
      </c>
      <c r="C27">
        <v>24.592977336038501</v>
      </c>
      <c r="D27">
        <v>24.592977336038501</v>
      </c>
      <c r="E27">
        <v>24.592977336038501</v>
      </c>
      <c r="F27">
        <v>24.592977336038501</v>
      </c>
      <c r="G27">
        <v>24.592977336038501</v>
      </c>
      <c r="H27">
        <v>24.592977336038501</v>
      </c>
      <c r="I27">
        <v>24.592977336038501</v>
      </c>
      <c r="J27">
        <v>24.592977336038501</v>
      </c>
      <c r="K27">
        <v>24.592977336038501</v>
      </c>
      <c r="L27">
        <v>24.592977336038501</v>
      </c>
      <c r="M27">
        <v>24.592977336038501</v>
      </c>
      <c r="N27">
        <v>24.592977336038501</v>
      </c>
      <c r="O27">
        <v>24.592977336038501</v>
      </c>
      <c r="P27">
        <v>24.592977336038501</v>
      </c>
      <c r="Q27">
        <v>24.592977336038501</v>
      </c>
      <c r="R27">
        <v>24.592977336038501</v>
      </c>
      <c r="S27">
        <v>24.592977336038501</v>
      </c>
      <c r="T27">
        <v>24.592977336038501</v>
      </c>
      <c r="U27">
        <v>24.592977336038501</v>
      </c>
      <c r="V27">
        <v>24.592977336038501</v>
      </c>
      <c r="W27">
        <v>24.592977336038501</v>
      </c>
      <c r="X27">
        <v>24.592977336038501</v>
      </c>
      <c r="Y27">
        <v>24.592977336038501</v>
      </c>
      <c r="Z27">
        <v>24.592977336038501</v>
      </c>
      <c r="AA27">
        <v>24.592977336038501</v>
      </c>
      <c r="AB27">
        <v>24.592977336038501</v>
      </c>
      <c r="AC27">
        <v>24.592977336038501</v>
      </c>
      <c r="AD27">
        <v>24.592977336038501</v>
      </c>
      <c r="AE27">
        <v>24.592977336038501</v>
      </c>
    </row>
    <row r="28" spans="1:32" x14ac:dyDescent="0.2">
      <c r="A28" t="s">
        <v>57</v>
      </c>
      <c r="B28" t="s">
        <v>115</v>
      </c>
      <c r="C28">
        <v>1.8692519189057699</v>
      </c>
      <c r="D28">
        <v>1.8692519189057699</v>
      </c>
      <c r="E28">
        <v>1.8692519189057699</v>
      </c>
      <c r="F28">
        <v>1.8692519189057699</v>
      </c>
      <c r="G28">
        <v>1.8692519189057699</v>
      </c>
      <c r="H28">
        <v>1.8692519189057699</v>
      </c>
      <c r="I28">
        <v>1.8692519189057699</v>
      </c>
      <c r="J28">
        <v>1.8692519189057699</v>
      </c>
      <c r="K28">
        <v>1.8692519189057699</v>
      </c>
      <c r="L28">
        <v>1.8692519189057699</v>
      </c>
      <c r="M28">
        <v>1.8692519189057699</v>
      </c>
      <c r="N28">
        <v>1.8692519189057699</v>
      </c>
      <c r="O28">
        <v>1.8692519189057699</v>
      </c>
      <c r="P28">
        <v>1.8692519189057699</v>
      </c>
      <c r="Q28">
        <v>1.8692519189057699</v>
      </c>
      <c r="R28">
        <v>1.8692519189057699</v>
      </c>
      <c r="S28">
        <v>1.8692519189057699</v>
      </c>
      <c r="T28">
        <v>1.8692519189057699</v>
      </c>
      <c r="U28">
        <v>1.8692519189057699</v>
      </c>
      <c r="V28">
        <v>0.27792887837071101</v>
      </c>
      <c r="W28">
        <v>0.27792887837071101</v>
      </c>
      <c r="X28">
        <v>0.27792887837071101</v>
      </c>
      <c r="Y28">
        <v>0.27792887837071101</v>
      </c>
      <c r="Z28">
        <v>1.3485737445315201E-2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2" x14ac:dyDescent="0.2">
      <c r="A29" t="s">
        <v>57</v>
      </c>
      <c r="B29" t="s">
        <v>116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2" x14ac:dyDescent="0.2">
      <c r="A30" t="s">
        <v>57</v>
      </c>
      <c r="B30" t="s">
        <v>117</v>
      </c>
      <c r="C30">
        <v>17.596370395405302</v>
      </c>
      <c r="D30">
        <v>17.596370395405302</v>
      </c>
      <c r="E30">
        <v>17.442012060473399</v>
      </c>
      <c r="F30">
        <v>17.442012060473399</v>
      </c>
      <c r="G30">
        <v>17.554655417357601</v>
      </c>
      <c r="H30">
        <v>17.849030099715598</v>
      </c>
      <c r="I30">
        <v>18.1268200186638</v>
      </c>
      <c r="J30">
        <v>18.381578057637</v>
      </c>
      <c r="K30">
        <v>18.615843236998401</v>
      </c>
      <c r="L30">
        <v>18.8272250123993</v>
      </c>
      <c r="M30">
        <v>19.0276583412275</v>
      </c>
      <c r="N30">
        <v>19.0276583412275</v>
      </c>
      <c r="O30">
        <v>19.0276583412275</v>
      </c>
      <c r="P30">
        <v>18.009211595285102</v>
      </c>
      <c r="Q30">
        <v>18.009211595285102</v>
      </c>
      <c r="R30">
        <v>15.177293112348901</v>
      </c>
      <c r="S30">
        <v>15.177293112348901</v>
      </c>
      <c r="T30">
        <v>13.1085731596533</v>
      </c>
      <c r="U30">
        <v>15.6855210306878</v>
      </c>
      <c r="V30">
        <v>13.8384062117144</v>
      </c>
      <c r="W30">
        <v>13.832040919552201</v>
      </c>
      <c r="X30">
        <v>13.832040919552201</v>
      </c>
      <c r="Y30">
        <v>13.832040919552201</v>
      </c>
      <c r="Z30">
        <v>11.2859240546961</v>
      </c>
      <c r="AA30">
        <v>11.2859240546961</v>
      </c>
      <c r="AB30">
        <v>11.047225598615899</v>
      </c>
      <c r="AC30">
        <v>10.0510573752409</v>
      </c>
      <c r="AD30">
        <v>10.0510573752409</v>
      </c>
      <c r="AE30">
        <v>10.0510573752409</v>
      </c>
    </row>
    <row r="31" spans="1:32" x14ac:dyDescent="0.2">
      <c r="A31" t="s">
        <v>57</v>
      </c>
      <c r="B31" t="s">
        <v>118</v>
      </c>
      <c r="C31">
        <v>11.9060398613716</v>
      </c>
      <c r="D31">
        <v>11.9060398613716</v>
      </c>
      <c r="E31">
        <v>11.9060398613716</v>
      </c>
      <c r="F31">
        <v>11.9060398613716</v>
      </c>
      <c r="G31">
        <v>11.9060398613716</v>
      </c>
      <c r="H31">
        <v>19.897948386442099</v>
      </c>
      <c r="I31">
        <v>28.806401757247201</v>
      </c>
      <c r="J31">
        <v>38.346632940043797</v>
      </c>
      <c r="K31">
        <v>46.767416762807997</v>
      </c>
      <c r="L31">
        <v>51.652738350483297</v>
      </c>
      <c r="M31">
        <v>58.289019218662503</v>
      </c>
      <c r="N31">
        <v>63.0914216448109</v>
      </c>
      <c r="O31">
        <v>69.789684421446296</v>
      </c>
      <c r="P31">
        <v>75.9711009599704</v>
      </c>
      <c r="Q31">
        <v>75.9711009599704</v>
      </c>
      <c r="R31">
        <v>75.9711009599704</v>
      </c>
      <c r="S31">
        <v>75.9711009599704</v>
      </c>
      <c r="T31">
        <v>75.826290563281702</v>
      </c>
      <c r="U31">
        <v>75.826290563281702</v>
      </c>
      <c r="V31">
        <v>75.826290563281702</v>
      </c>
      <c r="W31">
        <v>75.826290563281702</v>
      </c>
      <c r="X31">
        <v>75.826290563281702</v>
      </c>
      <c r="Y31">
        <v>75.826290563281702</v>
      </c>
      <c r="Z31">
        <v>64.065061098598804</v>
      </c>
      <c r="AA31">
        <v>64.065061098598804</v>
      </c>
      <c r="AB31">
        <v>64.065061098598804</v>
      </c>
      <c r="AC31">
        <v>64.065061098598804</v>
      </c>
      <c r="AD31">
        <v>64.065061098598804</v>
      </c>
      <c r="AE31">
        <v>64.065061098598804</v>
      </c>
    </row>
    <row r="32" spans="1:32" x14ac:dyDescent="0.2">
      <c r="A32" t="s">
        <v>57</v>
      </c>
      <c r="B32" t="s">
        <v>119</v>
      </c>
      <c r="C32">
        <v>4.2865376110156001E-3</v>
      </c>
      <c r="D32">
        <v>4.3789580829318E-3</v>
      </c>
      <c r="E32">
        <v>4.4669502758246998E-3</v>
      </c>
      <c r="F32">
        <v>4.5535874772839003E-3</v>
      </c>
      <c r="G32">
        <v>4.6391335116771001E-3</v>
      </c>
      <c r="H32">
        <v>4.6391335116771001E-3</v>
      </c>
      <c r="I32">
        <v>4.6391335116771001E-3</v>
      </c>
      <c r="J32">
        <v>4.6391335116771001E-3</v>
      </c>
      <c r="K32">
        <v>4.6391335116771001E-3</v>
      </c>
      <c r="L32">
        <v>4.6391335116771001E-3</v>
      </c>
      <c r="M32">
        <v>4.6391335116771001E-3</v>
      </c>
      <c r="N32">
        <v>4.6391335116771001E-3</v>
      </c>
      <c r="O32">
        <v>4.6391335116771001E-3</v>
      </c>
      <c r="P32">
        <v>4.6391335116771001E-3</v>
      </c>
      <c r="Q32">
        <v>4.6391335116771001E-3</v>
      </c>
      <c r="R32">
        <v>4.6391335116771001E-3</v>
      </c>
      <c r="S32">
        <v>4.6391335116771001E-3</v>
      </c>
      <c r="T32">
        <v>4.6391335116771001E-3</v>
      </c>
      <c r="U32">
        <v>4.7762386138821998E-3</v>
      </c>
      <c r="V32">
        <v>4.7762386138821998E-3</v>
      </c>
      <c r="W32">
        <v>3.9596981042631998E-3</v>
      </c>
      <c r="X32">
        <v>3.1354185829234001E-3</v>
      </c>
      <c r="Y32">
        <v>2.9890603225902999E-3</v>
      </c>
      <c r="Z32">
        <v>2.9121561123951001E-3</v>
      </c>
      <c r="AA32">
        <v>2.8662875578322998E-3</v>
      </c>
      <c r="AB32">
        <v>2.779545423419E-3</v>
      </c>
      <c r="AC32">
        <v>2.6871249515028001E-3</v>
      </c>
      <c r="AD32">
        <v>2.6136481845171998E-3</v>
      </c>
      <c r="AE32">
        <v>2.5406274442911002E-3</v>
      </c>
    </row>
    <row r="33" spans="1:31" x14ac:dyDescent="0.2">
      <c r="A33" t="s">
        <v>57</v>
      </c>
      <c r="B33" t="s">
        <v>120</v>
      </c>
      <c r="C33">
        <v>0.37598420437394497</v>
      </c>
      <c r="D33">
        <v>0.38123992047413302</v>
      </c>
      <c r="E33">
        <v>0.38626689910574702</v>
      </c>
      <c r="F33">
        <v>0.39108939952459598</v>
      </c>
      <c r="G33">
        <v>0.39624511189996398</v>
      </c>
      <c r="H33">
        <v>2.5528184538794001</v>
      </c>
      <c r="I33">
        <v>4.9702600121623099</v>
      </c>
      <c r="J33">
        <v>7.6435117549171796</v>
      </c>
      <c r="K33">
        <v>11.773848949063099</v>
      </c>
      <c r="L33">
        <v>19.130503658459499</v>
      </c>
      <c r="M33">
        <v>25.439048227722498</v>
      </c>
      <c r="N33">
        <v>33.422687488217598</v>
      </c>
      <c r="O33">
        <v>40.045961883871897</v>
      </c>
      <c r="P33">
        <v>47.191119491335897</v>
      </c>
      <c r="Q33">
        <v>59.132349582134999</v>
      </c>
      <c r="R33">
        <v>71.306567084347094</v>
      </c>
      <c r="S33">
        <v>84.381288707834798</v>
      </c>
      <c r="T33">
        <v>99.083120624784996</v>
      </c>
      <c r="U33">
        <v>133.282581311245</v>
      </c>
      <c r="V33">
        <v>157.290682649388</v>
      </c>
      <c r="W33">
        <v>203.041438433655</v>
      </c>
      <c r="X33">
        <v>203.036182717554</v>
      </c>
      <c r="Y33">
        <v>205.522346258304</v>
      </c>
      <c r="Z33">
        <v>227.93837821914701</v>
      </c>
      <c r="AA33">
        <v>235.42976337074001</v>
      </c>
      <c r="AB33">
        <v>233.27319002876001</v>
      </c>
      <c r="AC33">
        <v>230.85574847047701</v>
      </c>
      <c r="AD33">
        <v>228.18249672772299</v>
      </c>
      <c r="AE33">
        <v>225.25050546183999</v>
      </c>
    </row>
    <row r="34" spans="1:31" x14ac:dyDescent="0.2">
      <c r="A34" t="s">
        <v>57</v>
      </c>
      <c r="B34" t="s">
        <v>121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</row>
    <row r="35" spans="1:31" x14ac:dyDescent="0.2">
      <c r="A35" t="s">
        <v>57</v>
      </c>
      <c r="B35" t="s">
        <v>122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</row>
    <row r="36" spans="1:31" x14ac:dyDescent="0.2">
      <c r="A36" t="s">
        <v>57</v>
      </c>
      <c r="B36" t="s">
        <v>123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</row>
    <row r="37" spans="1:31" x14ac:dyDescent="0.2">
      <c r="A37" t="s">
        <v>57</v>
      </c>
      <c r="B37" t="s">
        <v>124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D228-1B42-BE4C-A463-ED888F76C50B}">
  <dimension ref="A1:AE7"/>
  <sheetViews>
    <sheetView workbookViewId="0">
      <selection activeCell="A2" sqref="A2"/>
    </sheetView>
  </sheetViews>
  <sheetFormatPr baseColWidth="10" defaultRowHeight="15" x14ac:dyDescent="0.2"/>
  <cols>
    <col min="1" max="1" width="24.1640625" bestFit="1" customWidth="1"/>
    <col min="2" max="2" width="18.1640625" bestFit="1" customWidth="1"/>
  </cols>
  <sheetData>
    <row r="1" spans="1:31" x14ac:dyDescent="0.2">
      <c r="A1" t="s">
        <v>55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</row>
    <row r="2" spans="1:31" x14ac:dyDescent="0.2">
      <c r="A2" t="s">
        <v>56</v>
      </c>
      <c r="B2" t="s">
        <v>125</v>
      </c>
      <c r="C2">
        <v>4.1140999999999997E-2</v>
      </c>
      <c r="D2">
        <v>4.1140999999999997E-2</v>
      </c>
      <c r="E2">
        <v>4.1140999999999997E-2</v>
      </c>
      <c r="F2">
        <v>4.1140999999999997E-2</v>
      </c>
      <c r="G2">
        <v>4.1140999999999997E-2</v>
      </c>
      <c r="H2">
        <v>4.1140999999999997E-2</v>
      </c>
      <c r="I2">
        <v>4.1140999999999997E-2</v>
      </c>
      <c r="J2">
        <v>4.1140999999999997E-2</v>
      </c>
      <c r="K2">
        <v>4.1140999999999997E-2</v>
      </c>
      <c r="L2">
        <v>4.1140999999999997E-2</v>
      </c>
      <c r="M2">
        <v>4.1140999999999997E-2</v>
      </c>
      <c r="N2">
        <v>4.1140999999999997E-2</v>
      </c>
      <c r="O2">
        <v>4.1140999999999997E-2</v>
      </c>
      <c r="P2">
        <v>4.1140999999999997E-2</v>
      </c>
      <c r="Q2">
        <v>4.1140999999999997E-2</v>
      </c>
      <c r="R2">
        <v>4.1140999999999997E-2</v>
      </c>
      <c r="S2">
        <v>4.1140999999999997E-2</v>
      </c>
      <c r="T2">
        <v>4.1140999999999997E-2</v>
      </c>
      <c r="U2">
        <v>4.1140999999999997E-2</v>
      </c>
      <c r="V2">
        <v>4.1140999999999997E-2</v>
      </c>
      <c r="W2">
        <v>4.1140999999999997E-2</v>
      </c>
      <c r="X2">
        <v>4.1140999999999997E-2</v>
      </c>
      <c r="Y2">
        <v>4.1140999999999997E-2</v>
      </c>
      <c r="Z2">
        <v>4.1140999999999997E-2</v>
      </c>
      <c r="AA2">
        <v>4.1140999999999997E-2</v>
      </c>
      <c r="AB2">
        <v>4.1140999999999997E-2</v>
      </c>
      <c r="AC2">
        <v>4.1140999999999997E-2</v>
      </c>
      <c r="AD2">
        <v>4.1140999999999997E-2</v>
      </c>
      <c r="AE2">
        <v>4.1140999999999997E-2</v>
      </c>
    </row>
    <row r="3" spans="1:31" x14ac:dyDescent="0.2">
      <c r="A3" t="s">
        <v>56</v>
      </c>
      <c r="B3" t="s">
        <v>126</v>
      </c>
      <c r="C3">
        <v>3.5999999999999999E-3</v>
      </c>
      <c r="D3">
        <v>3.5999999999999999E-3</v>
      </c>
      <c r="E3">
        <v>3.5999999999999999E-3</v>
      </c>
      <c r="F3">
        <v>3.5999999999999999E-3</v>
      </c>
      <c r="G3">
        <v>3.5999999999999999E-3</v>
      </c>
      <c r="H3">
        <v>3.5999999999999999E-3</v>
      </c>
      <c r="I3">
        <v>3.5999999999999999E-3</v>
      </c>
      <c r="J3">
        <v>3.5999999999999999E-3</v>
      </c>
      <c r="K3">
        <v>3.5999999999999999E-3</v>
      </c>
      <c r="L3">
        <v>3.5999999999999999E-3</v>
      </c>
      <c r="M3">
        <v>3.5999999999999999E-3</v>
      </c>
      <c r="N3">
        <v>3.5999999999999999E-3</v>
      </c>
      <c r="O3">
        <v>3.5999999999999999E-3</v>
      </c>
      <c r="P3">
        <v>3.5999999999999999E-3</v>
      </c>
      <c r="Q3">
        <v>3.5999999999999999E-3</v>
      </c>
      <c r="R3">
        <v>3.5999999999999999E-3</v>
      </c>
      <c r="S3">
        <v>3.5999999999999999E-3</v>
      </c>
      <c r="T3">
        <v>3.5999999999999999E-3</v>
      </c>
      <c r="U3">
        <v>3.5999999999999999E-3</v>
      </c>
      <c r="V3">
        <v>3.5999999999999999E-3</v>
      </c>
      <c r="W3">
        <v>3.5999999999999999E-3</v>
      </c>
      <c r="X3">
        <v>3.5999999999999999E-3</v>
      </c>
      <c r="Y3">
        <v>3.5999999999999999E-3</v>
      </c>
      <c r="Z3">
        <v>3.5999999999999999E-3</v>
      </c>
      <c r="AA3">
        <v>3.5999999999999999E-3</v>
      </c>
      <c r="AB3">
        <v>3.5999999999999999E-3</v>
      </c>
      <c r="AC3">
        <v>3.5999999999999999E-3</v>
      </c>
      <c r="AD3">
        <v>3.5999999999999999E-3</v>
      </c>
      <c r="AE3">
        <v>3.5999999999999999E-3</v>
      </c>
    </row>
    <row r="4" spans="1:31" x14ac:dyDescent="0.2">
      <c r="A4" t="s">
        <v>56</v>
      </c>
      <c r="B4" t="s">
        <v>127</v>
      </c>
      <c r="C4">
        <v>0.140378952540511</v>
      </c>
      <c r="D4">
        <v>0.140378952540511</v>
      </c>
      <c r="E4">
        <v>0.140378952540511</v>
      </c>
      <c r="F4">
        <v>0.140378952540511</v>
      </c>
      <c r="G4">
        <v>0.140378952540511</v>
      </c>
      <c r="H4">
        <v>0.140378952540511</v>
      </c>
      <c r="I4">
        <v>0.140378952540511</v>
      </c>
      <c r="J4">
        <v>0.140378952540511</v>
      </c>
      <c r="K4">
        <v>0.140378952540511</v>
      </c>
      <c r="L4">
        <v>0.140378952540511</v>
      </c>
      <c r="M4">
        <v>0.140378952540511</v>
      </c>
      <c r="N4">
        <v>0.140378952540511</v>
      </c>
      <c r="O4">
        <v>0.140378952540511</v>
      </c>
      <c r="P4">
        <v>0.140378952540511</v>
      </c>
      <c r="Q4">
        <v>0.140378952540511</v>
      </c>
      <c r="R4">
        <v>0.140378952540511</v>
      </c>
      <c r="S4">
        <v>0.140378952540511</v>
      </c>
      <c r="T4">
        <v>0.140378952540511</v>
      </c>
      <c r="U4">
        <v>0.140378952540511</v>
      </c>
      <c r="V4">
        <v>0.140378952540511</v>
      </c>
      <c r="W4">
        <v>0.140378952540511</v>
      </c>
      <c r="X4">
        <v>0.140378952540511</v>
      </c>
      <c r="Y4">
        <v>0.140378952540511</v>
      </c>
      <c r="Z4">
        <v>0.140378952540511</v>
      </c>
      <c r="AA4">
        <v>0.140378952540511</v>
      </c>
      <c r="AB4">
        <v>0.140378952540511</v>
      </c>
      <c r="AC4">
        <v>0.140378952540511</v>
      </c>
      <c r="AD4">
        <v>0.140378952540511</v>
      </c>
      <c r="AE4">
        <v>0.140378952540511</v>
      </c>
    </row>
    <row r="5" spans="1:31" x14ac:dyDescent="0.2">
      <c r="A5" t="s">
        <v>57</v>
      </c>
      <c r="B5" t="s">
        <v>125</v>
      </c>
      <c r="C5">
        <v>4.1140999999999997E-2</v>
      </c>
      <c r="D5">
        <v>4.1140999999999997E-2</v>
      </c>
      <c r="E5">
        <v>4.1140999999999997E-2</v>
      </c>
      <c r="F5">
        <v>4.1140999999999997E-2</v>
      </c>
      <c r="G5">
        <v>4.1140999999999997E-2</v>
      </c>
      <c r="H5">
        <v>4.1140999999999997E-2</v>
      </c>
      <c r="I5">
        <v>4.1140999999999997E-2</v>
      </c>
      <c r="J5">
        <v>4.1140999999999997E-2</v>
      </c>
      <c r="K5">
        <v>4.1140999999999997E-2</v>
      </c>
      <c r="L5">
        <v>4.1140999999999997E-2</v>
      </c>
      <c r="M5">
        <v>4.1140999999999997E-2</v>
      </c>
      <c r="N5">
        <v>4.1140999999999997E-2</v>
      </c>
      <c r="O5">
        <v>4.1140999999999997E-2</v>
      </c>
      <c r="P5">
        <v>4.1140999999999997E-2</v>
      </c>
      <c r="Q5">
        <v>4.1140999999999997E-2</v>
      </c>
      <c r="R5">
        <v>4.1140999999999997E-2</v>
      </c>
      <c r="S5">
        <v>4.1140999999999997E-2</v>
      </c>
      <c r="T5">
        <v>4.1140999999999997E-2</v>
      </c>
      <c r="U5">
        <v>4.1140999999999997E-2</v>
      </c>
      <c r="V5">
        <v>4.1140999999999997E-2</v>
      </c>
      <c r="W5">
        <v>4.1140999999999997E-2</v>
      </c>
      <c r="X5">
        <v>4.1140999999999997E-2</v>
      </c>
      <c r="Y5">
        <v>4.1140999999999997E-2</v>
      </c>
      <c r="Z5">
        <v>4.1140999999999997E-2</v>
      </c>
      <c r="AA5">
        <v>4.1140999999999997E-2</v>
      </c>
      <c r="AB5">
        <v>4.1140999999999997E-2</v>
      </c>
      <c r="AC5">
        <v>4.1140999999999997E-2</v>
      </c>
      <c r="AD5">
        <v>4.1140999999999997E-2</v>
      </c>
      <c r="AE5">
        <v>4.1140999999999997E-2</v>
      </c>
    </row>
    <row r="6" spans="1:31" x14ac:dyDescent="0.2">
      <c r="A6" t="s">
        <v>57</v>
      </c>
      <c r="B6" t="s">
        <v>126</v>
      </c>
      <c r="C6">
        <v>3.5999999999999999E-3</v>
      </c>
      <c r="D6">
        <v>3.5999999999999999E-3</v>
      </c>
      <c r="E6">
        <v>3.5999999999999999E-3</v>
      </c>
      <c r="F6">
        <v>3.5999999999999999E-3</v>
      </c>
      <c r="G6">
        <v>3.5999999999999999E-3</v>
      </c>
      <c r="H6">
        <v>3.5999999999999999E-3</v>
      </c>
      <c r="I6">
        <v>3.5999999999999999E-3</v>
      </c>
      <c r="J6">
        <v>3.5999999999999999E-3</v>
      </c>
      <c r="K6">
        <v>3.5999999999999999E-3</v>
      </c>
      <c r="L6">
        <v>3.5999999999999999E-3</v>
      </c>
      <c r="M6">
        <v>3.5999999999999999E-3</v>
      </c>
      <c r="N6">
        <v>3.5999999999999999E-3</v>
      </c>
      <c r="O6">
        <v>3.5999999999999999E-3</v>
      </c>
      <c r="P6">
        <v>3.5999999999999999E-3</v>
      </c>
      <c r="Q6">
        <v>3.5999999999999999E-3</v>
      </c>
      <c r="R6">
        <v>3.5999999999999999E-3</v>
      </c>
      <c r="S6">
        <v>3.5999999999999999E-3</v>
      </c>
      <c r="T6">
        <v>3.5999999999999999E-3</v>
      </c>
      <c r="U6">
        <v>3.5999999999999999E-3</v>
      </c>
      <c r="V6">
        <v>3.5999999999999999E-3</v>
      </c>
      <c r="W6">
        <v>3.5999999999999999E-3</v>
      </c>
      <c r="X6">
        <v>3.5999999999999999E-3</v>
      </c>
      <c r="Y6">
        <v>3.5999999999999999E-3</v>
      </c>
      <c r="Z6">
        <v>3.5999999999999999E-3</v>
      </c>
      <c r="AA6">
        <v>3.5999999999999999E-3</v>
      </c>
      <c r="AB6">
        <v>3.5999999999999999E-3</v>
      </c>
      <c r="AC6">
        <v>3.5999999999999999E-3</v>
      </c>
      <c r="AD6">
        <v>3.5999999999999999E-3</v>
      </c>
      <c r="AE6">
        <v>3.5999999999999999E-3</v>
      </c>
    </row>
    <row r="7" spans="1:31" x14ac:dyDescent="0.2">
      <c r="A7" t="s">
        <v>57</v>
      </c>
      <c r="B7" t="s">
        <v>127</v>
      </c>
      <c r="C7">
        <v>0.140378952540511</v>
      </c>
      <c r="D7">
        <v>0.140378952540511</v>
      </c>
      <c r="E7">
        <v>0.140378952540511</v>
      </c>
      <c r="F7">
        <v>0.140378952540511</v>
      </c>
      <c r="G7">
        <v>0.140378952540511</v>
      </c>
      <c r="H7">
        <v>0.140378952540511</v>
      </c>
      <c r="I7">
        <v>0.140378952540511</v>
      </c>
      <c r="J7">
        <v>0.140378952540511</v>
      </c>
      <c r="K7">
        <v>0.140378952540511</v>
      </c>
      <c r="L7">
        <v>0.140378952540511</v>
      </c>
      <c r="M7">
        <v>0.140378952540511</v>
      </c>
      <c r="N7">
        <v>0.140378952540511</v>
      </c>
      <c r="O7">
        <v>0.140378952540511</v>
      </c>
      <c r="P7">
        <v>0.140378952540511</v>
      </c>
      <c r="Q7">
        <v>0.140378952540511</v>
      </c>
      <c r="R7">
        <v>0.140378952540511</v>
      </c>
      <c r="S7">
        <v>0.140378952540511</v>
      </c>
      <c r="T7">
        <v>0.140378952540511</v>
      </c>
      <c r="U7">
        <v>0.140378952540511</v>
      </c>
      <c r="V7">
        <v>0.140378952540511</v>
      </c>
      <c r="W7">
        <v>0.140378952540511</v>
      </c>
      <c r="X7">
        <v>0.140378952540511</v>
      </c>
      <c r="Y7">
        <v>0.140378952540511</v>
      </c>
      <c r="Z7">
        <v>0.140378952540511</v>
      </c>
      <c r="AA7">
        <v>0.140378952540511</v>
      </c>
      <c r="AB7">
        <v>0.140378952540511</v>
      </c>
      <c r="AC7">
        <v>0.140378952540511</v>
      </c>
      <c r="AD7">
        <v>0.140378952540511</v>
      </c>
      <c r="AE7">
        <v>0.140378952540511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Constrained Climate Action</vt:lpstr>
      <vt:lpstr>UnConstrained Climate Action</vt:lpstr>
      <vt:lpstr>ssp vehicle data</vt:lpstr>
      <vt:lpstr>ssp energy data generation</vt:lpstr>
      <vt:lpstr>ssp capacity data</vt:lpstr>
      <vt:lpstr>ssp 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Qiao</dc:creator>
  <cp:lastModifiedBy>Edmundo Molina Perez</cp:lastModifiedBy>
  <dcterms:created xsi:type="dcterms:W3CDTF">2015-06-05T18:17:20Z</dcterms:created>
  <dcterms:modified xsi:type="dcterms:W3CDTF">2024-12-02T18:37:33Z</dcterms:modified>
</cp:coreProperties>
</file>