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ml.chartshapes+xml"/>
  <Override PartName="/xl/charts/chart2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ml.chartshapes+xml"/>
  <Override PartName="/xl/charts/chart2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ml.chartshapes+xml"/>
  <Override PartName="/xl/charts/chart2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3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3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3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0.xml" ContentType="application/vnd.openxmlformats-officedocument.drawingml.chartshapes+xml"/>
  <Override PartName="/xl/charts/chart34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35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36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37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38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39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40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41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danielbozorgzadeh/Dropbox/MA/"/>
    </mc:Choice>
  </mc:AlternateContent>
  <bookViews>
    <workbookView xWindow="0" yWindow="460" windowWidth="25600" windowHeight="14120" tabRatio="500" activeTab="3"/>
  </bookViews>
  <sheets>
    <sheet name="Sheet1" sheetId="1" r:id="rId1"/>
    <sheet name="Sheet4" sheetId="8" r:id="rId2"/>
    <sheet name="Sheet3" sheetId="7" r:id="rId3"/>
    <sheet name="Sheet2" sheetId="2" r:id="rId4"/>
    <sheet name="Tabelle1" sheetId="3" r:id="rId5"/>
    <sheet name="time-results" sheetId="4" r:id="rId6"/>
    <sheet name="Amp-Ind" sheetId="5" r:id="rId7"/>
    <sheet name="noise" sheetId="6" r:id="rId8"/>
  </sheets>
  <definedNames>
    <definedName name="_xlnm.Print_Area" localSheetId="2">Sheet3!$H$60:$U$79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8" i="3" l="1"/>
  <c r="C48" i="3"/>
  <c r="D48" i="3"/>
  <c r="E48" i="3"/>
  <c r="F48" i="3"/>
  <c r="G48" i="3"/>
  <c r="H48" i="3"/>
  <c r="I48" i="3"/>
  <c r="E191" i="3"/>
  <c r="E190" i="3"/>
  <c r="E189" i="3"/>
  <c r="E188" i="3"/>
  <c r="I189" i="3"/>
  <c r="I190" i="3"/>
  <c r="I191" i="3"/>
  <c r="G189" i="3"/>
  <c r="G190" i="3"/>
  <c r="G191" i="3"/>
  <c r="C189" i="3"/>
  <c r="C190" i="3"/>
  <c r="C191" i="3"/>
  <c r="I169" i="3"/>
  <c r="I170" i="3"/>
  <c r="I171" i="3"/>
  <c r="G169" i="3"/>
  <c r="G170" i="3"/>
  <c r="G171" i="3"/>
  <c r="E169" i="3"/>
  <c r="E170" i="3"/>
  <c r="E171" i="3"/>
  <c r="C169" i="3"/>
  <c r="C170" i="3"/>
  <c r="C171" i="3"/>
  <c r="I151" i="3"/>
  <c r="I152" i="3"/>
  <c r="I153" i="3"/>
  <c r="G153" i="3"/>
  <c r="G151" i="3"/>
  <c r="G152" i="3"/>
  <c r="E151" i="3"/>
  <c r="E152" i="3"/>
  <c r="E153" i="3"/>
  <c r="C151" i="3"/>
  <c r="C152" i="3"/>
  <c r="C153" i="3"/>
  <c r="I188" i="3"/>
  <c r="G188" i="3"/>
  <c r="C188" i="3"/>
  <c r="I168" i="3"/>
  <c r="G168" i="3"/>
  <c r="E168" i="3"/>
  <c r="C168" i="3"/>
  <c r="I150" i="3"/>
  <c r="G150" i="3"/>
  <c r="E150" i="3"/>
  <c r="C150" i="3"/>
  <c r="I134" i="3"/>
  <c r="I135" i="3"/>
  <c r="I136" i="3"/>
  <c r="G134" i="3"/>
  <c r="G135" i="3"/>
  <c r="G136" i="3"/>
  <c r="E134" i="3"/>
  <c r="E135" i="3"/>
  <c r="E136" i="3"/>
  <c r="C134" i="3"/>
  <c r="C135" i="3"/>
  <c r="C136" i="3"/>
  <c r="I133" i="3"/>
  <c r="G133" i="3"/>
  <c r="E133" i="3"/>
  <c r="C133" i="3"/>
  <c r="I117" i="3"/>
  <c r="I118" i="3"/>
  <c r="I119" i="3"/>
  <c r="G117" i="3"/>
  <c r="G118" i="3"/>
  <c r="G119" i="3"/>
  <c r="E117" i="3"/>
  <c r="E118" i="3"/>
  <c r="E119" i="3"/>
  <c r="C117" i="3"/>
  <c r="C118" i="3"/>
  <c r="C119" i="3"/>
  <c r="I116" i="3"/>
  <c r="G116" i="3"/>
  <c r="E116" i="3"/>
  <c r="C116" i="3"/>
  <c r="I100" i="3"/>
  <c r="I101" i="3"/>
  <c r="I102" i="3"/>
  <c r="G100" i="3"/>
  <c r="G101" i="3"/>
  <c r="G102" i="3"/>
  <c r="E100" i="3"/>
  <c r="E101" i="3"/>
  <c r="E102" i="3"/>
  <c r="C100" i="3"/>
  <c r="C101" i="3"/>
  <c r="C102" i="3"/>
  <c r="I99" i="3"/>
  <c r="G99" i="3"/>
  <c r="E99" i="3"/>
  <c r="C99" i="3"/>
  <c r="I82" i="3"/>
  <c r="I83" i="3"/>
  <c r="I84" i="3"/>
  <c r="G82" i="3"/>
  <c r="G83" i="3"/>
  <c r="G84" i="3"/>
  <c r="E82" i="3"/>
  <c r="E83" i="3"/>
  <c r="E84" i="3"/>
  <c r="C82" i="3"/>
  <c r="C83" i="3"/>
  <c r="C84" i="3"/>
  <c r="I81" i="3"/>
  <c r="G81" i="3"/>
  <c r="E81" i="3"/>
  <c r="C81" i="3"/>
  <c r="I64" i="3"/>
  <c r="I65" i="3"/>
  <c r="I66" i="3"/>
  <c r="G64" i="3"/>
  <c r="G65" i="3"/>
  <c r="G66" i="3"/>
  <c r="E64" i="3"/>
  <c r="E65" i="3"/>
  <c r="E66" i="3"/>
  <c r="C64" i="3"/>
  <c r="C65" i="3"/>
  <c r="C66" i="3"/>
  <c r="I63" i="3"/>
  <c r="G63" i="3"/>
  <c r="E63" i="3"/>
  <c r="C63" i="3"/>
  <c r="G49" i="3"/>
  <c r="G50" i="3"/>
  <c r="G51" i="3"/>
  <c r="E49" i="3"/>
  <c r="E50" i="3"/>
  <c r="E51" i="3"/>
  <c r="C49" i="3"/>
  <c r="C50" i="3"/>
  <c r="C51" i="3"/>
  <c r="I49" i="3"/>
  <c r="I50" i="3"/>
  <c r="I51" i="3"/>
  <c r="I34" i="3"/>
  <c r="I35" i="3"/>
  <c r="I36" i="3"/>
  <c r="I33" i="3"/>
  <c r="I20" i="3"/>
  <c r="I21" i="3"/>
  <c r="I22" i="3"/>
  <c r="I19" i="3"/>
  <c r="I7" i="3"/>
  <c r="I8" i="3"/>
  <c r="I9" i="3"/>
  <c r="I6" i="3"/>
  <c r="G34" i="3"/>
  <c r="G35" i="3"/>
  <c r="G36" i="3"/>
  <c r="E34" i="3"/>
  <c r="E35" i="3"/>
  <c r="E36" i="3"/>
  <c r="G33" i="3"/>
  <c r="F33" i="3"/>
  <c r="E33" i="3"/>
  <c r="D33" i="3"/>
  <c r="C34" i="3"/>
  <c r="C35" i="3"/>
  <c r="C36" i="3"/>
  <c r="C33" i="3"/>
  <c r="B33" i="3"/>
  <c r="G20" i="3"/>
  <c r="G21" i="3"/>
  <c r="G22" i="3"/>
  <c r="G19" i="3"/>
  <c r="F19" i="3"/>
  <c r="E20" i="3"/>
  <c r="E21" i="3"/>
  <c r="E22" i="3"/>
  <c r="E19" i="3"/>
  <c r="D19" i="3"/>
  <c r="C20" i="3"/>
  <c r="C21" i="3"/>
  <c r="C22" i="3"/>
  <c r="C19" i="3"/>
  <c r="B19" i="3"/>
  <c r="G7" i="3"/>
  <c r="G8" i="3"/>
  <c r="G9" i="3"/>
  <c r="G6" i="3"/>
  <c r="E7" i="3"/>
  <c r="E8" i="3"/>
  <c r="E9" i="3"/>
  <c r="E6" i="3"/>
  <c r="D6" i="3"/>
  <c r="C8" i="3"/>
  <c r="C9" i="3"/>
  <c r="C7" i="3"/>
  <c r="B7" i="3"/>
  <c r="C6" i="3"/>
  <c r="B6" i="3"/>
  <c r="H191" i="3"/>
  <c r="H190" i="3"/>
  <c r="H189" i="3"/>
  <c r="H188" i="3"/>
  <c r="F191" i="3"/>
  <c r="F190" i="3"/>
  <c r="F189" i="3"/>
  <c r="F188" i="3"/>
  <c r="D191" i="3"/>
  <c r="D190" i="3"/>
  <c r="D189" i="3"/>
  <c r="D188" i="3"/>
  <c r="B191" i="3"/>
  <c r="B190" i="3"/>
  <c r="B189" i="3"/>
  <c r="B188" i="3"/>
  <c r="H171" i="3"/>
  <c r="H170" i="3"/>
  <c r="H169" i="3"/>
  <c r="H168" i="3"/>
  <c r="F171" i="3"/>
  <c r="F170" i="3"/>
  <c r="F169" i="3"/>
  <c r="F168" i="3"/>
  <c r="D171" i="3"/>
  <c r="D170" i="3"/>
  <c r="D169" i="3"/>
  <c r="D168" i="3"/>
  <c r="B171" i="3"/>
  <c r="B170" i="3"/>
  <c r="B169" i="3"/>
  <c r="B168" i="3"/>
  <c r="H153" i="3"/>
  <c r="H152" i="3"/>
  <c r="H151" i="3"/>
  <c r="H150" i="3"/>
  <c r="F153" i="3"/>
  <c r="F152" i="3"/>
  <c r="F151" i="3"/>
  <c r="F150" i="3"/>
  <c r="D153" i="3"/>
  <c r="D152" i="3"/>
  <c r="D151" i="3"/>
  <c r="D150" i="3"/>
  <c r="B153" i="3"/>
  <c r="B152" i="3"/>
  <c r="B151" i="3"/>
  <c r="B150" i="3"/>
  <c r="H136" i="3"/>
  <c r="H135" i="3"/>
  <c r="H134" i="3"/>
  <c r="H133" i="3"/>
  <c r="F136" i="3"/>
  <c r="F135" i="3"/>
  <c r="F134" i="3"/>
  <c r="F133" i="3"/>
  <c r="D136" i="3"/>
  <c r="D135" i="3"/>
  <c r="D134" i="3"/>
  <c r="D133" i="3"/>
  <c r="B136" i="3"/>
  <c r="B135" i="3"/>
  <c r="B134" i="3"/>
  <c r="B133" i="3"/>
  <c r="H119" i="3"/>
  <c r="H118" i="3"/>
  <c r="H117" i="3"/>
  <c r="H116" i="3"/>
  <c r="F119" i="3"/>
  <c r="F118" i="3"/>
  <c r="F117" i="3"/>
  <c r="F116" i="3"/>
  <c r="D119" i="3"/>
  <c r="D118" i="3"/>
  <c r="D117" i="3"/>
  <c r="D116" i="3"/>
  <c r="B119" i="3"/>
  <c r="B118" i="3"/>
  <c r="B117" i="3"/>
  <c r="B116" i="3"/>
  <c r="F102" i="3"/>
  <c r="F101" i="3"/>
  <c r="F100" i="3"/>
  <c r="F99" i="3"/>
  <c r="H102" i="3"/>
  <c r="H101" i="3"/>
  <c r="H100" i="3"/>
  <c r="H99" i="3"/>
  <c r="D102" i="3"/>
  <c r="D101" i="3"/>
  <c r="D100" i="3"/>
  <c r="D99" i="3"/>
  <c r="B102" i="3"/>
  <c r="B101" i="3"/>
  <c r="B100" i="3"/>
  <c r="B99" i="3"/>
  <c r="H84" i="3"/>
  <c r="H83" i="3"/>
  <c r="H82" i="3"/>
  <c r="H81" i="3"/>
  <c r="F84" i="3"/>
  <c r="F83" i="3"/>
  <c r="F82" i="3"/>
  <c r="F81" i="3"/>
  <c r="D84" i="3"/>
  <c r="D83" i="3"/>
  <c r="D82" i="3"/>
  <c r="D81" i="3"/>
  <c r="B84" i="3"/>
  <c r="B83" i="3"/>
  <c r="B82" i="3"/>
  <c r="B81" i="3"/>
  <c r="H66" i="3"/>
  <c r="H65" i="3"/>
  <c r="H64" i="3"/>
  <c r="H63" i="3"/>
  <c r="F66" i="3"/>
  <c r="F65" i="3"/>
  <c r="F64" i="3"/>
  <c r="F63" i="3"/>
  <c r="D66" i="3"/>
  <c r="D65" i="3"/>
  <c r="D64" i="3"/>
  <c r="D63" i="3"/>
  <c r="B66" i="3"/>
  <c r="B65" i="3"/>
  <c r="B64" i="3"/>
  <c r="B63" i="3"/>
  <c r="H51" i="3"/>
  <c r="H50" i="3"/>
  <c r="H49" i="3"/>
  <c r="F51" i="3"/>
  <c r="F50" i="3"/>
  <c r="F49" i="3"/>
  <c r="D51" i="3"/>
  <c r="D50" i="3"/>
  <c r="D49" i="3"/>
  <c r="B51" i="3"/>
  <c r="B50" i="3"/>
  <c r="B49" i="3"/>
  <c r="H36" i="3"/>
  <c r="H35" i="3"/>
  <c r="H34" i="3"/>
  <c r="H33" i="3"/>
  <c r="F36" i="3"/>
  <c r="F35" i="3"/>
  <c r="F34" i="3"/>
  <c r="D36" i="3"/>
  <c r="D35" i="3"/>
  <c r="D34" i="3"/>
  <c r="B36" i="3"/>
  <c r="B35" i="3"/>
  <c r="B34" i="3"/>
  <c r="H22" i="3"/>
  <c r="H21" i="3"/>
  <c r="H20" i="3"/>
  <c r="H19" i="3"/>
  <c r="F22" i="3"/>
  <c r="F21" i="3"/>
  <c r="F20" i="3"/>
  <c r="D22" i="3"/>
  <c r="D21" i="3"/>
  <c r="D20" i="3"/>
  <c r="H7" i="3"/>
  <c r="B22" i="3"/>
  <c r="B21" i="3"/>
  <c r="B20" i="3"/>
  <c r="H9" i="3"/>
  <c r="H8" i="3"/>
  <c r="H6" i="3"/>
  <c r="F9" i="3"/>
  <c r="F8" i="3"/>
  <c r="F7" i="3"/>
  <c r="F6" i="3"/>
  <c r="D9" i="3"/>
  <c r="D8" i="3"/>
  <c r="D7" i="3"/>
  <c r="B9" i="3"/>
  <c r="B8" i="3"/>
</calcChain>
</file>

<file path=xl/sharedStrings.xml><?xml version="1.0" encoding="utf-8"?>
<sst xmlns="http://schemas.openxmlformats.org/spreadsheetml/2006/main" count="2643" uniqueCount="336">
  <si>
    <t>Classifier</t>
  </si>
  <si>
    <t>Accuracy</t>
  </si>
  <si>
    <t>Nearest Neighbour</t>
  </si>
  <si>
    <t>Linear SVM</t>
  </si>
  <si>
    <t>Random Forest</t>
  </si>
  <si>
    <t>Naïve Baye's</t>
  </si>
  <si>
    <t>Sensor</t>
  </si>
  <si>
    <t>Data</t>
  </si>
  <si>
    <t>BMA</t>
  </si>
  <si>
    <t>KS</t>
  </si>
  <si>
    <t>MARS</t>
  </si>
  <si>
    <t>Recursive FE (1)</t>
  </si>
  <si>
    <t>F-Ratio (3)</t>
  </si>
  <si>
    <t>Features (num of features)</t>
  </si>
  <si>
    <t>Riemenspannung - J2</t>
  </si>
  <si>
    <t>Riemenspannung -J3</t>
  </si>
  <si>
    <t>Riemenspannung -J4</t>
  </si>
  <si>
    <t>Spektrum - J2</t>
  </si>
  <si>
    <t>Spektrum -J3</t>
  </si>
  <si>
    <t>Spektrum -J4</t>
  </si>
  <si>
    <t>Luftschleifen - J2</t>
  </si>
  <si>
    <t>Luftschleifen -J3</t>
  </si>
  <si>
    <t>Luftschleifen -J4</t>
  </si>
  <si>
    <t>Abrichten - J2</t>
  </si>
  <si>
    <t>Abrichten -J3</t>
  </si>
  <si>
    <t>Abrichten -J4</t>
  </si>
  <si>
    <t>BMA+KS</t>
  </si>
  <si>
    <t>All (147)</t>
  </si>
  <si>
    <t>Only time(33)</t>
  </si>
  <si>
    <t>Only Frequency(24)</t>
  </si>
  <si>
    <t>Only Time Frequency(90)</t>
  </si>
  <si>
    <t>Extra Trees (7)</t>
  </si>
  <si>
    <t>Recursive FE (6)</t>
  </si>
  <si>
    <t>All (45)</t>
  </si>
  <si>
    <t>Only time(7)</t>
  </si>
  <si>
    <t>Only Frequency(8)</t>
  </si>
  <si>
    <t>Only Time Frequency(30)</t>
  </si>
  <si>
    <t>Extra Trees (4)</t>
  </si>
  <si>
    <t>F-Ratio (4)</t>
  </si>
  <si>
    <t>Extra Trees (42)</t>
  </si>
  <si>
    <t>Recursive FE (42)</t>
  </si>
  <si>
    <t>F-Ratio (42)</t>
  </si>
  <si>
    <t>Only Frequency (24)</t>
  </si>
  <si>
    <t>Only Time Frequency (90)</t>
  </si>
  <si>
    <t>Extra Trees (6)</t>
  </si>
  <si>
    <t>Recursive FE (4)</t>
  </si>
  <si>
    <t>F-Ratio (6)</t>
  </si>
  <si>
    <t>Extra Trees (31)</t>
  </si>
  <si>
    <t>Recursive FE (34)</t>
  </si>
  <si>
    <t>F-Ratio (34)</t>
  </si>
  <si>
    <t>Extra Trees (5)</t>
  </si>
  <si>
    <t>F-Ratio (5)</t>
  </si>
  <si>
    <t>Extra Trees (38)</t>
  </si>
  <si>
    <t>Recursive FE (40)</t>
  </si>
  <si>
    <t>F-Ratio (40)</t>
  </si>
  <si>
    <t>Extra Trees (30)</t>
  </si>
  <si>
    <t>Recursive FE (29)</t>
  </si>
  <si>
    <t>F-Ratio (30)</t>
  </si>
  <si>
    <t>Extra Trees (140)</t>
  </si>
  <si>
    <t>Recursive FE (144)</t>
  </si>
  <si>
    <t>F-Ratio (144)</t>
  </si>
  <si>
    <t>Extra Trees (144)</t>
  </si>
  <si>
    <t>Recursive FE (147)</t>
  </si>
  <si>
    <t>F-Ratio (147)</t>
  </si>
  <si>
    <t>Extra Trees (141)</t>
  </si>
  <si>
    <t>Extra Trees (43)</t>
  </si>
  <si>
    <t>Recursive FE (45)</t>
  </si>
  <si>
    <t>F-Ratio (45)</t>
  </si>
  <si>
    <t>Extra Trees (44)</t>
  </si>
  <si>
    <t>Recursive FE (44)</t>
  </si>
  <si>
    <t>F-Ratio (44)</t>
  </si>
  <si>
    <t>Extra Trees (41)</t>
  </si>
  <si>
    <t>F-Ratio (41)</t>
  </si>
  <si>
    <t>Extra Trees (33)</t>
  </si>
  <si>
    <t>Extra Trees (138)</t>
  </si>
  <si>
    <t>Recursive FE (142)</t>
  </si>
  <si>
    <t>F-Ratio (142)</t>
  </si>
  <si>
    <t>Extra Trees (139)</t>
  </si>
  <si>
    <t>Recursive FE (140)</t>
  </si>
  <si>
    <t>F-Ratio (140)</t>
  </si>
  <si>
    <t>Recursive FE (41)</t>
  </si>
  <si>
    <t>Recursive FE (43)</t>
  </si>
  <si>
    <t>F-Ratio (43)</t>
  </si>
  <si>
    <t>Extra Trees (73)</t>
  </si>
  <si>
    <t>Recursive FE (70)</t>
  </si>
  <si>
    <t>F-Ratio (73)</t>
  </si>
  <si>
    <t>Only Time Frequency (125)</t>
  </si>
  <si>
    <t>Extra Trees (125)</t>
  </si>
  <si>
    <t>Recursive FE (132)</t>
  </si>
  <si>
    <t>F-Ratio (132)</t>
  </si>
  <si>
    <t>Extra Trees (132)</t>
  </si>
  <si>
    <t>Extra Trees (40)</t>
  </si>
  <si>
    <t>All (192)</t>
  </si>
  <si>
    <t>Only time(40)</t>
  </si>
  <si>
    <t>Only Frequency(32)</t>
  </si>
  <si>
    <t>Only Time Frequency(120)</t>
  </si>
  <si>
    <t>Extra Trees (14)</t>
  </si>
  <si>
    <t>Recursive FE (8)</t>
  </si>
  <si>
    <t>F-Ratio (14)</t>
  </si>
  <si>
    <t>Extra Trees (2)</t>
  </si>
  <si>
    <t>Recursive FE (5)</t>
  </si>
  <si>
    <t>Extra Trees (3)</t>
  </si>
  <si>
    <t>Extra Trees (179)</t>
  </si>
  <si>
    <t>Recursive FE (175)</t>
  </si>
  <si>
    <t>F-Ratio (179)</t>
  </si>
  <si>
    <t>Extra Trees (183)</t>
  </si>
  <si>
    <t>Recursive FE (184)</t>
  </si>
  <si>
    <t>F-Ratio (184)</t>
  </si>
  <si>
    <t>Extra Trees (182)</t>
  </si>
  <si>
    <t>Recursive FE (185)</t>
  </si>
  <si>
    <t>F-Ratio (185)</t>
  </si>
  <si>
    <t>Extra Trees (170)</t>
  </si>
  <si>
    <t>Recursive FE (168)</t>
  </si>
  <si>
    <t>F-Ratio (170)</t>
  </si>
  <si>
    <t>Extra Trees (169)</t>
  </si>
  <si>
    <t>Recursive FE (169)</t>
  </si>
  <si>
    <t>F-Ratio (169)</t>
  </si>
  <si>
    <t>Extra Trees (106)</t>
  </si>
  <si>
    <t>Recursive FE (112)</t>
  </si>
  <si>
    <t>F-Ratio (112)</t>
  </si>
  <si>
    <t>Extra Trees (55)</t>
  </si>
  <si>
    <t>Recursive FE (39)</t>
  </si>
  <si>
    <t>F-Ratio (55)</t>
  </si>
  <si>
    <t>Extra Trees (84)</t>
  </si>
  <si>
    <t>Recursive FE (47)</t>
  </si>
  <si>
    <t>F-Ratio (84)</t>
  </si>
  <si>
    <t xml:space="preserve">Riemenspannung </t>
  </si>
  <si>
    <t xml:space="preserve">Spektrum </t>
  </si>
  <si>
    <t xml:space="preserve">Luftschleifen </t>
  </si>
  <si>
    <t xml:space="preserve">Abrichten </t>
  </si>
  <si>
    <t>Abrichten</t>
  </si>
  <si>
    <t>BMA, KS, BMA+KS</t>
  </si>
  <si>
    <t>BMA, BMA+KS</t>
  </si>
  <si>
    <t xml:space="preserve">BMA </t>
  </si>
  <si>
    <t>3, 4, 5</t>
  </si>
  <si>
    <t>179, 185</t>
  </si>
  <si>
    <t xml:space="preserve"> 132, 179</t>
  </si>
  <si>
    <t>Position</t>
  </si>
  <si>
    <t>33, 7, 40</t>
  </si>
  <si>
    <t>2, 3, 4</t>
  </si>
  <si>
    <t>SVM</t>
  </si>
  <si>
    <t>Naive Baye's</t>
  </si>
  <si>
    <t>Riemenspannung, J2 - Average</t>
  </si>
  <si>
    <t>Riemenspannung, J3 - Average</t>
  </si>
  <si>
    <t>Riemenspannung, J4 - Average</t>
  </si>
  <si>
    <t>Spektrum J2 - Average</t>
  </si>
  <si>
    <t>Spektrum J3 - Average</t>
  </si>
  <si>
    <t>Spektrum J4 - Average</t>
  </si>
  <si>
    <t>Luftschleifen J2- Average</t>
  </si>
  <si>
    <t>Luftschleifen J3- Average</t>
  </si>
  <si>
    <t>Luftschleifen J4- Average</t>
  </si>
  <si>
    <t>Abrichten J2- Average</t>
  </si>
  <si>
    <t>Abrichten J3- Average</t>
  </si>
  <si>
    <t>Abrichten J4- Average</t>
  </si>
  <si>
    <t>Features</t>
  </si>
  <si>
    <t>Variance</t>
  </si>
  <si>
    <t>Spektrum J2 - Time Features, Random Forest - BMA+KS</t>
  </si>
  <si>
    <t>Riemenspannung J2 - Time Features Random Forest - KS</t>
  </si>
  <si>
    <t>Luftschleifen J2 - Time Features, Random Forest - BMA</t>
  </si>
  <si>
    <t>Abrichten J2 - Time Features, Random Forest - BMA+KS</t>
  </si>
  <si>
    <t>Variance
Kurtosis</t>
  </si>
  <si>
    <t>KS - Zero Crossing Rate</t>
  </si>
  <si>
    <t>BMA - x Mean</t>
  </si>
  <si>
    <t>BMA - x Mean
KS - Zero Crossing Rate
KS - Kurtosis</t>
  </si>
  <si>
    <t>KS - Kurtosis
KS - Mean
KS - Skew</t>
  </si>
  <si>
    <t>KS - Zero Crossing Rate
BMA - x Mean</t>
  </si>
  <si>
    <t>Set (No. Features)</t>
  </si>
  <si>
    <t>S1 (1)</t>
  </si>
  <si>
    <t>S2 (2)</t>
  </si>
  <si>
    <t>S2 (1)</t>
  </si>
  <si>
    <t>S4 (3)</t>
  </si>
  <si>
    <t>S5 (3)</t>
  </si>
  <si>
    <t>S3 (2)</t>
  </si>
  <si>
    <t>S6 (3)</t>
  </si>
  <si>
    <t>x Mean</t>
  </si>
  <si>
    <t>x Mean
Lin. Corr. Coeff. yz</t>
  </si>
  <si>
    <t>x Mean
z Zero Crossing Rate</t>
  </si>
  <si>
    <t>x Mean
Lin. Corr. Coeff. xz
z Min.</t>
  </si>
  <si>
    <t>x Mean
z Zero Crossing Rate
z Min.</t>
  </si>
  <si>
    <t>x Mean
z Zero Crossing Rate
z Min.
z Variance</t>
  </si>
  <si>
    <t>x Mean
z Min.
Lin. Corr. Coeff. zx
z Zero Crossing Rate</t>
  </si>
  <si>
    <t>BMA - z Variance
KS - Zero Crossing Rate</t>
  </si>
  <si>
    <t>BMA - z Variance
BMA - y Variance</t>
  </si>
  <si>
    <t>KS - Zero Crossing Rate
BMA - y Variance
BMA - Lin. Corr. Coeff. yx</t>
  </si>
  <si>
    <t>BMA - z Variance
BMA - y Variance
KS - Mean</t>
  </si>
  <si>
    <t>KS - Zero Crossing Rate
KS - Mean
BMA - z Variance</t>
  </si>
  <si>
    <t>S6 (4)</t>
  </si>
  <si>
    <t>S7 (4)</t>
  </si>
  <si>
    <t>Time, Frequency, and Time Frequency Features Mixed</t>
  </si>
  <si>
    <t>Best Position</t>
  </si>
  <si>
    <t>Best Sensor</t>
  </si>
  <si>
    <t>Algorithm</t>
  </si>
  <si>
    <t>Number Of Features</t>
  </si>
  <si>
    <t>Only Time Features</t>
  </si>
  <si>
    <t>Only Time Features - Position 2</t>
  </si>
  <si>
    <t>Only Time Features - Position 4</t>
  </si>
  <si>
    <t>Mixed Features - Position 4</t>
  </si>
  <si>
    <t>Mixed Features - Position 2</t>
  </si>
  <si>
    <t>Luftschleifen (33)</t>
  </si>
  <si>
    <t>Riemenspannung (7)</t>
  </si>
  <si>
    <t>Spektrum (40)</t>
  </si>
  <si>
    <t>Luftschleifen (40)</t>
  </si>
  <si>
    <t>Abrichten (40)</t>
  </si>
  <si>
    <t>Riemenspannung (33)</t>
  </si>
  <si>
    <t>Abrichten (33)</t>
  </si>
  <si>
    <t>Kurtosis</t>
  </si>
  <si>
    <t>S4 (2)</t>
  </si>
  <si>
    <t>KS - Mean</t>
  </si>
  <si>
    <t>Kurtosis
Max.</t>
  </si>
  <si>
    <t>Variance
Kurtosis
Min.</t>
  </si>
  <si>
    <t>KS - Mean
BMA - x Mean</t>
  </si>
  <si>
    <t>KS - Kurtosis
KS - Zero Crossing Rate</t>
  </si>
  <si>
    <t>S5 (2)</t>
  </si>
  <si>
    <t>S7 (3)</t>
  </si>
  <si>
    <t>BMA - Lin. Corr. Coeff. xz
KS - Zero Crossing Rate
BMA - x Mean</t>
  </si>
  <si>
    <t>BMA - z Variance</t>
  </si>
  <si>
    <t>KS - Mean
BMA - y Variance
BMA - z Variance
KS - Zero Crossing Rate</t>
  </si>
  <si>
    <t>S8 (4)</t>
  </si>
  <si>
    <t>Spektrum - J2 - BMA+KS</t>
  </si>
  <si>
    <t>Amplitude Independent Features</t>
  </si>
  <si>
    <t>All Features</t>
  </si>
  <si>
    <t>Time(16, 40)</t>
  </si>
  <si>
    <t>All(124, 192)</t>
  </si>
  <si>
    <t>F-Ratio(112, 179)</t>
  </si>
  <si>
    <t>Luftschleifen - J2 - BMA</t>
  </si>
  <si>
    <t>All(96, 147)</t>
  </si>
  <si>
    <t>Time(15, 33)</t>
  </si>
  <si>
    <t>F-Ratio(92, 142)</t>
  </si>
  <si>
    <t>SNR=10</t>
  </si>
  <si>
    <t>SNR=40</t>
  </si>
  <si>
    <t>F-Ratio (7)</t>
  </si>
  <si>
    <t>SNR = 10</t>
  </si>
  <si>
    <t>SNR = 40</t>
  </si>
  <si>
    <t>Riemenspannung - KS Random Forest, only time features (7)</t>
  </si>
  <si>
    <t>S8 (3)</t>
  </si>
  <si>
    <t>Spektrum - BMA+KS, RF, only time features (40)</t>
  </si>
  <si>
    <t>Luftschleifen - BMA, RF, only time features (33)</t>
  </si>
  <si>
    <t>Abrichten - BMA+KS, RF, only time features (40)</t>
  </si>
  <si>
    <t>Luftschleifen - BMA, RF, mixed features  (33) - time</t>
  </si>
  <si>
    <t>Spektrum - BMA+KS, RF, mixed features (179) - extra tree</t>
  </si>
  <si>
    <t>Riemenspannung - BMA, Random Forest, mixed features (6) - RFE</t>
  </si>
  <si>
    <t>Abrichten - BMA, RF, mixed features (24) - frequency</t>
  </si>
  <si>
    <t>stddev</t>
  </si>
  <si>
    <t>MV</t>
  </si>
  <si>
    <t>BMA+MV</t>
  </si>
  <si>
    <t>Belt Tension - J2/3/4</t>
  </si>
  <si>
    <t>Grinding - J2</t>
  </si>
  <si>
    <t>Air Grinding - J4</t>
  </si>
  <si>
    <t>Dressing - J4</t>
  </si>
  <si>
    <t>title</t>
  </si>
  <si>
    <t>Dressing - j4</t>
  </si>
  <si>
    <t>Belt Tension (3)</t>
  </si>
  <si>
    <t>Grinding (185)</t>
  </si>
  <si>
    <t>Air Grinding (106)</t>
  </si>
  <si>
    <t>Dressing (132)</t>
  </si>
  <si>
    <t>Belt Tenstion (6)</t>
  </si>
  <si>
    <t>Grinding (179)</t>
  </si>
  <si>
    <t>Air Grinding (33)</t>
  </si>
  <si>
    <t>Dressing (24)</t>
  </si>
  <si>
    <t>riemenspanung j2 - bma - random forestr</t>
  </si>
  <si>
    <t>spektrum j2 - bma+ks - random forestr</t>
  </si>
  <si>
    <t>luftschleifen j2 - bma - random forestr</t>
  </si>
  <si>
    <t>Time (33)</t>
  </si>
  <si>
    <t>Frequency (24)</t>
  </si>
  <si>
    <t>Time-Frequency (90)</t>
  </si>
  <si>
    <t>Extra Tree (7)</t>
  </si>
  <si>
    <t>RFE (6)</t>
  </si>
  <si>
    <t>Time (40)</t>
  </si>
  <si>
    <t>Frequency (32)</t>
  </si>
  <si>
    <t>Time-Frequency (120)</t>
  </si>
  <si>
    <t>Extra Tree (179)</t>
  </si>
  <si>
    <t>RFE (175)</t>
  </si>
  <si>
    <t>Extra Tree (138)</t>
  </si>
  <si>
    <t>RFE (142)</t>
  </si>
  <si>
    <t>Extra Tree (73)</t>
  </si>
  <si>
    <t>RFE (70)</t>
  </si>
  <si>
    <t>dressing j2 - bma - random forestr</t>
  </si>
  <si>
    <t>No Noise</t>
  </si>
  <si>
    <t>Belt Tension -MV (7)</t>
  </si>
  <si>
    <t>Grinding - BMA + MV (40)</t>
  </si>
  <si>
    <t>Air Grinding - BMA (33)</t>
  </si>
  <si>
    <t>Dressing - BMA + MV (40)</t>
  </si>
  <si>
    <t>process</t>
  </si>
  <si>
    <t>Belt Tension</t>
  </si>
  <si>
    <t>acc</t>
  </si>
  <si>
    <t>Full Time Domain</t>
  </si>
  <si>
    <t>Belt Tension  
MV (7,1)</t>
  </si>
  <si>
    <t>Grinding  
BMA + MV (40, 2)</t>
  </si>
  <si>
    <t>Dressing 
BMA + MV (40, 2)</t>
  </si>
  <si>
    <t>Air Grinding
 BMA (33, 3)</t>
  </si>
  <si>
    <t>Mixed Features</t>
  </si>
  <si>
    <t>Time Domain Subset</t>
  </si>
  <si>
    <t>Belt Tenstion (6, 1)</t>
  </si>
  <si>
    <t>Grinding (179, 2)</t>
  </si>
  <si>
    <t>Air Grinding (33, 3)</t>
  </si>
  <si>
    <t>Dressing (24, 2)</t>
  </si>
  <si>
    <t>Belt Tension -  J2/3/4</t>
  </si>
  <si>
    <t>BMA, MV, MARS</t>
  </si>
  <si>
    <t>Time, Frequency, Time Frequency</t>
  </si>
  <si>
    <t>(Grinding, Air Grinding, Dressing)</t>
  </si>
  <si>
    <t>Grinding Wheel Sharpness (Air Grinding)</t>
  </si>
  <si>
    <t>Grinding Wheel Sharpness (Grinding)</t>
  </si>
  <si>
    <t>Grinding Wheel Sharpness (Dressing)</t>
  </si>
  <si>
    <t>BMA + MV</t>
  </si>
  <si>
    <t>RFE(112, 175)</t>
  </si>
  <si>
    <t>Freq.(12, 32)</t>
  </si>
  <si>
    <t>Time Freq.(96, 120)</t>
  </si>
  <si>
    <t>ET(112, 179)</t>
  </si>
  <si>
    <t>Freq.(9, 24)</t>
  </si>
  <si>
    <t>Time Freq.(72, 90)</t>
  </si>
  <si>
    <t>ET(87, 138)</t>
  </si>
  <si>
    <t>RFE(94, 142)</t>
  </si>
  <si>
    <t>Grind Wheel Sharpness -</t>
  </si>
  <si>
    <t>mix</t>
  </si>
  <si>
    <t>riemenspanung</t>
  </si>
  <si>
    <t>spektrum</t>
  </si>
  <si>
    <t>luftschleifen</t>
  </si>
  <si>
    <t>time</t>
  </si>
  <si>
    <t>dressing</t>
  </si>
  <si>
    <t>frequency</t>
  </si>
  <si>
    <t>Time</t>
  </si>
  <si>
    <t>Frequency</t>
  </si>
  <si>
    <t>BMA  + MV</t>
  </si>
  <si>
    <t>SAME AS MIX FEATURES</t>
  </si>
  <si>
    <t>ML algorithm was not known here yet</t>
  </si>
  <si>
    <t>Belt Tension (1)</t>
  </si>
  <si>
    <t>Grinding (2)</t>
  </si>
  <si>
    <t>Air Grinding (3)</t>
  </si>
  <si>
    <t>Dressing (2)</t>
  </si>
  <si>
    <t>Subset of Time Domain</t>
  </si>
  <si>
    <t>BMA, MV</t>
  </si>
  <si>
    <t>Classification of parameter</t>
  </si>
  <si>
    <t>Feature Domain</t>
  </si>
  <si>
    <t>ML Algorithm</t>
  </si>
  <si>
    <t>Classification of Parameter</t>
  </si>
  <si>
    <t>Grinding Wheel Sharpness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</si>
</sst>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rgb="FF000000"/>
      </bottom>
      <diagonal/>
    </border>
    <border>
      <left/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3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1" fillId="0" borderId="3" xfId="0" applyFont="1" applyBorder="1"/>
    <xf numFmtId="0" fontId="1" fillId="0" borderId="4" xfId="0" applyFont="1" applyBorder="1"/>
    <xf numFmtId="0" fontId="4" fillId="0" borderId="0" xfId="0" applyFont="1"/>
    <xf numFmtId="0" fontId="4" fillId="0" borderId="1" xfId="0" applyFont="1" applyBorder="1"/>
    <xf numFmtId="0" fontId="5" fillId="0" borderId="3" xfId="0" applyFont="1" applyBorder="1"/>
    <xf numFmtId="0" fontId="5" fillId="0" borderId="1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4" xfId="0" applyFont="1" applyBorder="1"/>
    <xf numFmtId="0" fontId="5" fillId="0" borderId="0" xfId="0" applyFont="1" applyBorder="1"/>
    <xf numFmtId="0" fontId="0" fillId="2" borderId="0" xfId="0" applyFill="1"/>
    <xf numFmtId="0" fontId="1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3" xfId="0" applyFont="1" applyBorder="1"/>
    <xf numFmtId="0" fontId="4" fillId="0" borderId="4" xfId="0" applyFont="1" applyBorder="1"/>
    <xf numFmtId="0" fontId="5" fillId="0" borderId="0" xfId="0" applyFont="1"/>
    <xf numFmtId="0" fontId="5" fillId="4" borderId="0" xfId="0" applyFont="1" applyFill="1"/>
    <xf numFmtId="0" fontId="5" fillId="4" borderId="0" xfId="0" applyFont="1" applyFill="1" applyAlignment="1">
      <alignment vertical="center"/>
    </xf>
    <xf numFmtId="0" fontId="0" fillId="5" borderId="0" xfId="0" applyFill="1"/>
    <xf numFmtId="0" fontId="5" fillId="6" borderId="0" xfId="0" applyFont="1" applyFill="1"/>
    <xf numFmtId="0" fontId="4" fillId="2" borderId="0" xfId="0" applyFont="1" applyFill="1" applyAlignment="1">
      <alignment vertical="center"/>
    </xf>
    <xf numFmtId="0" fontId="4" fillId="2" borderId="0" xfId="0" applyFont="1" applyFill="1"/>
    <xf numFmtId="0" fontId="4" fillId="2" borderId="1" xfId="0" applyFont="1" applyFill="1" applyBorder="1"/>
    <xf numFmtId="0" fontId="1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1" fillId="0" borderId="0" xfId="0" applyFont="1" applyAlignment="1"/>
    <xf numFmtId="0" fontId="1" fillId="0" borderId="1" xfId="0" applyFont="1" applyBorder="1" applyAlignment="1"/>
    <xf numFmtId="0" fontId="4" fillId="0" borderId="0" xfId="0" applyFont="1" applyAlignment="1"/>
    <xf numFmtId="0" fontId="4" fillId="0" borderId="1" xfId="0" applyFont="1" applyBorder="1" applyAlignment="1"/>
    <xf numFmtId="0" fontId="0" fillId="5" borderId="0" xfId="0" applyFill="1" applyAlignment="1"/>
    <xf numFmtId="0" fontId="0" fillId="0" borderId="0" xfId="0" applyAlignment="1"/>
    <xf numFmtId="0" fontId="5" fillId="4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5" fillId="7" borderId="1" xfId="0" applyFont="1" applyFill="1" applyBorder="1"/>
    <xf numFmtId="0" fontId="0" fillId="0" borderId="0" xfId="0" applyFill="1" applyBorder="1"/>
    <xf numFmtId="0" fontId="5" fillId="0" borderId="1" xfId="0" applyFont="1" applyFill="1" applyBorder="1"/>
    <xf numFmtId="0" fontId="1" fillId="0" borderId="0" xfId="0" applyFont="1" applyBorder="1" applyAlignment="1"/>
    <xf numFmtId="0" fontId="4" fillId="0" borderId="0" xfId="0" applyFont="1" applyBorder="1" applyAlignment="1"/>
    <xf numFmtId="0" fontId="0" fillId="5" borderId="16" xfId="0" applyFill="1" applyBorder="1"/>
    <xf numFmtId="0" fontId="0" fillId="9" borderId="3" xfId="0" applyFill="1" applyBorder="1"/>
    <xf numFmtId="0" fontId="0" fillId="9" borderId="4" xfId="0" applyFill="1" applyBorder="1"/>
    <xf numFmtId="0" fontId="5" fillId="9" borderId="3" xfId="0" applyFont="1" applyFill="1" applyBorder="1"/>
    <xf numFmtId="0" fontId="5" fillId="9" borderId="4" xfId="0" applyFont="1" applyFill="1" applyBorder="1"/>
    <xf numFmtId="0" fontId="0" fillId="9" borderId="0" xfId="0" applyFill="1"/>
    <xf numFmtId="0" fontId="5" fillId="9" borderId="0" xfId="0" applyFont="1" applyFill="1"/>
    <xf numFmtId="0" fontId="5" fillId="9" borderId="1" xfId="0" applyFont="1" applyFill="1" applyBorder="1"/>
    <xf numFmtId="0" fontId="0" fillId="9" borderId="0" xfId="0" applyFill="1" applyBorder="1"/>
    <xf numFmtId="0" fontId="0" fillId="9" borderId="1" xfId="0" applyFill="1" applyBorder="1"/>
    <xf numFmtId="0" fontId="5" fillId="9" borderId="0" xfId="0" applyFont="1" applyFill="1" applyBorder="1"/>
    <xf numFmtId="0" fontId="0" fillId="9" borderId="7" xfId="0" applyFill="1" applyBorder="1"/>
    <xf numFmtId="0" fontId="0" fillId="9" borderId="8" xfId="0" applyFill="1" applyBorder="1"/>
    <xf numFmtId="0" fontId="5" fillId="9" borderId="7" xfId="0" applyFont="1" applyFill="1" applyBorder="1"/>
    <xf numFmtId="0" fontId="5" fillId="9" borderId="8" xfId="0" applyFont="1" applyFill="1" applyBorder="1"/>
    <xf numFmtId="0" fontId="5" fillId="10" borderId="0" xfId="0" applyFont="1" applyFill="1" applyBorder="1"/>
    <xf numFmtId="0" fontId="5" fillId="10" borderId="1" xfId="0" applyFont="1" applyFill="1" applyBorder="1"/>
    <xf numFmtId="0" fontId="0" fillId="10" borderId="1" xfId="0" applyFill="1" applyBorder="1"/>
    <xf numFmtId="0" fontId="0" fillId="10" borderId="0" xfId="0" applyFill="1" applyBorder="1"/>
    <xf numFmtId="0" fontId="5" fillId="10" borderId="0" xfId="0" applyFont="1" applyFill="1"/>
    <xf numFmtId="0" fontId="5" fillId="11" borderId="1" xfId="0" applyFont="1" applyFill="1" applyBorder="1"/>
    <xf numFmtId="0" fontId="5" fillId="11" borderId="0" xfId="0" applyFont="1" applyFill="1" applyBorder="1"/>
    <xf numFmtId="0" fontId="0" fillId="12" borderId="1" xfId="0" applyFill="1" applyBorder="1"/>
    <xf numFmtId="0" fontId="0" fillId="12" borderId="0" xfId="0" applyFill="1" applyBorder="1"/>
    <xf numFmtId="0" fontId="5" fillId="12" borderId="1" xfId="0" applyFont="1" applyFill="1" applyBorder="1"/>
    <xf numFmtId="0" fontId="5" fillId="12" borderId="0" xfId="0" applyFont="1" applyFill="1"/>
    <xf numFmtId="0" fontId="0" fillId="0" borderId="0" xfId="0" applyNumberFormat="1"/>
    <xf numFmtId="0" fontId="0" fillId="0" borderId="18" xfId="0" applyNumberFormat="1" applyBorder="1"/>
    <xf numFmtId="0" fontId="0" fillId="0" borderId="18" xfId="0" applyNumberFormat="1" applyBorder="1" applyAlignment="1">
      <alignment horizontal="right"/>
    </xf>
    <xf numFmtId="0" fontId="0" fillId="0" borderId="0" xfId="0" applyNumberFormat="1" applyBorder="1"/>
    <xf numFmtId="10" fontId="0" fillId="0" borderId="0" xfId="0" applyNumberFormat="1"/>
    <xf numFmtId="0" fontId="5" fillId="0" borderId="0" xfId="0" applyFont="1" applyFill="1"/>
    <xf numFmtId="0" fontId="0" fillId="0" borderId="18" xfId="0" applyBorder="1"/>
    <xf numFmtId="0" fontId="0" fillId="0" borderId="18" xfId="0" applyBorder="1" applyAlignment="1">
      <alignment wrapText="1"/>
    </xf>
    <xf numFmtId="0" fontId="0" fillId="13" borderId="18" xfId="0" applyFill="1" applyBorder="1"/>
    <xf numFmtId="0" fontId="0" fillId="0" borderId="18" xfId="0" applyFill="1" applyBorder="1" applyAlignment="1">
      <alignment wrapText="1"/>
    </xf>
    <xf numFmtId="49" fontId="0" fillId="0" borderId="0" xfId="0" applyNumberFormat="1"/>
    <xf numFmtId="49" fontId="0" fillId="0" borderId="18" xfId="0" applyNumberFormat="1" applyBorder="1"/>
    <xf numFmtId="0" fontId="0" fillId="0" borderId="11" xfId="0" applyBorder="1"/>
    <xf numFmtId="49" fontId="0" fillId="0" borderId="18" xfId="0" applyNumberForma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wrapText="1"/>
    </xf>
    <xf numFmtId="49" fontId="0" fillId="0" borderId="11" xfId="0" applyNumberFormat="1" applyBorder="1" applyAlignment="1"/>
    <xf numFmtId="49" fontId="0" fillId="0" borderId="18" xfId="0" applyNumberFormat="1" applyBorder="1" applyAlignment="1">
      <alignment vertical="center"/>
    </xf>
    <xf numFmtId="0" fontId="0" fillId="14" borderId="0" xfId="0" applyFill="1" applyBorder="1"/>
    <xf numFmtId="0" fontId="0" fillId="14" borderId="1" xfId="0" applyFill="1" applyBorder="1"/>
    <xf numFmtId="0" fontId="0" fillId="7" borderId="0" xfId="0" applyFill="1" applyBorder="1"/>
    <xf numFmtId="0" fontId="0" fillId="7" borderId="1" xfId="0" applyFill="1" applyBorder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vertical="top" wrapText="1"/>
    </xf>
    <xf numFmtId="0" fontId="6" fillId="0" borderId="0" xfId="0" applyNumberFormat="1" applyFont="1"/>
    <xf numFmtId="0" fontId="10" fillId="0" borderId="0" xfId="0" applyNumberFormat="1" applyFont="1"/>
    <xf numFmtId="0" fontId="10" fillId="0" borderId="0" xfId="0" applyFont="1"/>
    <xf numFmtId="0" fontId="6" fillId="0" borderId="0" xfId="0" applyFont="1"/>
    <xf numFmtId="0" fontId="11" fillId="0" borderId="0" xfId="0" applyFont="1"/>
    <xf numFmtId="0" fontId="12" fillId="0" borderId="0" xfId="0" applyFont="1"/>
    <xf numFmtId="0" fontId="1" fillId="0" borderId="0" xfId="0" applyNumberFormat="1" applyFont="1"/>
    <xf numFmtId="0" fontId="0" fillId="0" borderId="0" xfId="0" applyNumberFormat="1" applyBorder="1" applyAlignment="1">
      <alignment horizontal="right"/>
    </xf>
    <xf numFmtId="0" fontId="0" fillId="0" borderId="0" xfId="0" applyBorder="1" applyAlignment="1">
      <alignment wrapText="1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  <xf numFmtId="0" fontId="5" fillId="12" borderId="14" xfId="0" applyFont="1" applyFill="1" applyBorder="1" applyAlignment="1">
      <alignment horizontal="left" vertical="top" wrapText="1"/>
    </xf>
    <xf numFmtId="0" fontId="5" fillId="12" borderId="5" xfId="0" applyFont="1" applyFill="1" applyBorder="1" applyAlignment="1">
      <alignment horizontal="left" vertical="top" wrapText="1"/>
    </xf>
    <xf numFmtId="0" fontId="5" fillId="12" borderId="9" xfId="0" applyFont="1" applyFill="1" applyBorder="1" applyAlignment="1">
      <alignment horizontal="left" vertical="top" wrapText="1"/>
    </xf>
    <xf numFmtId="0" fontId="5" fillId="0" borderId="14" xfId="0" applyFont="1" applyBorder="1" applyAlignment="1">
      <alignment horizontal="left" vertical="top" wrapText="1"/>
    </xf>
    <xf numFmtId="0" fontId="5" fillId="10" borderId="14" xfId="0" applyFont="1" applyFill="1" applyBorder="1" applyAlignment="1">
      <alignment horizontal="left" vertical="top" wrapText="1"/>
    </xf>
    <xf numFmtId="0" fontId="5" fillId="10" borderId="5" xfId="0" applyFont="1" applyFill="1" applyBorder="1" applyAlignment="1">
      <alignment horizontal="left" vertical="top" wrapText="1"/>
    </xf>
    <xf numFmtId="0" fontId="5" fillId="10" borderId="9" xfId="0" applyFont="1" applyFill="1" applyBorder="1" applyAlignment="1">
      <alignment horizontal="left" vertical="top" wrapText="1"/>
    </xf>
    <xf numFmtId="0" fontId="0" fillId="10" borderId="2" xfId="0" applyFill="1" applyBorder="1" applyAlignment="1">
      <alignment horizontal="left" vertical="top" wrapText="1"/>
    </xf>
    <xf numFmtId="0" fontId="0" fillId="10" borderId="5" xfId="0" applyFill="1" applyBorder="1" applyAlignment="1">
      <alignment horizontal="left" vertical="top" wrapText="1"/>
    </xf>
    <xf numFmtId="0" fontId="0" fillId="10" borderId="6" xfId="0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5" fillId="3" borderId="2" xfId="0" applyFont="1" applyFill="1" applyBorder="1" applyAlignment="1">
      <alignment vertical="center" wrapText="1"/>
    </xf>
    <xf numFmtId="0" fontId="5" fillId="3" borderId="5" xfId="0" applyFont="1" applyFill="1" applyBorder="1" applyAlignment="1">
      <alignment vertical="center" wrapText="1"/>
    </xf>
    <xf numFmtId="0" fontId="5" fillId="3" borderId="9" xfId="0" applyFont="1" applyFill="1" applyBorder="1" applyAlignment="1">
      <alignment vertical="center" wrapText="1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0" fillId="12" borderId="2" xfId="0" applyFill="1" applyBorder="1" applyAlignment="1">
      <alignment horizontal="left" vertical="top" wrapText="1"/>
    </xf>
    <xf numFmtId="0" fontId="0" fillId="12" borderId="5" xfId="0" applyFill="1" applyBorder="1" applyAlignment="1">
      <alignment horizontal="left" vertical="top" wrapText="1"/>
    </xf>
    <xf numFmtId="0" fontId="0" fillId="12" borderId="6" xfId="0" applyFill="1" applyBorder="1" applyAlignment="1">
      <alignment horizontal="left" vertical="top" wrapText="1"/>
    </xf>
    <xf numFmtId="0" fontId="0" fillId="7" borderId="2" xfId="0" applyFill="1" applyBorder="1" applyAlignment="1">
      <alignment horizontal="left" vertical="top" wrapText="1"/>
    </xf>
    <xf numFmtId="0" fontId="0" fillId="7" borderId="5" xfId="0" applyFill="1" applyBorder="1" applyAlignment="1">
      <alignment horizontal="left" vertical="top" wrapText="1"/>
    </xf>
    <xf numFmtId="0" fontId="0" fillId="7" borderId="6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5" xfId="0" applyFill="1" applyBorder="1" applyAlignment="1">
      <alignment horizontal="left" vertical="top" wrapText="1"/>
    </xf>
    <xf numFmtId="0" fontId="0" fillId="0" borderId="6" xfId="0" applyFill="1" applyBorder="1" applyAlignment="1">
      <alignment horizontal="left" vertical="top" wrapText="1"/>
    </xf>
    <xf numFmtId="0" fontId="5" fillId="0" borderId="2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0" fillId="9" borderId="2" xfId="0" applyFill="1" applyBorder="1" applyAlignment="1">
      <alignment horizontal="left" vertical="top" wrapText="1"/>
    </xf>
    <xf numFmtId="0" fontId="0" fillId="9" borderId="5" xfId="0" applyFill="1" applyBorder="1" applyAlignment="1">
      <alignment horizontal="left" vertical="top" wrapText="1"/>
    </xf>
    <xf numFmtId="0" fontId="0" fillId="9" borderId="6" xfId="0" applyFill="1" applyBorder="1" applyAlignment="1">
      <alignment horizontal="left" vertical="top" wrapText="1"/>
    </xf>
    <xf numFmtId="0" fontId="0" fillId="0" borderId="2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11" borderId="2" xfId="0" applyFill="1" applyBorder="1" applyAlignment="1">
      <alignment horizontal="left" vertical="top" wrapText="1"/>
    </xf>
    <xf numFmtId="0" fontId="0" fillId="11" borderId="5" xfId="0" applyFill="1" applyBorder="1" applyAlignment="1">
      <alignment horizontal="left" vertical="top" wrapText="1"/>
    </xf>
    <xf numFmtId="0" fontId="0" fillId="11" borderId="6" xfId="0" applyFill="1" applyBorder="1" applyAlignment="1">
      <alignment horizontal="left" vertical="top" wrapText="1"/>
    </xf>
    <xf numFmtId="0" fontId="0" fillId="3" borderId="2" xfId="0" applyFill="1" applyBorder="1" applyAlignment="1">
      <alignment vertical="center" wrapText="1"/>
    </xf>
    <xf numFmtId="0" fontId="0" fillId="3" borderId="5" xfId="0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6" fillId="8" borderId="15" xfId="0" applyFont="1" applyFill="1" applyBorder="1" applyAlignment="1">
      <alignment horizontal="center"/>
    </xf>
    <xf numFmtId="0" fontId="6" fillId="8" borderId="16" xfId="0" applyFont="1" applyFill="1" applyBorder="1" applyAlignment="1">
      <alignment horizontal="center"/>
    </xf>
    <xf numFmtId="0" fontId="6" fillId="8" borderId="17" xfId="0" applyFont="1" applyFill="1" applyBorder="1" applyAlignment="1">
      <alignment horizontal="center"/>
    </xf>
    <xf numFmtId="0" fontId="0" fillId="14" borderId="2" xfId="0" applyFill="1" applyBorder="1" applyAlignment="1">
      <alignment horizontal="left" vertical="top" wrapText="1"/>
    </xf>
    <xf numFmtId="0" fontId="0" fillId="14" borderId="5" xfId="0" applyFill="1" applyBorder="1" applyAlignment="1">
      <alignment horizontal="left" vertical="top" wrapText="1"/>
    </xf>
    <xf numFmtId="0" fontId="0" fillId="14" borderId="6" xfId="0" applyFill="1" applyBorder="1" applyAlignment="1">
      <alignment horizontal="left" vertical="top" wrapText="1"/>
    </xf>
    <xf numFmtId="0" fontId="0" fillId="0" borderId="18" xfId="0" applyNumberFormat="1" applyBorder="1" applyAlignment="1">
      <alignment horizontal="center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horizontal="left" vertical="top" wrapText="1"/>
    </xf>
    <xf numFmtId="0" fontId="0" fillId="0" borderId="0" xfId="0" applyFill="1" applyBorder="1" applyAlignment="1">
      <alignment horizontal="center" vertic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colors>
    <mruColors>
      <color rgb="FF990000"/>
      <color rgb="FF7D6666"/>
      <color rgb="FF9FB6C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Relationship Id="rId3" Type="http://schemas.openxmlformats.org/officeDocument/2006/relationships/chartUserShapes" Target="../drawings/drawing4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Relationship Id="rId3" Type="http://schemas.openxmlformats.org/officeDocument/2006/relationships/chartUserShapes" Target="../drawings/drawing5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Relationship Id="rId3" Type="http://schemas.openxmlformats.org/officeDocument/2006/relationships/chartUserShapes" Target="../drawings/drawing6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Relationship Id="rId3" Type="http://schemas.openxmlformats.org/officeDocument/2006/relationships/chartUserShapes" Target="../drawings/drawing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Relationship Id="rId3" Type="http://schemas.openxmlformats.org/officeDocument/2006/relationships/chartUserShapes" Target="../drawings/drawing10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Relationship Id="rId3" Type="http://schemas.openxmlformats.org/officeDocument/2006/relationships/chartUserShapes" Target="../drawings/drawing11.xml"/></Relationships>
</file>

<file path=xl/charts/_rels/chart35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36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37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38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39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40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41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Sheet3!$A$3:$A$9</c:f>
              <c:strCache>
                <c:ptCount val="7"/>
                <c:pt idx="0">
                  <c:v>All (147)</c:v>
                </c:pt>
                <c:pt idx="1">
                  <c:v>Time (33)</c:v>
                </c:pt>
                <c:pt idx="2">
                  <c:v>Frequency (24)</c:v>
                </c:pt>
                <c:pt idx="3">
                  <c:v>Time-Frequency (90)</c:v>
                </c:pt>
                <c:pt idx="4">
                  <c:v>Extra Tree (7)</c:v>
                </c:pt>
                <c:pt idx="5">
                  <c:v>RFE (6)</c:v>
                </c:pt>
                <c:pt idx="6">
                  <c:v>F-Ratio (7)</c:v>
                </c:pt>
              </c:strCache>
            </c:strRef>
          </c:cat>
          <c:val>
            <c:numRef>
              <c:f>Sheet3!$B$3:$B$9</c:f>
              <c:numCache>
                <c:formatCode>General</c:formatCode>
                <c:ptCount val="7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2"/>
        <c:overlap val="-27"/>
        <c:axId val="1793827472"/>
        <c:axId val="1793829104"/>
      </c:barChart>
      <c:catAx>
        <c:axId val="1793827472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Feature Set (No. of Features)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829104"/>
        <c:crosses val="autoZero"/>
        <c:auto val="1"/>
        <c:lblAlgn val="ctr"/>
        <c:lblOffset val="100"/>
        <c:noMultiLvlLbl val="0"/>
      </c:catAx>
      <c:valAx>
        <c:axId val="1793829104"/>
        <c:scaling>
          <c:orientation val="minMax"/>
          <c:max val="100.0"/>
          <c:min val="90.0"/>
        </c:scaling>
        <c:delete val="0"/>
        <c:axPos val="l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Accuracy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827472"/>
        <c:crosses val="autoZero"/>
        <c:crossBetween val="between"/>
        <c:majorUnit val="2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Tabelle1!$A$6</c:f>
              <c:strCache>
                <c:ptCount val="1"/>
                <c:pt idx="0">
                  <c:v>Nearest Neighbour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(Tabelle1!$C$6,Tabelle1!$E$6,Tabelle1!$G$6,Tabelle1!$I$6)</c:f>
                <c:numCache>
                  <c:formatCode>General</c:formatCode>
                  <c:ptCount val="4"/>
                  <c:pt idx="0">
                    <c:v>0.0569167921134861</c:v>
                  </c:pt>
                  <c:pt idx="1">
                    <c:v>0.039650472884948</c:v>
                  </c:pt>
                  <c:pt idx="2">
                    <c:v>0.118627601152101</c:v>
                  </c:pt>
                  <c:pt idx="3">
                    <c:v>0.0215486634842902</c:v>
                  </c:pt>
                </c:numCache>
              </c:numRef>
            </c:plus>
            <c:minus>
              <c:numRef>
                <c:f>(Tabelle1!$C$6,Tabelle1!$E$6,Tabelle1!$G$6,Tabelle1!$I$6)</c:f>
                <c:numCache>
                  <c:formatCode>General</c:formatCode>
                  <c:ptCount val="4"/>
                  <c:pt idx="0">
                    <c:v>0.0569167921134861</c:v>
                  </c:pt>
                  <c:pt idx="1">
                    <c:v>0.039650472884948</c:v>
                  </c:pt>
                  <c:pt idx="2">
                    <c:v>0.118627601152101</c:v>
                  </c:pt>
                  <c:pt idx="3">
                    <c:v>0.0215486634842902</c:v>
                  </c:pt>
                </c:numCache>
              </c:numRef>
            </c:minus>
          </c:errBars>
          <c:cat>
            <c:strRef>
              <c:f>(Tabelle1!$B$5,Tabelle1!$D$5,Tabelle1!$F$5,Tabelle1!$H$5)</c:f>
              <c:strCache>
                <c:ptCount val="4"/>
                <c:pt idx="0">
                  <c:v>BMA</c:v>
                </c:pt>
                <c:pt idx="1">
                  <c:v>MV</c:v>
                </c:pt>
                <c:pt idx="2">
                  <c:v>BMA+MV</c:v>
                </c:pt>
                <c:pt idx="3">
                  <c:v>MARS</c:v>
                </c:pt>
              </c:strCache>
            </c:strRef>
          </c:cat>
          <c:val>
            <c:numRef>
              <c:f>(Tabelle1!$B$6,Tabelle1!$D$6,Tabelle1!$F$6,Tabelle1!$H$6)</c:f>
              <c:numCache>
                <c:formatCode>General</c:formatCode>
                <c:ptCount val="4"/>
                <c:pt idx="0">
                  <c:v>0.952385714285714</c:v>
                </c:pt>
                <c:pt idx="1">
                  <c:v>0.9456</c:v>
                </c:pt>
                <c:pt idx="2">
                  <c:v>0.891171428571429</c:v>
                </c:pt>
                <c:pt idx="3">
                  <c:v>0.653071428571429</c:v>
                </c:pt>
              </c:numCache>
            </c:numRef>
          </c:val>
        </c:ser>
        <c:ser>
          <c:idx val="1"/>
          <c:order val="1"/>
          <c:tx>
            <c:strRef>
              <c:f>Tabelle1!$A$7</c:f>
              <c:strCache>
                <c:ptCount val="1"/>
                <c:pt idx="0">
                  <c:v>SVM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(Tabelle1!$C$7,Tabelle1!$E$7,Tabelle1!$G$7,Tabelle1!$I$7)</c:f>
                <c:numCache>
                  <c:formatCode>General</c:formatCode>
                  <c:ptCount val="4"/>
                  <c:pt idx="0">
                    <c:v>0.0</c:v>
                  </c:pt>
                  <c:pt idx="1">
                    <c:v>0.0166565302509256</c:v>
                  </c:pt>
                  <c:pt idx="2">
                    <c:v>0.0166565302509256</c:v>
                  </c:pt>
                  <c:pt idx="3">
                    <c:v>0.0508865524916927</c:v>
                  </c:pt>
                </c:numCache>
              </c:numRef>
            </c:plus>
            <c:minus>
              <c:numRef>
                <c:f>(Tabelle1!$C$7,Tabelle1!$E$7,Tabelle1!$G$7,Tabelle1!$I$7)</c:f>
                <c:numCache>
                  <c:formatCode>General</c:formatCode>
                  <c:ptCount val="4"/>
                  <c:pt idx="0">
                    <c:v>0.0</c:v>
                  </c:pt>
                  <c:pt idx="1">
                    <c:v>0.0166565302509256</c:v>
                  </c:pt>
                  <c:pt idx="2">
                    <c:v>0.0166565302509256</c:v>
                  </c:pt>
                  <c:pt idx="3">
                    <c:v>0.0508865524916927</c:v>
                  </c:pt>
                </c:numCache>
              </c:numRef>
            </c:minus>
          </c:errBars>
          <c:cat>
            <c:strRef>
              <c:f>(Tabelle1!$B$5,Tabelle1!$D$5,Tabelle1!$F$5,Tabelle1!$H$5)</c:f>
              <c:strCache>
                <c:ptCount val="4"/>
                <c:pt idx="0">
                  <c:v>BMA</c:v>
                </c:pt>
                <c:pt idx="1">
                  <c:v>MV</c:v>
                </c:pt>
                <c:pt idx="2">
                  <c:v>BMA+MV</c:v>
                </c:pt>
                <c:pt idx="3">
                  <c:v>MARS</c:v>
                </c:pt>
              </c:strCache>
            </c:strRef>
          </c:cat>
          <c:val>
            <c:numRef>
              <c:f>(Tabelle1!$B$7,Tabelle1!$D$7,Tabelle1!$F$7,Tabelle1!$H$7)</c:f>
              <c:numCache>
                <c:formatCode>General</c:formatCode>
                <c:ptCount val="4"/>
                <c:pt idx="0">
                  <c:v>1.0</c:v>
                </c:pt>
                <c:pt idx="1">
                  <c:v>0.9932</c:v>
                </c:pt>
                <c:pt idx="2">
                  <c:v>0.9932</c:v>
                </c:pt>
                <c:pt idx="3">
                  <c:v>0.714285714285714</c:v>
                </c:pt>
              </c:numCache>
            </c:numRef>
          </c:val>
        </c:ser>
        <c:ser>
          <c:idx val="2"/>
          <c:order val="2"/>
          <c:tx>
            <c:strRef>
              <c:f>Tabelle1!$A$8</c:f>
              <c:strCache>
                <c:ptCount val="1"/>
                <c:pt idx="0">
                  <c:v>Random Forest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(Tabelle1!$C$8,Tabelle1!$E$8,Tabelle1!$G$8,Tabelle1!$I$8)</c:f>
                <c:numCache>
                  <c:formatCode>General</c:formatCode>
                  <c:ptCount val="4"/>
                  <c:pt idx="0">
                    <c:v>0.0</c:v>
                  </c:pt>
                  <c:pt idx="1">
                    <c:v>0.0166565302509256</c:v>
                  </c:pt>
                  <c:pt idx="2">
                    <c:v>0.0</c:v>
                  </c:pt>
                  <c:pt idx="3">
                    <c:v>0.0471509646708077</c:v>
                  </c:pt>
                </c:numCache>
              </c:numRef>
            </c:plus>
            <c:minus>
              <c:numRef>
                <c:f>(Tabelle1!$C$8,Tabelle1!$E$8,Tabelle1!$G$8,Tabelle1!$I$8)</c:f>
                <c:numCache>
                  <c:formatCode>General</c:formatCode>
                  <c:ptCount val="4"/>
                  <c:pt idx="0">
                    <c:v>0.0</c:v>
                  </c:pt>
                  <c:pt idx="1">
                    <c:v>0.0166565302509256</c:v>
                  </c:pt>
                  <c:pt idx="2">
                    <c:v>0.0</c:v>
                  </c:pt>
                  <c:pt idx="3">
                    <c:v>0.0471509646708077</c:v>
                  </c:pt>
                </c:numCache>
              </c:numRef>
            </c:minus>
          </c:errBars>
          <c:cat>
            <c:strRef>
              <c:f>(Tabelle1!$B$5,Tabelle1!$D$5,Tabelle1!$F$5,Tabelle1!$H$5)</c:f>
              <c:strCache>
                <c:ptCount val="4"/>
                <c:pt idx="0">
                  <c:v>BMA</c:v>
                </c:pt>
                <c:pt idx="1">
                  <c:v>MV</c:v>
                </c:pt>
                <c:pt idx="2">
                  <c:v>BMA+MV</c:v>
                </c:pt>
                <c:pt idx="3">
                  <c:v>MARS</c:v>
                </c:pt>
              </c:strCache>
            </c:strRef>
          </c:cat>
          <c:val>
            <c:numRef>
              <c:f>(Tabelle1!$B$8,Tabelle1!$D$8,Tabelle1!$F$8,Tabelle1!$H$8)</c:f>
              <c:numCache>
                <c:formatCode>General</c:formatCode>
                <c:ptCount val="4"/>
                <c:pt idx="0">
                  <c:v>1.0</c:v>
                </c:pt>
                <c:pt idx="1">
                  <c:v>0.9932</c:v>
                </c:pt>
                <c:pt idx="2">
                  <c:v>1.0</c:v>
                </c:pt>
                <c:pt idx="3">
                  <c:v>0.897971428571428</c:v>
                </c:pt>
              </c:numCache>
            </c:numRef>
          </c:val>
        </c:ser>
        <c:ser>
          <c:idx val="3"/>
          <c:order val="3"/>
          <c:tx>
            <c:strRef>
              <c:f>Tabelle1!$A$9</c:f>
              <c:strCache>
                <c:ptCount val="1"/>
                <c:pt idx="0">
                  <c:v>Naive Baye's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(Tabelle1!$C$9,Tabelle1!$E$9,Tabelle1!$G$9,Tabelle1!$I$9)</c:f>
                <c:numCache>
                  <c:formatCode>General</c:formatCode>
                  <c:ptCount val="4"/>
                  <c:pt idx="0">
                    <c:v>0.023572406906104</c:v>
                  </c:pt>
                  <c:pt idx="1">
                    <c:v>0.0346733326924309</c:v>
                  </c:pt>
                  <c:pt idx="2">
                    <c:v>0.0430069761782899</c:v>
                  </c:pt>
                  <c:pt idx="3">
                    <c:v>0.0490585323041439</c:v>
                  </c:pt>
                </c:numCache>
              </c:numRef>
            </c:plus>
            <c:minus>
              <c:numRef>
                <c:f>(Tabelle1!$C$9,Tabelle1!$E$9,Tabelle1!$G$9,Tabelle1!$I$9)</c:f>
                <c:numCache>
                  <c:formatCode>General</c:formatCode>
                  <c:ptCount val="4"/>
                  <c:pt idx="0">
                    <c:v>0.023572406906104</c:v>
                  </c:pt>
                  <c:pt idx="1">
                    <c:v>0.0346733326924309</c:v>
                  </c:pt>
                  <c:pt idx="2">
                    <c:v>0.0430069761782899</c:v>
                  </c:pt>
                  <c:pt idx="3">
                    <c:v>0.0490585323041439</c:v>
                  </c:pt>
                </c:numCache>
              </c:numRef>
            </c:minus>
          </c:errBars>
          <c:cat>
            <c:strRef>
              <c:f>(Tabelle1!$B$5,Tabelle1!$D$5,Tabelle1!$F$5,Tabelle1!$H$5)</c:f>
              <c:strCache>
                <c:ptCount val="4"/>
                <c:pt idx="0">
                  <c:v>BMA</c:v>
                </c:pt>
                <c:pt idx="1">
                  <c:v>MV</c:v>
                </c:pt>
                <c:pt idx="2">
                  <c:v>BMA+MV</c:v>
                </c:pt>
                <c:pt idx="3">
                  <c:v>MARS</c:v>
                </c:pt>
              </c:strCache>
            </c:strRef>
          </c:cat>
          <c:val>
            <c:numRef>
              <c:f>(Tabelle1!$B$9,Tabelle1!$D$9,Tabelle1!$F$9,Tabelle1!$H$9)</c:f>
              <c:numCache>
                <c:formatCode>General</c:formatCode>
                <c:ptCount val="4"/>
                <c:pt idx="0">
                  <c:v>0.979585714285714</c:v>
                </c:pt>
                <c:pt idx="1">
                  <c:v>0.9796</c:v>
                </c:pt>
                <c:pt idx="2">
                  <c:v>0.9728</c:v>
                </c:pt>
                <c:pt idx="3">
                  <c:v>0.602142857142857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8474112"/>
        <c:axId val="1715720832"/>
      </c:barChart>
      <c:catAx>
        <c:axId val="17184741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Sensor Type</a:t>
                </a:r>
              </a:p>
            </c:rich>
          </c:tx>
          <c:overlay val="0"/>
        </c:title>
        <c:numFmt formatCode="General" sourceLinked="0"/>
        <c:majorTickMark val="out"/>
        <c:minorTickMark val="in"/>
        <c:tickLblPos val="nextTo"/>
        <c:crossAx val="1715720832"/>
        <c:crosses val="autoZero"/>
        <c:auto val="0"/>
        <c:lblAlgn val="ctr"/>
        <c:lblOffset val="100"/>
        <c:noMultiLvlLbl val="0"/>
      </c:catAx>
      <c:valAx>
        <c:axId val="1715720832"/>
        <c:scaling>
          <c:orientation val="minMax"/>
          <c:max val="1.0"/>
          <c:min val="0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/>
                  <a:t>Accuracy</a:t>
                </a:r>
              </a:p>
            </c:rich>
          </c:tx>
          <c:overlay val="0"/>
        </c:title>
        <c:numFmt formatCode="0.00%" sourceLinked="0"/>
        <c:majorTickMark val="out"/>
        <c:minorTickMark val="none"/>
        <c:tickLblPos val="nextTo"/>
        <c:crossAx val="171847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87401575" l="0.7" r="0.7" t="0.7874015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Tabelle1!$A$33</c:f>
              <c:strCache>
                <c:ptCount val="1"/>
                <c:pt idx="0">
                  <c:v>Nearest Neighbour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(Tabelle1!$C$33,Tabelle1!$E$33,Tabelle1!$G$33,Tabelle1!$I$33)</c:f>
                <c:numCache>
                  <c:formatCode>General</c:formatCode>
                  <c:ptCount val="4"/>
                  <c:pt idx="0">
                    <c:v>0.157785799004051</c:v>
                  </c:pt>
                  <c:pt idx="1">
                    <c:v>0.039682325269262</c:v>
                  </c:pt>
                  <c:pt idx="2">
                    <c:v>0.180752000581697</c:v>
                  </c:pt>
                  <c:pt idx="3">
                    <c:v>0.11780914866938</c:v>
                  </c:pt>
                </c:numCache>
              </c:numRef>
            </c:plus>
            <c:minus>
              <c:numRef>
                <c:f>(Tabelle1!$C$33,Tabelle1!$E$33,Tabelle1!$G$33,Tabelle1!$I$33)</c:f>
                <c:numCache>
                  <c:formatCode>General</c:formatCode>
                  <c:ptCount val="4"/>
                  <c:pt idx="0">
                    <c:v>0.157785799004051</c:v>
                  </c:pt>
                  <c:pt idx="1">
                    <c:v>0.039682325269262</c:v>
                  </c:pt>
                  <c:pt idx="2">
                    <c:v>0.180752000581697</c:v>
                  </c:pt>
                  <c:pt idx="3">
                    <c:v>0.11780914866938</c:v>
                  </c:pt>
                </c:numCache>
              </c:numRef>
            </c:minus>
          </c:errBars>
          <c:cat>
            <c:strRef>
              <c:f>(Tabelle1!$B$32,Tabelle1!$D$32,Tabelle1!$F$32,Tabelle1!$H$32)</c:f>
              <c:strCache>
                <c:ptCount val="4"/>
                <c:pt idx="0">
                  <c:v>BMA</c:v>
                </c:pt>
                <c:pt idx="1">
                  <c:v>KS</c:v>
                </c:pt>
                <c:pt idx="2">
                  <c:v>BMA+MV</c:v>
                </c:pt>
                <c:pt idx="3">
                  <c:v>MARS</c:v>
                </c:pt>
              </c:strCache>
            </c:strRef>
          </c:cat>
          <c:val>
            <c:numRef>
              <c:f>(Tabelle1!$B$33,Tabelle1!$D$33,Tabelle1!$F$33,Tabelle1!$H$33)</c:f>
              <c:numCache>
                <c:formatCode>General</c:formatCode>
                <c:ptCount val="4"/>
                <c:pt idx="0">
                  <c:v>0.802714285714286</c:v>
                </c:pt>
                <c:pt idx="1">
                  <c:v>0.707485714285714</c:v>
                </c:pt>
                <c:pt idx="2">
                  <c:v>0.7687</c:v>
                </c:pt>
                <c:pt idx="3">
                  <c:v>0.768685714285714</c:v>
                </c:pt>
              </c:numCache>
            </c:numRef>
          </c:val>
        </c:ser>
        <c:ser>
          <c:idx val="1"/>
          <c:order val="1"/>
          <c:tx>
            <c:strRef>
              <c:f>Tabelle1!$A$34</c:f>
              <c:strCache>
                <c:ptCount val="1"/>
                <c:pt idx="0">
                  <c:v>SVM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(Tabelle1!$C$34,Tabelle1!$E$34,Tabelle1!$G$34,Tabelle1!$I$34)</c:f>
                <c:numCache>
                  <c:formatCode>General</c:formatCode>
                  <c:ptCount val="4"/>
                  <c:pt idx="0">
                    <c:v>0.133320041514349</c:v>
                  </c:pt>
                  <c:pt idx="1">
                    <c:v>0.0561140893217395</c:v>
                  </c:pt>
                  <c:pt idx="2">
                    <c:v>0.171569348149633</c:v>
                  </c:pt>
                  <c:pt idx="3">
                    <c:v>0.104944185359725</c:v>
                  </c:pt>
                </c:numCache>
              </c:numRef>
            </c:plus>
            <c:minus>
              <c:numRef>
                <c:f>(Tabelle1!$C$34,Tabelle1!$E$34,Tabelle1!$G$34,Tabelle1!$I$34)</c:f>
                <c:numCache>
                  <c:formatCode>General</c:formatCode>
                  <c:ptCount val="4"/>
                  <c:pt idx="0">
                    <c:v>0.133320041514349</c:v>
                  </c:pt>
                  <c:pt idx="1">
                    <c:v>0.0561140893217395</c:v>
                  </c:pt>
                  <c:pt idx="2">
                    <c:v>0.171569348149633</c:v>
                  </c:pt>
                  <c:pt idx="3">
                    <c:v>0.104944185359725</c:v>
                  </c:pt>
                </c:numCache>
              </c:numRef>
            </c:minus>
          </c:errBars>
          <c:cat>
            <c:strRef>
              <c:f>(Tabelle1!$B$32,Tabelle1!$D$32,Tabelle1!$F$32,Tabelle1!$H$32)</c:f>
              <c:strCache>
                <c:ptCount val="4"/>
                <c:pt idx="0">
                  <c:v>BMA</c:v>
                </c:pt>
                <c:pt idx="1">
                  <c:v>KS</c:v>
                </c:pt>
                <c:pt idx="2">
                  <c:v>BMA+MV</c:v>
                </c:pt>
                <c:pt idx="3">
                  <c:v>MARS</c:v>
                </c:pt>
              </c:strCache>
            </c:strRef>
          </c:cat>
          <c:val>
            <c:numRef>
              <c:f>(Tabelle1!$B$34,Tabelle1!$D$34,Tabelle1!$F$34,Tabelle1!$H$34)</c:f>
              <c:numCache>
                <c:formatCode>General</c:formatCode>
                <c:ptCount val="4"/>
                <c:pt idx="0">
                  <c:v>0.850328571428571</c:v>
                </c:pt>
                <c:pt idx="1">
                  <c:v>0.646242857142857</c:v>
                </c:pt>
                <c:pt idx="2">
                  <c:v>0.802714285714286</c:v>
                </c:pt>
                <c:pt idx="3">
                  <c:v>0.904771428571429</c:v>
                </c:pt>
              </c:numCache>
            </c:numRef>
          </c:val>
        </c:ser>
        <c:ser>
          <c:idx val="2"/>
          <c:order val="2"/>
          <c:tx>
            <c:strRef>
              <c:f>Tabelle1!$A$35</c:f>
              <c:strCache>
                <c:ptCount val="1"/>
                <c:pt idx="0">
                  <c:v>Random Forest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(Tabelle1!$C$35,Tabelle1!$E$35,Tabelle1!$G$35,Tabelle1!$I$35)</c:f>
                <c:numCache>
                  <c:formatCode>General</c:formatCode>
                  <c:ptCount val="4"/>
                  <c:pt idx="0">
                    <c:v>0.0673468724180254</c:v>
                  </c:pt>
                  <c:pt idx="1">
                    <c:v>0.0166565302509256</c:v>
                  </c:pt>
                  <c:pt idx="2">
                    <c:v>0.0707102884873141</c:v>
                  </c:pt>
                  <c:pt idx="3">
                    <c:v>0.0333480532124624</c:v>
                  </c:pt>
                </c:numCache>
              </c:numRef>
            </c:plus>
            <c:minus>
              <c:numRef>
                <c:f>(Tabelle1!$C$35,Tabelle1!$E$35,Tabelle1!$G$35,Tabelle1!$I$35)</c:f>
                <c:numCache>
                  <c:formatCode>General</c:formatCode>
                  <c:ptCount val="4"/>
                  <c:pt idx="0">
                    <c:v>0.0673468724180254</c:v>
                  </c:pt>
                  <c:pt idx="1">
                    <c:v>0.0166565302509256</c:v>
                  </c:pt>
                  <c:pt idx="2">
                    <c:v>0.0707102884873141</c:v>
                  </c:pt>
                  <c:pt idx="3">
                    <c:v>0.0333480532124624</c:v>
                  </c:pt>
                </c:numCache>
              </c:numRef>
            </c:minus>
          </c:errBars>
          <c:cat>
            <c:strRef>
              <c:f>(Tabelle1!$B$32,Tabelle1!$D$32,Tabelle1!$F$32,Tabelle1!$H$32)</c:f>
              <c:strCache>
                <c:ptCount val="4"/>
                <c:pt idx="0">
                  <c:v>BMA</c:v>
                </c:pt>
                <c:pt idx="1">
                  <c:v>KS</c:v>
                </c:pt>
                <c:pt idx="2">
                  <c:v>BMA+MV</c:v>
                </c:pt>
                <c:pt idx="3">
                  <c:v>MARS</c:v>
                </c:pt>
              </c:strCache>
            </c:strRef>
          </c:cat>
          <c:val>
            <c:numRef>
              <c:f>(Tabelle1!$B$35,Tabelle1!$D$35,Tabelle1!$F$35,Tabelle1!$H$35)</c:f>
              <c:numCache>
                <c:formatCode>General</c:formatCode>
                <c:ptCount val="4"/>
                <c:pt idx="0">
                  <c:v>0.952385714285714</c:v>
                </c:pt>
                <c:pt idx="1">
                  <c:v>0.8163</c:v>
                </c:pt>
                <c:pt idx="2">
                  <c:v>0.938771428571428</c:v>
                </c:pt>
                <c:pt idx="3">
                  <c:v>0.938785714285714</c:v>
                </c:pt>
              </c:numCache>
            </c:numRef>
          </c:val>
        </c:ser>
        <c:ser>
          <c:idx val="3"/>
          <c:order val="3"/>
          <c:tx>
            <c:strRef>
              <c:f>Tabelle1!$A$36</c:f>
              <c:strCache>
                <c:ptCount val="1"/>
                <c:pt idx="0">
                  <c:v>Naive Baye's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(Tabelle1!$C$36,Tabelle1!$E$36,Tabelle1!$G$36,Tabelle1!$I$36)</c:f>
                <c:numCache>
                  <c:formatCode>General</c:formatCode>
                  <c:ptCount val="4"/>
                  <c:pt idx="0">
                    <c:v>0.158376961837308</c:v>
                  </c:pt>
                  <c:pt idx="1">
                    <c:v>0.066626121003702</c:v>
                  </c:pt>
                  <c:pt idx="2">
                    <c:v>0.171560851345188</c:v>
                  </c:pt>
                  <c:pt idx="3">
                    <c:v>0.0304105244939971</c:v>
                  </c:pt>
                </c:numCache>
              </c:numRef>
            </c:plus>
            <c:minus>
              <c:numRef>
                <c:f>(Tabelle1!$C$36,Tabelle1!$E$36,Tabelle1!$G$36,Tabelle1!$I$36)</c:f>
                <c:numCache>
                  <c:formatCode>General</c:formatCode>
                  <c:ptCount val="4"/>
                  <c:pt idx="0">
                    <c:v>0.158376961837308</c:v>
                  </c:pt>
                  <c:pt idx="1">
                    <c:v>0.066626121003702</c:v>
                  </c:pt>
                  <c:pt idx="2">
                    <c:v>0.171560851345188</c:v>
                  </c:pt>
                  <c:pt idx="3">
                    <c:v>0.0304105244939971</c:v>
                  </c:pt>
                </c:numCache>
              </c:numRef>
            </c:minus>
          </c:errBars>
          <c:cat>
            <c:strRef>
              <c:f>(Tabelle1!$B$32,Tabelle1!$D$32,Tabelle1!$F$32,Tabelle1!$H$32)</c:f>
              <c:strCache>
                <c:ptCount val="4"/>
                <c:pt idx="0">
                  <c:v>BMA</c:v>
                </c:pt>
                <c:pt idx="1">
                  <c:v>KS</c:v>
                </c:pt>
                <c:pt idx="2">
                  <c:v>BMA+MV</c:v>
                </c:pt>
                <c:pt idx="3">
                  <c:v>MARS</c:v>
                </c:pt>
              </c:strCache>
            </c:strRef>
          </c:cat>
          <c:val>
            <c:numRef>
              <c:f>(Tabelle1!$B$36,Tabelle1!$D$36,Tabelle1!$F$36,Tabelle1!$H$36)</c:f>
              <c:numCache>
                <c:formatCode>General</c:formatCode>
                <c:ptCount val="4"/>
                <c:pt idx="0">
                  <c:v>0.727871428571429</c:v>
                </c:pt>
                <c:pt idx="1">
                  <c:v>0.5918</c:v>
                </c:pt>
                <c:pt idx="2">
                  <c:v>0.7551</c:v>
                </c:pt>
                <c:pt idx="3">
                  <c:v>0.7211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3044864"/>
        <c:axId val="1713047408"/>
      </c:barChart>
      <c:catAx>
        <c:axId val="1713044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Sensor Type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713047408"/>
        <c:crosses val="autoZero"/>
        <c:auto val="1"/>
        <c:lblAlgn val="ctr"/>
        <c:lblOffset val="100"/>
        <c:noMultiLvlLbl val="0"/>
      </c:catAx>
      <c:valAx>
        <c:axId val="1713047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3044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Tabelle1!$A$48</c:f>
              <c:strCache>
                <c:ptCount val="1"/>
                <c:pt idx="0">
                  <c:v>Nearest Neighbour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(Tabelle1!$C$48,Tabelle1!$E$48,Tabelle1!$G$48,Tabelle1!$I$48)</c:f>
                <c:numCache>
                  <c:formatCode>General</c:formatCode>
                  <c:ptCount val="4"/>
                  <c:pt idx="0">
                    <c:v>0.0305051149943141</c:v>
                  </c:pt>
                  <c:pt idx="1">
                    <c:v>0.0567229032675694</c:v>
                  </c:pt>
                  <c:pt idx="2">
                    <c:v>0.0678718630650313</c:v>
                  </c:pt>
                  <c:pt idx="3">
                    <c:v>0.0504458367854037</c:v>
                  </c:pt>
                </c:numCache>
              </c:numRef>
            </c:plus>
            <c:minus>
              <c:numRef>
                <c:f>(Tabelle1!$C$48,Tabelle1!$E$48,Tabelle1!$G$48,Tabelle1!$I$48)</c:f>
                <c:numCache>
                  <c:formatCode>General</c:formatCode>
                  <c:ptCount val="4"/>
                  <c:pt idx="0">
                    <c:v>0.0305051149943141</c:v>
                  </c:pt>
                  <c:pt idx="1">
                    <c:v>0.0567229032675694</c:v>
                  </c:pt>
                  <c:pt idx="2">
                    <c:v>0.0678718630650313</c:v>
                  </c:pt>
                  <c:pt idx="3">
                    <c:v>0.0504458367854037</c:v>
                  </c:pt>
                </c:numCache>
              </c:numRef>
            </c:minus>
          </c:errBars>
          <c:cat>
            <c:strRef>
              <c:f>(Tabelle1!$B$47,Tabelle1!$D$47,Tabelle1!$F$47,Tabelle1!$H$47)</c:f>
              <c:strCache>
                <c:ptCount val="4"/>
                <c:pt idx="0">
                  <c:v>BMA</c:v>
                </c:pt>
                <c:pt idx="1">
                  <c:v>KS</c:v>
                </c:pt>
                <c:pt idx="2">
                  <c:v>BMA+MV</c:v>
                </c:pt>
                <c:pt idx="3">
                  <c:v>MARS</c:v>
                </c:pt>
              </c:strCache>
            </c:strRef>
          </c:cat>
          <c:val>
            <c:numRef>
              <c:f>(Tabelle1!$B$48,Tabelle1!$D$48,Tabelle1!$F$48,Tabelle1!$H$48)</c:f>
              <c:numCache>
                <c:formatCode>General</c:formatCode>
                <c:ptCount val="4"/>
                <c:pt idx="0">
                  <c:v>0.794071428571428</c:v>
                </c:pt>
                <c:pt idx="1">
                  <c:v>0.667428571428571</c:v>
                </c:pt>
                <c:pt idx="2">
                  <c:v>0.726085714285714</c:v>
                </c:pt>
                <c:pt idx="3">
                  <c:v>0.699857142857143</c:v>
                </c:pt>
              </c:numCache>
            </c:numRef>
          </c:val>
        </c:ser>
        <c:ser>
          <c:idx val="1"/>
          <c:order val="1"/>
          <c:tx>
            <c:strRef>
              <c:f>Tabelle1!$A$49</c:f>
              <c:strCache>
                <c:ptCount val="1"/>
                <c:pt idx="0">
                  <c:v>SVM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(Tabelle1!$C$49,Tabelle1!$E$49,Tabelle1!$G$49,Tabelle1!$I$49)</c:f>
                <c:numCache>
                  <c:formatCode>General</c:formatCode>
                  <c:ptCount val="4"/>
                  <c:pt idx="0">
                    <c:v>0.0266291462231035</c:v>
                  </c:pt>
                  <c:pt idx="1">
                    <c:v>0.0615085691723735</c:v>
                  </c:pt>
                  <c:pt idx="2">
                    <c:v>0.0464455880903797</c:v>
                  </c:pt>
                  <c:pt idx="3">
                    <c:v>0.111267139473121</c:v>
                  </c:pt>
                </c:numCache>
              </c:numRef>
            </c:plus>
            <c:minus>
              <c:numRef>
                <c:f>(Tabelle1!$C$49,Tabelle1!$E$49,Tabelle1!$G$49,Tabelle1!$I$49)</c:f>
                <c:numCache>
                  <c:formatCode>General</c:formatCode>
                  <c:ptCount val="4"/>
                  <c:pt idx="0">
                    <c:v>0.0266291462231035</c:v>
                  </c:pt>
                  <c:pt idx="1">
                    <c:v>0.0615085691723735</c:v>
                  </c:pt>
                  <c:pt idx="2">
                    <c:v>0.0464455880903797</c:v>
                  </c:pt>
                  <c:pt idx="3">
                    <c:v>0.111267139473121</c:v>
                  </c:pt>
                </c:numCache>
              </c:numRef>
            </c:minus>
          </c:errBars>
          <c:cat>
            <c:strRef>
              <c:f>(Tabelle1!$B$47,Tabelle1!$D$47,Tabelle1!$F$47,Tabelle1!$H$47)</c:f>
              <c:strCache>
                <c:ptCount val="4"/>
                <c:pt idx="0">
                  <c:v>BMA</c:v>
                </c:pt>
                <c:pt idx="1">
                  <c:v>KS</c:v>
                </c:pt>
                <c:pt idx="2">
                  <c:v>BMA+MV</c:v>
                </c:pt>
                <c:pt idx="3">
                  <c:v>MARS</c:v>
                </c:pt>
              </c:strCache>
            </c:strRef>
          </c:cat>
          <c:val>
            <c:numRef>
              <c:f>(Tabelle1!$B$49,Tabelle1!$D$49,Tabelle1!$F$49,Tabelle1!$H$49)</c:f>
              <c:numCache>
                <c:formatCode>General</c:formatCode>
                <c:ptCount val="4"/>
                <c:pt idx="0">
                  <c:v>0.8361</c:v>
                </c:pt>
                <c:pt idx="1">
                  <c:v>0.662214285714286</c:v>
                </c:pt>
                <c:pt idx="2">
                  <c:v>0.865814285714286</c:v>
                </c:pt>
                <c:pt idx="3">
                  <c:v>0.815071428571429</c:v>
                </c:pt>
              </c:numCache>
            </c:numRef>
          </c:val>
        </c:ser>
        <c:ser>
          <c:idx val="2"/>
          <c:order val="2"/>
          <c:tx>
            <c:strRef>
              <c:f>Tabelle1!$A$50</c:f>
              <c:strCache>
                <c:ptCount val="1"/>
                <c:pt idx="0">
                  <c:v>Random Forest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(Tabelle1!$C$50,Tabelle1!$E$50,Tabelle1!$G$50,Tabelle1!$I$50)</c:f>
                <c:numCache>
                  <c:formatCode>General</c:formatCode>
                  <c:ptCount val="4"/>
                  <c:pt idx="0">
                    <c:v>0.0124422912779318</c:v>
                  </c:pt>
                  <c:pt idx="1">
                    <c:v>0.0495358085280801</c:v>
                  </c:pt>
                  <c:pt idx="2">
                    <c:v>0.0195073507861492</c:v>
                  </c:pt>
                  <c:pt idx="3">
                    <c:v>0.0106641493628256</c:v>
                  </c:pt>
                </c:numCache>
              </c:numRef>
            </c:plus>
            <c:minus>
              <c:numRef>
                <c:f>(Tabelle1!$C$50,Tabelle1!$E$50,Tabelle1!$G$50,Tabelle1!$I$50)</c:f>
                <c:numCache>
                  <c:formatCode>General</c:formatCode>
                  <c:ptCount val="4"/>
                  <c:pt idx="0">
                    <c:v>0.0124422912779318</c:v>
                  </c:pt>
                  <c:pt idx="1">
                    <c:v>0.0495358085280801</c:v>
                  </c:pt>
                  <c:pt idx="2">
                    <c:v>0.0195073507861492</c:v>
                  </c:pt>
                  <c:pt idx="3">
                    <c:v>0.0106641493628256</c:v>
                  </c:pt>
                </c:numCache>
              </c:numRef>
            </c:minus>
          </c:errBars>
          <c:cat>
            <c:strRef>
              <c:f>(Tabelle1!$B$47,Tabelle1!$D$47,Tabelle1!$F$47,Tabelle1!$H$47)</c:f>
              <c:strCache>
                <c:ptCount val="4"/>
                <c:pt idx="0">
                  <c:v>BMA</c:v>
                </c:pt>
                <c:pt idx="1">
                  <c:v>KS</c:v>
                </c:pt>
                <c:pt idx="2">
                  <c:v>BMA+MV</c:v>
                </c:pt>
                <c:pt idx="3">
                  <c:v>MARS</c:v>
                </c:pt>
              </c:strCache>
            </c:strRef>
          </c:cat>
          <c:val>
            <c:numRef>
              <c:f>(Tabelle1!$B$50,Tabelle1!$D$50,Tabelle1!$F$50,Tabelle1!$H$50)</c:f>
              <c:numCache>
                <c:formatCode>General</c:formatCode>
                <c:ptCount val="4"/>
                <c:pt idx="0">
                  <c:v>0.902271428571429</c:v>
                </c:pt>
                <c:pt idx="1">
                  <c:v>0.888928571428571</c:v>
                </c:pt>
                <c:pt idx="2">
                  <c:v>0.957157142857143</c:v>
                </c:pt>
                <c:pt idx="3">
                  <c:v>0.826014285714286</c:v>
                </c:pt>
              </c:numCache>
            </c:numRef>
          </c:val>
        </c:ser>
        <c:ser>
          <c:idx val="3"/>
          <c:order val="3"/>
          <c:tx>
            <c:strRef>
              <c:f>Tabelle1!$A$51</c:f>
              <c:strCache>
                <c:ptCount val="1"/>
                <c:pt idx="0">
                  <c:v>Naive Baye's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(Tabelle1!$C$51,Tabelle1!$E$51,Tabelle1!$G$51,Tabelle1!$I$51)</c:f>
                <c:numCache>
                  <c:formatCode>General</c:formatCode>
                  <c:ptCount val="4"/>
                  <c:pt idx="0">
                    <c:v>0.0161542943049146</c:v>
                  </c:pt>
                  <c:pt idx="1">
                    <c:v>0.0881273081909326</c:v>
                  </c:pt>
                  <c:pt idx="2">
                    <c:v>0.0368450423104268</c:v>
                  </c:pt>
                  <c:pt idx="3">
                    <c:v>0.073966492689706</c:v>
                  </c:pt>
                </c:numCache>
              </c:numRef>
            </c:plus>
            <c:minus>
              <c:numRef>
                <c:f>(Tabelle1!$C$51,Tabelle1!$E$51,Tabelle1!$G$51,Tabelle1!$I$51)</c:f>
                <c:numCache>
                  <c:formatCode>General</c:formatCode>
                  <c:ptCount val="4"/>
                  <c:pt idx="0">
                    <c:v>0.0161542943049146</c:v>
                  </c:pt>
                  <c:pt idx="1">
                    <c:v>0.0881273081909326</c:v>
                  </c:pt>
                  <c:pt idx="2">
                    <c:v>0.0368450423104268</c:v>
                  </c:pt>
                  <c:pt idx="3">
                    <c:v>0.073966492689706</c:v>
                  </c:pt>
                </c:numCache>
              </c:numRef>
            </c:minus>
          </c:errBars>
          <c:cat>
            <c:strRef>
              <c:f>(Tabelle1!$B$47,Tabelle1!$D$47,Tabelle1!$F$47,Tabelle1!$H$47)</c:f>
              <c:strCache>
                <c:ptCount val="4"/>
                <c:pt idx="0">
                  <c:v>BMA</c:v>
                </c:pt>
                <c:pt idx="1">
                  <c:v>KS</c:v>
                </c:pt>
                <c:pt idx="2">
                  <c:v>BMA+MV</c:v>
                </c:pt>
                <c:pt idx="3">
                  <c:v>MARS</c:v>
                </c:pt>
              </c:strCache>
            </c:strRef>
          </c:cat>
          <c:val>
            <c:numRef>
              <c:f>(Tabelle1!$B$51,Tabelle1!$D$51,Tabelle1!$F$51,Tabelle1!$H$51)</c:f>
              <c:numCache>
                <c:formatCode>General</c:formatCode>
                <c:ptCount val="4"/>
                <c:pt idx="0">
                  <c:v>0.741514285714286</c:v>
                </c:pt>
                <c:pt idx="1">
                  <c:v>0.557557142857143</c:v>
                </c:pt>
                <c:pt idx="2">
                  <c:v>0.6994</c:v>
                </c:pt>
                <c:pt idx="3">
                  <c:v>0.579471428571429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4787536"/>
        <c:axId val="1394790928"/>
      </c:barChart>
      <c:catAx>
        <c:axId val="1394787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Sensor Type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94790928"/>
        <c:crosses val="autoZero"/>
        <c:auto val="1"/>
        <c:lblAlgn val="ctr"/>
        <c:lblOffset val="100"/>
        <c:noMultiLvlLbl val="0"/>
      </c:catAx>
      <c:valAx>
        <c:axId val="1394790928"/>
        <c:scaling>
          <c:orientation val="minMax"/>
          <c:max val="1.0"/>
          <c:min val="0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sz="1000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4787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Tabelle1!$A$99</c:f>
              <c:strCache>
                <c:ptCount val="1"/>
                <c:pt idx="0">
                  <c:v>Nearest Neighbour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(Tabelle1!$C$99,Tabelle1!$E$99,Tabelle1!$G$99,Tabelle1!$I$99)</c:f>
                <c:numCache>
                  <c:formatCode>General</c:formatCode>
                  <c:ptCount val="4"/>
                  <c:pt idx="0">
                    <c:v>0.0123995227031247</c:v>
                  </c:pt>
                  <c:pt idx="1">
                    <c:v>0.0301702651290834</c:v>
                  </c:pt>
                  <c:pt idx="2">
                    <c:v>0.0966509604880629</c:v>
                  </c:pt>
                  <c:pt idx="3">
                    <c:v>0.0163264403058727</c:v>
                  </c:pt>
                </c:numCache>
              </c:numRef>
            </c:plus>
            <c:minus>
              <c:numRef>
                <c:f>(Tabelle1!$C$99,Tabelle1!$E$99,Tabelle1!$G$99,Tabelle1!$I$99)</c:f>
                <c:numCache>
                  <c:formatCode>General</c:formatCode>
                  <c:ptCount val="4"/>
                  <c:pt idx="0">
                    <c:v>0.0123995227031247</c:v>
                  </c:pt>
                  <c:pt idx="1">
                    <c:v>0.0301702651290834</c:v>
                  </c:pt>
                  <c:pt idx="2">
                    <c:v>0.0966509604880629</c:v>
                  </c:pt>
                  <c:pt idx="3">
                    <c:v>0.0163264403058727</c:v>
                  </c:pt>
                </c:numCache>
              </c:numRef>
            </c:minus>
          </c:errBars>
          <c:cat>
            <c:strRef>
              <c:f>(Tabelle1!$B$98,Tabelle1!$D$98,Tabelle1!$F$98,Tabelle1!$H$98)</c:f>
              <c:strCache>
                <c:ptCount val="4"/>
                <c:pt idx="0">
                  <c:v>BMA</c:v>
                </c:pt>
                <c:pt idx="1">
                  <c:v>KS</c:v>
                </c:pt>
                <c:pt idx="2">
                  <c:v>BMA+MV</c:v>
                </c:pt>
                <c:pt idx="3">
                  <c:v>MARS</c:v>
                </c:pt>
              </c:strCache>
            </c:strRef>
          </c:cat>
          <c:val>
            <c:numRef>
              <c:f>(Tabelle1!$B$99,Tabelle1!$D$99,Tabelle1!$F$99,Tabelle1!$H$99)</c:f>
              <c:numCache>
                <c:formatCode>General</c:formatCode>
                <c:ptCount val="4"/>
                <c:pt idx="0">
                  <c:v>0.778657142857143</c:v>
                </c:pt>
                <c:pt idx="1">
                  <c:v>0.578171428571429</c:v>
                </c:pt>
                <c:pt idx="2">
                  <c:v>0.691157142857143</c:v>
                </c:pt>
                <c:pt idx="3">
                  <c:v>0.669214285714286</c:v>
                </c:pt>
              </c:numCache>
            </c:numRef>
          </c:val>
        </c:ser>
        <c:ser>
          <c:idx val="1"/>
          <c:order val="1"/>
          <c:tx>
            <c:strRef>
              <c:f>Tabelle1!$A$100</c:f>
              <c:strCache>
                <c:ptCount val="1"/>
                <c:pt idx="0">
                  <c:v>SVM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(Tabelle1!$C$100,Tabelle1!$E$100,Tabelle1!$G$100,Tabelle1!$I$100)</c:f>
                <c:numCache>
                  <c:formatCode>General</c:formatCode>
                  <c:ptCount val="4"/>
                  <c:pt idx="0">
                    <c:v>0.0163360125527146</c:v>
                  </c:pt>
                  <c:pt idx="1">
                    <c:v>0.0754125199371126</c:v>
                  </c:pt>
                  <c:pt idx="2">
                    <c:v>0.0124111371973165</c:v>
                  </c:pt>
                  <c:pt idx="3">
                    <c:v>0.0755334146897509</c:v>
                  </c:pt>
                </c:numCache>
              </c:numRef>
            </c:plus>
            <c:minus>
              <c:numRef>
                <c:f>(Tabelle1!$C$100,Tabelle1!$E$100,Tabelle1!$G$100,Tabelle1!$I$100)</c:f>
                <c:numCache>
                  <c:formatCode>General</c:formatCode>
                  <c:ptCount val="4"/>
                  <c:pt idx="0">
                    <c:v>0.0163360125527146</c:v>
                  </c:pt>
                  <c:pt idx="1">
                    <c:v>0.0754125199371126</c:v>
                  </c:pt>
                  <c:pt idx="2">
                    <c:v>0.0124111371973165</c:v>
                  </c:pt>
                  <c:pt idx="3">
                    <c:v>0.0755334146897509</c:v>
                  </c:pt>
                </c:numCache>
              </c:numRef>
            </c:minus>
          </c:errBars>
          <c:cat>
            <c:strRef>
              <c:f>(Tabelle1!$B$98,Tabelle1!$D$98,Tabelle1!$F$98,Tabelle1!$H$98)</c:f>
              <c:strCache>
                <c:ptCount val="4"/>
                <c:pt idx="0">
                  <c:v>BMA</c:v>
                </c:pt>
                <c:pt idx="1">
                  <c:v>KS</c:v>
                </c:pt>
                <c:pt idx="2">
                  <c:v>BMA+MV</c:v>
                </c:pt>
                <c:pt idx="3">
                  <c:v>MARS</c:v>
                </c:pt>
              </c:strCache>
            </c:strRef>
          </c:cat>
          <c:val>
            <c:numRef>
              <c:f>(Tabelle1!$B$100,Tabelle1!$D$100,Tabelle1!$F$100,Tabelle1!$H$100)</c:f>
              <c:numCache>
                <c:formatCode>General</c:formatCode>
                <c:ptCount val="4"/>
                <c:pt idx="0">
                  <c:v>0.826957142857143</c:v>
                </c:pt>
                <c:pt idx="1">
                  <c:v>0.720057142857143</c:v>
                </c:pt>
                <c:pt idx="2">
                  <c:v>0.855128571428571</c:v>
                </c:pt>
                <c:pt idx="3">
                  <c:v>0.759357142857143</c:v>
                </c:pt>
              </c:numCache>
            </c:numRef>
          </c:val>
        </c:ser>
        <c:ser>
          <c:idx val="2"/>
          <c:order val="2"/>
          <c:tx>
            <c:strRef>
              <c:f>Tabelle1!$A$101</c:f>
              <c:strCache>
                <c:ptCount val="1"/>
                <c:pt idx="0">
                  <c:v>Random Forest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(Tabelle1!$C$101,Tabelle1!$E$101,Tabelle1!$G$101,Tabelle1!$I$101)</c:f>
                <c:numCache>
                  <c:formatCode>General</c:formatCode>
                  <c:ptCount val="4"/>
                  <c:pt idx="0">
                    <c:v>0.0356004299446636</c:v>
                  </c:pt>
                  <c:pt idx="1">
                    <c:v>0.0352881491351949</c:v>
                  </c:pt>
                  <c:pt idx="2">
                    <c:v>0.0164198859028077</c:v>
                  </c:pt>
                  <c:pt idx="3">
                    <c:v>0.0276250773385195</c:v>
                  </c:pt>
                </c:numCache>
              </c:numRef>
            </c:plus>
            <c:minus>
              <c:numRef>
                <c:f>(Tabelle1!$C$101,Tabelle1!$E$101,Tabelle1!$G$101,Tabelle1!$I$101)</c:f>
                <c:numCache>
                  <c:formatCode>General</c:formatCode>
                  <c:ptCount val="4"/>
                  <c:pt idx="0">
                    <c:v>0.0356004299446636</c:v>
                  </c:pt>
                  <c:pt idx="1">
                    <c:v>0.0352881491351949</c:v>
                  </c:pt>
                  <c:pt idx="2">
                    <c:v>0.0164198859028077</c:v>
                  </c:pt>
                  <c:pt idx="3">
                    <c:v>0.0276250773385195</c:v>
                  </c:pt>
                </c:numCache>
              </c:numRef>
            </c:minus>
          </c:errBars>
          <c:cat>
            <c:strRef>
              <c:f>(Tabelle1!$B$98,Tabelle1!$D$98,Tabelle1!$F$98,Tabelle1!$H$98)</c:f>
              <c:strCache>
                <c:ptCount val="4"/>
                <c:pt idx="0">
                  <c:v>BMA</c:v>
                </c:pt>
                <c:pt idx="1">
                  <c:v>KS</c:v>
                </c:pt>
                <c:pt idx="2">
                  <c:v>BMA+MV</c:v>
                </c:pt>
                <c:pt idx="3">
                  <c:v>MARS</c:v>
                </c:pt>
              </c:strCache>
            </c:strRef>
          </c:cat>
          <c:val>
            <c:numRef>
              <c:f>(Tabelle1!$B$101,Tabelle1!$D$101,Tabelle1!$F$101,Tabelle1!$H$101)</c:f>
              <c:numCache>
                <c:formatCode>General</c:formatCode>
                <c:ptCount val="4"/>
                <c:pt idx="0">
                  <c:v>0.888328571428571</c:v>
                </c:pt>
                <c:pt idx="1">
                  <c:v>0.823328571428571</c:v>
                </c:pt>
                <c:pt idx="2">
                  <c:v>0.915514285714286</c:v>
                </c:pt>
                <c:pt idx="3">
                  <c:v>0.833171428571429</c:v>
                </c:pt>
              </c:numCache>
            </c:numRef>
          </c:val>
        </c:ser>
        <c:ser>
          <c:idx val="3"/>
          <c:order val="3"/>
          <c:tx>
            <c:strRef>
              <c:f>Tabelle1!$A$102</c:f>
              <c:strCache>
                <c:ptCount val="1"/>
                <c:pt idx="0">
                  <c:v>Naive Baye's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(Tabelle1!$C$102,Tabelle1!$E$102,Tabelle1!$G$102,Tabelle1!$I$102)</c:f>
                <c:numCache>
                  <c:formatCode>General</c:formatCode>
                  <c:ptCount val="4"/>
                  <c:pt idx="0">
                    <c:v>0.0252551954646798</c:v>
                  </c:pt>
                  <c:pt idx="1">
                    <c:v>0.0212755680516024</c:v>
                  </c:pt>
                  <c:pt idx="2">
                    <c:v>0.0518752310051409</c:v>
                  </c:pt>
                  <c:pt idx="3">
                    <c:v>0.0313696720819745</c:v>
                  </c:pt>
                </c:numCache>
              </c:numRef>
            </c:plus>
            <c:minus>
              <c:numRef>
                <c:f>(Tabelle1!$C$102,Tabelle1!$E$102,Tabelle1!$G$102,Tabelle1!$I$102)</c:f>
                <c:numCache>
                  <c:formatCode>General</c:formatCode>
                  <c:ptCount val="4"/>
                  <c:pt idx="0">
                    <c:v>0.0252551954646798</c:v>
                  </c:pt>
                  <c:pt idx="1">
                    <c:v>0.0212755680516024</c:v>
                  </c:pt>
                  <c:pt idx="2">
                    <c:v>0.0518752310051409</c:v>
                  </c:pt>
                  <c:pt idx="3">
                    <c:v>0.0313696720819745</c:v>
                  </c:pt>
                </c:numCache>
              </c:numRef>
            </c:minus>
          </c:errBars>
          <c:cat>
            <c:strRef>
              <c:f>(Tabelle1!$B$98,Tabelle1!$D$98,Tabelle1!$F$98,Tabelle1!$H$98)</c:f>
              <c:strCache>
                <c:ptCount val="4"/>
                <c:pt idx="0">
                  <c:v>BMA</c:v>
                </c:pt>
                <c:pt idx="1">
                  <c:v>KS</c:v>
                </c:pt>
                <c:pt idx="2">
                  <c:v>BMA+MV</c:v>
                </c:pt>
                <c:pt idx="3">
                  <c:v>MARS</c:v>
                </c:pt>
              </c:strCache>
            </c:strRef>
          </c:cat>
          <c:val>
            <c:numRef>
              <c:f>(Tabelle1!$B$102,Tabelle1!$D$102,Tabelle1!$F$102,Tabelle1!$H$102)</c:f>
              <c:numCache>
                <c:formatCode>General</c:formatCode>
                <c:ptCount val="4"/>
                <c:pt idx="0">
                  <c:v>0.725328571428571</c:v>
                </c:pt>
                <c:pt idx="1">
                  <c:v>0.582985714285714</c:v>
                </c:pt>
                <c:pt idx="2">
                  <c:v>0.749057142857143</c:v>
                </c:pt>
                <c:pt idx="3">
                  <c:v>0.604971428571429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7796992"/>
        <c:axId val="1394903856"/>
      </c:barChart>
      <c:catAx>
        <c:axId val="1607796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Sensor Type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94903856"/>
        <c:crosses val="autoZero"/>
        <c:auto val="1"/>
        <c:lblAlgn val="ctr"/>
        <c:lblOffset val="100"/>
        <c:noMultiLvlLbl val="0"/>
      </c:catAx>
      <c:valAx>
        <c:axId val="1394903856"/>
        <c:scaling>
          <c:orientation val="minMax"/>
          <c:max val="1.0"/>
          <c:min val="0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sz="1000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7796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Tabelle1!$A$150</c:f>
              <c:strCache>
                <c:ptCount val="1"/>
                <c:pt idx="0">
                  <c:v>Nearest Neighbour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(Tabelle1!$C$150,Tabelle1!$E$150,Tabelle1!$G$150,Tabelle1!$I$150)</c:f>
                <c:numCache>
                  <c:formatCode>General</c:formatCode>
                  <c:ptCount val="4"/>
                  <c:pt idx="0">
                    <c:v>0.0603376079968</c:v>
                  </c:pt>
                  <c:pt idx="1">
                    <c:v>0.034686037889759</c:v>
                  </c:pt>
                  <c:pt idx="2">
                    <c:v>0.120575238599247</c:v>
                  </c:pt>
                  <c:pt idx="3">
                    <c:v>0.069364326536904</c:v>
                  </c:pt>
                </c:numCache>
              </c:numRef>
            </c:plus>
            <c:minus>
              <c:numRef>
                <c:f>(Tabelle1!$C$150,Tabelle1!$E$150,Tabelle1!$G$150,Tabelle1!$I$150)</c:f>
                <c:numCache>
                  <c:formatCode>General</c:formatCode>
                  <c:ptCount val="4"/>
                  <c:pt idx="0">
                    <c:v>0.0603376079968</c:v>
                  </c:pt>
                  <c:pt idx="1">
                    <c:v>0.034686037889759</c:v>
                  </c:pt>
                  <c:pt idx="2">
                    <c:v>0.120575238599247</c:v>
                  </c:pt>
                  <c:pt idx="3">
                    <c:v>0.069364326536904</c:v>
                  </c:pt>
                </c:numCache>
              </c:numRef>
            </c:minus>
          </c:errBars>
          <c:cat>
            <c:strRef>
              <c:f>(Tabelle1!$B$149,Tabelle1!$D$149,Tabelle1!$F$149,Tabelle1!$H$149)</c:f>
              <c:strCache>
                <c:ptCount val="4"/>
                <c:pt idx="0">
                  <c:v>BMA</c:v>
                </c:pt>
                <c:pt idx="1">
                  <c:v>KS</c:v>
                </c:pt>
                <c:pt idx="2">
                  <c:v>BMA+MV</c:v>
                </c:pt>
                <c:pt idx="3">
                  <c:v>MARS</c:v>
                </c:pt>
              </c:strCache>
            </c:strRef>
          </c:cat>
          <c:val>
            <c:numRef>
              <c:f>(Tabelle1!$B$150,Tabelle1!$D$150,Tabelle1!$F$150,Tabelle1!$H$150)</c:f>
              <c:numCache>
                <c:formatCode>General</c:formatCode>
                <c:ptCount val="4"/>
                <c:pt idx="0">
                  <c:v>0.824085714285714</c:v>
                </c:pt>
                <c:pt idx="1">
                  <c:v>0.757685714285714</c:v>
                </c:pt>
                <c:pt idx="2">
                  <c:v>0.791642857142857</c:v>
                </c:pt>
                <c:pt idx="3">
                  <c:v>0.687714285714286</c:v>
                </c:pt>
              </c:numCache>
            </c:numRef>
          </c:val>
        </c:ser>
        <c:ser>
          <c:idx val="1"/>
          <c:order val="1"/>
          <c:tx>
            <c:strRef>
              <c:f>Tabelle1!$A$151</c:f>
              <c:strCache>
                <c:ptCount val="1"/>
                <c:pt idx="0">
                  <c:v>SVM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(Tabelle1!$C$151,Tabelle1!$E$151,Tabelle1!$G$151,Tabelle1!$I$151)</c:f>
                <c:numCache>
                  <c:formatCode>General</c:formatCode>
                  <c:ptCount val="4"/>
                  <c:pt idx="0">
                    <c:v>0.0497784069242716</c:v>
                  </c:pt>
                  <c:pt idx="1">
                    <c:v>0.118068587814759</c:v>
                  </c:pt>
                  <c:pt idx="2">
                    <c:v>0.0322446451811327</c:v>
                  </c:pt>
                  <c:pt idx="3">
                    <c:v>0.084852982100977</c:v>
                  </c:pt>
                </c:numCache>
              </c:numRef>
            </c:plus>
            <c:minus>
              <c:numRef>
                <c:f>(Tabelle1!$C$151,Tabelle1!$E$151,Tabelle1!$G$151,Tabelle1!$I$151)</c:f>
                <c:numCache>
                  <c:formatCode>General</c:formatCode>
                  <c:ptCount val="4"/>
                  <c:pt idx="0">
                    <c:v>0.0497784069242716</c:v>
                  </c:pt>
                  <c:pt idx="1">
                    <c:v>0.118068587814759</c:v>
                  </c:pt>
                  <c:pt idx="2">
                    <c:v>0.0322446451811327</c:v>
                  </c:pt>
                  <c:pt idx="3">
                    <c:v>0.084852982100977</c:v>
                  </c:pt>
                </c:numCache>
              </c:numRef>
            </c:minus>
          </c:errBars>
          <c:cat>
            <c:strRef>
              <c:f>(Tabelle1!$B$149,Tabelle1!$D$149,Tabelle1!$F$149,Tabelle1!$H$149)</c:f>
              <c:strCache>
                <c:ptCount val="4"/>
                <c:pt idx="0">
                  <c:v>BMA</c:v>
                </c:pt>
                <c:pt idx="1">
                  <c:v>KS</c:v>
                </c:pt>
                <c:pt idx="2">
                  <c:v>BMA+MV</c:v>
                </c:pt>
                <c:pt idx="3">
                  <c:v>MARS</c:v>
                </c:pt>
              </c:strCache>
            </c:strRef>
          </c:cat>
          <c:val>
            <c:numRef>
              <c:f>(Tabelle1!$B$151,Tabelle1!$D$151,Tabelle1!$F$151,Tabelle1!$H$151)</c:f>
              <c:numCache>
                <c:formatCode>General</c:formatCode>
                <c:ptCount val="4"/>
                <c:pt idx="0">
                  <c:v>0.914714285714286</c:v>
                </c:pt>
                <c:pt idx="1">
                  <c:v>0.8307</c:v>
                </c:pt>
                <c:pt idx="2">
                  <c:v>0.9339</c:v>
                </c:pt>
                <c:pt idx="3">
                  <c:v>0.8006</c:v>
                </c:pt>
              </c:numCache>
            </c:numRef>
          </c:val>
        </c:ser>
        <c:ser>
          <c:idx val="2"/>
          <c:order val="2"/>
          <c:tx>
            <c:strRef>
              <c:f>Tabelle1!$A$152</c:f>
              <c:strCache>
                <c:ptCount val="1"/>
                <c:pt idx="0">
                  <c:v>Random Forest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(Tabelle1!$C$152,Tabelle1!$E$152,Tabelle1!$G$152,Tabelle1!$I$152)</c:f>
                <c:numCache>
                  <c:formatCode>General</c:formatCode>
                  <c:ptCount val="4"/>
                  <c:pt idx="0">
                    <c:v>0.0287716059009998</c:v>
                  </c:pt>
                  <c:pt idx="1">
                    <c:v>0.0328225407863783</c:v>
                  </c:pt>
                  <c:pt idx="2">
                    <c:v>0.0207280939198716</c:v>
                  </c:pt>
                  <c:pt idx="3">
                    <c:v>0.093285451760734</c:v>
                  </c:pt>
                </c:numCache>
              </c:numRef>
            </c:plus>
            <c:minus>
              <c:numRef>
                <c:f>(Tabelle1!$C$152,Tabelle1!$E$152,Tabelle1!$G$152,Tabelle1!$I$152)</c:f>
                <c:numCache>
                  <c:formatCode>General</c:formatCode>
                  <c:ptCount val="4"/>
                  <c:pt idx="0">
                    <c:v>0.0287716059009998</c:v>
                  </c:pt>
                  <c:pt idx="1">
                    <c:v>0.0328225407863783</c:v>
                  </c:pt>
                  <c:pt idx="2">
                    <c:v>0.0207280939198716</c:v>
                  </c:pt>
                  <c:pt idx="3">
                    <c:v>0.093285451760734</c:v>
                  </c:pt>
                </c:numCache>
              </c:numRef>
            </c:minus>
          </c:errBars>
          <c:cat>
            <c:strRef>
              <c:f>(Tabelle1!$B$149,Tabelle1!$D$149,Tabelle1!$F$149,Tabelle1!$H$149)</c:f>
              <c:strCache>
                <c:ptCount val="4"/>
                <c:pt idx="0">
                  <c:v>BMA</c:v>
                </c:pt>
                <c:pt idx="1">
                  <c:v>KS</c:v>
                </c:pt>
                <c:pt idx="2">
                  <c:v>BMA+MV</c:v>
                </c:pt>
                <c:pt idx="3">
                  <c:v>MARS</c:v>
                </c:pt>
              </c:strCache>
            </c:strRef>
          </c:cat>
          <c:val>
            <c:numRef>
              <c:f>(Tabelle1!$B$152,Tabelle1!$D$152,Tabelle1!$F$152,Tabelle1!$H$152)</c:f>
              <c:numCache>
                <c:formatCode>General</c:formatCode>
                <c:ptCount val="4"/>
                <c:pt idx="0">
                  <c:v>0.970142857142857</c:v>
                </c:pt>
                <c:pt idx="1">
                  <c:v>0.915328571428571</c:v>
                </c:pt>
                <c:pt idx="2">
                  <c:v>0.970157142857143</c:v>
                </c:pt>
                <c:pt idx="3">
                  <c:v>0.864885714285714</c:v>
                </c:pt>
              </c:numCache>
            </c:numRef>
          </c:val>
        </c:ser>
        <c:ser>
          <c:idx val="3"/>
          <c:order val="3"/>
          <c:tx>
            <c:strRef>
              <c:f>Tabelle1!$A$153</c:f>
              <c:strCache>
                <c:ptCount val="1"/>
                <c:pt idx="0">
                  <c:v>Naive Baye's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(Tabelle1!$C$153,Tabelle1!$E$153,Tabelle1!$G$153,Tabelle1!$I$153)</c:f>
                <c:numCache>
                  <c:formatCode>General</c:formatCode>
                  <c:ptCount val="4"/>
                  <c:pt idx="0">
                    <c:v>0.0245321280390114</c:v>
                  </c:pt>
                  <c:pt idx="1">
                    <c:v>0.0706892365446488</c:v>
                  </c:pt>
                  <c:pt idx="2">
                    <c:v>0.042140367965229</c:v>
                  </c:pt>
                  <c:pt idx="3">
                    <c:v>0.0603071356660627</c:v>
                  </c:pt>
                </c:numCache>
              </c:numRef>
            </c:plus>
            <c:minus>
              <c:numRef>
                <c:f>(Tabelle1!$C$153,Tabelle1!$E$153,Tabelle1!$G$153,Tabelle1!$I$153)</c:f>
                <c:numCache>
                  <c:formatCode>General</c:formatCode>
                  <c:ptCount val="4"/>
                  <c:pt idx="0">
                    <c:v>0.0245321280390114</c:v>
                  </c:pt>
                  <c:pt idx="1">
                    <c:v>0.0706892365446488</c:v>
                  </c:pt>
                  <c:pt idx="2">
                    <c:v>0.042140367965229</c:v>
                  </c:pt>
                  <c:pt idx="3">
                    <c:v>0.0603071356660627</c:v>
                  </c:pt>
                </c:numCache>
              </c:numRef>
            </c:minus>
          </c:errBars>
          <c:cat>
            <c:strRef>
              <c:f>(Tabelle1!$B$149,Tabelle1!$D$149,Tabelle1!$F$149,Tabelle1!$H$149)</c:f>
              <c:strCache>
                <c:ptCount val="4"/>
                <c:pt idx="0">
                  <c:v>BMA</c:v>
                </c:pt>
                <c:pt idx="1">
                  <c:v>KS</c:v>
                </c:pt>
                <c:pt idx="2">
                  <c:v>BMA+MV</c:v>
                </c:pt>
                <c:pt idx="3">
                  <c:v>MARS</c:v>
                </c:pt>
              </c:strCache>
            </c:strRef>
          </c:cat>
          <c:val>
            <c:numRef>
              <c:f>(Tabelle1!$B$153,Tabelle1!$D$153,Tabelle1!$F$153,Tabelle1!$H$153)</c:f>
              <c:numCache>
                <c:formatCode>General</c:formatCode>
                <c:ptCount val="4"/>
                <c:pt idx="0">
                  <c:v>0.907257142857143</c:v>
                </c:pt>
                <c:pt idx="1">
                  <c:v>0.737557142857143</c:v>
                </c:pt>
                <c:pt idx="2">
                  <c:v>0.905128571428571</c:v>
                </c:pt>
                <c:pt idx="3">
                  <c:v>0.700971428571429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6170224"/>
        <c:axId val="1694436064"/>
      </c:barChart>
      <c:catAx>
        <c:axId val="171617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Sensor Type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694436064"/>
        <c:crosses val="autoZero"/>
        <c:auto val="1"/>
        <c:lblAlgn val="ctr"/>
        <c:lblOffset val="100"/>
        <c:noMultiLvlLbl val="0"/>
      </c:catAx>
      <c:valAx>
        <c:axId val="1694436064"/>
        <c:scaling>
          <c:orientation val="minMax"/>
          <c:max val="1.0"/>
          <c:min val="0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6170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Tabelle1!$A$19</c:f>
              <c:strCache>
                <c:ptCount val="1"/>
                <c:pt idx="0">
                  <c:v>Nearest Neighbour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(Tabelle1!$C$19,Tabelle1!$E$19,Tabelle1!$G$19,Tabelle1!$I$19)</c:f>
                <c:numCache>
                  <c:formatCode>General</c:formatCode>
                  <c:ptCount val="4"/>
                  <c:pt idx="0">
                    <c:v>0.122972960994694</c:v>
                  </c:pt>
                  <c:pt idx="1">
                    <c:v>0.110559019237212</c:v>
                  </c:pt>
                  <c:pt idx="2">
                    <c:v>0.0666684057596296</c:v>
                  </c:pt>
                  <c:pt idx="3">
                    <c:v>0.129066103930015</c:v>
                  </c:pt>
                </c:numCache>
              </c:numRef>
            </c:plus>
            <c:minus>
              <c:numRef>
                <c:f>(Tabelle1!$C$19,Tabelle1!$E$19,Tabelle1!$G$19,Tabelle1!$I$19)</c:f>
                <c:numCache>
                  <c:formatCode>General</c:formatCode>
                  <c:ptCount val="4"/>
                  <c:pt idx="0">
                    <c:v>0.122972960994694</c:v>
                  </c:pt>
                  <c:pt idx="1">
                    <c:v>0.110559019237212</c:v>
                  </c:pt>
                  <c:pt idx="2">
                    <c:v>0.0666684057596296</c:v>
                  </c:pt>
                  <c:pt idx="3">
                    <c:v>0.129066103930015</c:v>
                  </c:pt>
                </c:numCache>
              </c:numRef>
            </c:minus>
          </c:errBars>
          <c:cat>
            <c:strRef>
              <c:f>(Tabelle1!$B$18,Tabelle1!$D$18,Tabelle1!$F$18,Tabelle1!$H$18)</c:f>
              <c:strCache>
                <c:ptCount val="4"/>
                <c:pt idx="0">
                  <c:v>BMA</c:v>
                </c:pt>
                <c:pt idx="1">
                  <c:v>KS</c:v>
                </c:pt>
                <c:pt idx="2">
                  <c:v>BMA+MV</c:v>
                </c:pt>
                <c:pt idx="3">
                  <c:v>MARS</c:v>
                </c:pt>
              </c:strCache>
            </c:strRef>
          </c:cat>
          <c:val>
            <c:numRef>
              <c:f>(Tabelle1!$B$19,Tabelle1!$D$19,Tabelle1!$F$19,Tabelle1!$H$19)</c:f>
              <c:numCache>
                <c:formatCode>General</c:formatCode>
                <c:ptCount val="4"/>
                <c:pt idx="0">
                  <c:v>0.793644444444444</c:v>
                </c:pt>
                <c:pt idx="1">
                  <c:v>0.836757142857143</c:v>
                </c:pt>
                <c:pt idx="2">
                  <c:v>0.884371428571429</c:v>
                </c:pt>
                <c:pt idx="3">
                  <c:v>0.775471428571429</c:v>
                </c:pt>
              </c:numCache>
            </c:numRef>
          </c:val>
        </c:ser>
        <c:ser>
          <c:idx val="1"/>
          <c:order val="1"/>
          <c:tx>
            <c:strRef>
              <c:f>Tabelle1!$A$20</c:f>
              <c:strCache>
                <c:ptCount val="1"/>
                <c:pt idx="0">
                  <c:v>SVM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(Tabelle1!$C$20,Tabelle1!$E$20,Tabelle1!$G$20,Tabelle1!$I$20)</c:f>
                <c:numCache>
                  <c:formatCode>General</c:formatCode>
                  <c:ptCount val="4"/>
                  <c:pt idx="0">
                    <c:v>0.0925635037270212</c:v>
                  </c:pt>
                  <c:pt idx="1">
                    <c:v>0.131577395552611</c:v>
                  </c:pt>
                  <c:pt idx="2">
                    <c:v>0.0623666741202088</c:v>
                  </c:pt>
                  <c:pt idx="3">
                    <c:v>0.109267757628418</c:v>
                  </c:pt>
                </c:numCache>
              </c:numRef>
            </c:plus>
            <c:minus>
              <c:numRef>
                <c:f>(Tabelle1!$C$20,Tabelle1!$E$20,Tabelle1!$G$20,Tabelle1!$I$20)</c:f>
                <c:numCache>
                  <c:formatCode>General</c:formatCode>
                  <c:ptCount val="4"/>
                  <c:pt idx="0">
                    <c:v>0.0925635037270212</c:v>
                  </c:pt>
                  <c:pt idx="1">
                    <c:v>0.131577395552611</c:v>
                  </c:pt>
                  <c:pt idx="2">
                    <c:v>0.0623666741202088</c:v>
                  </c:pt>
                  <c:pt idx="3">
                    <c:v>0.109267757628418</c:v>
                  </c:pt>
                </c:numCache>
              </c:numRef>
            </c:minus>
          </c:errBars>
          <c:cat>
            <c:strRef>
              <c:f>(Tabelle1!$B$18,Tabelle1!$D$18,Tabelle1!$F$18,Tabelle1!$H$18)</c:f>
              <c:strCache>
                <c:ptCount val="4"/>
                <c:pt idx="0">
                  <c:v>BMA</c:v>
                </c:pt>
                <c:pt idx="1">
                  <c:v>KS</c:v>
                </c:pt>
                <c:pt idx="2">
                  <c:v>BMA+MV</c:v>
                </c:pt>
                <c:pt idx="3">
                  <c:v>MARS</c:v>
                </c:pt>
              </c:strCache>
            </c:strRef>
          </c:cat>
          <c:val>
            <c:numRef>
              <c:f>(Tabelle1!$B$20,Tabelle1!$D$20,Tabelle1!$F$20,Tabelle1!$H$20)</c:f>
              <c:numCache>
                <c:formatCode>General</c:formatCode>
                <c:ptCount val="4"/>
                <c:pt idx="0">
                  <c:v>0.863942857142857</c:v>
                </c:pt>
                <c:pt idx="1">
                  <c:v>0.870757142857143</c:v>
                </c:pt>
                <c:pt idx="2">
                  <c:v>0.904771428571429</c:v>
                </c:pt>
                <c:pt idx="3">
                  <c:v>0.8027</c:v>
                </c:pt>
              </c:numCache>
            </c:numRef>
          </c:val>
        </c:ser>
        <c:ser>
          <c:idx val="2"/>
          <c:order val="2"/>
          <c:tx>
            <c:strRef>
              <c:f>Tabelle1!$A$21</c:f>
              <c:strCache>
                <c:ptCount val="1"/>
                <c:pt idx="0">
                  <c:v>Random Forest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(Tabelle1!$C$21,Tabelle1!$E$21,Tabelle1!$G$21,Tabelle1!$I$21)</c:f>
                <c:numCache>
                  <c:formatCode>General</c:formatCode>
                  <c:ptCount val="4"/>
                  <c:pt idx="0">
                    <c:v>0.124980825195974</c:v>
                  </c:pt>
                  <c:pt idx="1">
                    <c:v>0.0976431507990145</c:v>
                  </c:pt>
                  <c:pt idx="2">
                    <c:v>0.0490671967399643</c:v>
                  </c:pt>
                  <c:pt idx="3">
                    <c:v>0.0552716002655827</c:v>
                  </c:pt>
                </c:numCache>
              </c:numRef>
            </c:plus>
            <c:minus>
              <c:numRef>
                <c:f>(Tabelle1!$C$21,Tabelle1!$E$21,Tabelle1!$G$21,Tabelle1!$I$21)</c:f>
                <c:numCache>
                  <c:formatCode>General</c:formatCode>
                  <c:ptCount val="4"/>
                  <c:pt idx="0">
                    <c:v>0.124980825195974</c:v>
                  </c:pt>
                  <c:pt idx="1">
                    <c:v>0.0976431507990145</c:v>
                  </c:pt>
                  <c:pt idx="2">
                    <c:v>0.0490671967399643</c:v>
                  </c:pt>
                  <c:pt idx="3">
                    <c:v>0.0552716002655827</c:v>
                  </c:pt>
                </c:numCache>
              </c:numRef>
            </c:minus>
          </c:errBars>
          <c:cat>
            <c:strRef>
              <c:f>(Tabelle1!$B$18,Tabelle1!$D$18,Tabelle1!$F$18,Tabelle1!$H$18)</c:f>
              <c:strCache>
                <c:ptCount val="4"/>
                <c:pt idx="0">
                  <c:v>BMA</c:v>
                </c:pt>
                <c:pt idx="1">
                  <c:v>KS</c:v>
                </c:pt>
                <c:pt idx="2">
                  <c:v>BMA+MV</c:v>
                </c:pt>
                <c:pt idx="3">
                  <c:v>MARS</c:v>
                </c:pt>
              </c:strCache>
            </c:strRef>
          </c:cat>
          <c:val>
            <c:numRef>
              <c:f>(Tabelle1!$B$21,Tabelle1!$D$21,Tabelle1!$F$21,Tabelle1!$H$21)</c:f>
              <c:numCache>
                <c:formatCode>General</c:formatCode>
                <c:ptCount val="4"/>
                <c:pt idx="0">
                  <c:v>0.959185714285714</c:v>
                </c:pt>
                <c:pt idx="1">
                  <c:v>0.938771428571429</c:v>
                </c:pt>
                <c:pt idx="2">
                  <c:v>0.965985714285714</c:v>
                </c:pt>
                <c:pt idx="3">
                  <c:v>0.965985714285714</c:v>
                </c:pt>
              </c:numCache>
            </c:numRef>
          </c:val>
        </c:ser>
        <c:ser>
          <c:idx val="3"/>
          <c:order val="3"/>
          <c:tx>
            <c:strRef>
              <c:f>Tabelle1!$A$22</c:f>
              <c:strCache>
                <c:ptCount val="1"/>
                <c:pt idx="0">
                  <c:v>Naive Baye's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(Tabelle1!$C$22,Tabelle1!$E$22,Tabelle1!$G$22,Tabelle1!$I$22)</c:f>
                <c:numCache>
                  <c:formatCode>General</c:formatCode>
                  <c:ptCount val="4"/>
                  <c:pt idx="0">
                    <c:v>0.123889455903037</c:v>
                  </c:pt>
                  <c:pt idx="1">
                    <c:v>0.177151322378379</c:v>
                  </c:pt>
                  <c:pt idx="2">
                    <c:v>0.0976431507990152</c:v>
                  </c:pt>
                  <c:pt idx="3">
                    <c:v>0.0490354973463102</c:v>
                  </c:pt>
                </c:numCache>
              </c:numRef>
            </c:plus>
            <c:minus>
              <c:numRef>
                <c:f>(Tabelle1!$C$22,Tabelle1!$E$22,Tabelle1!$G$22,Tabelle1!$I$22)</c:f>
                <c:numCache>
                  <c:formatCode>General</c:formatCode>
                  <c:ptCount val="4"/>
                  <c:pt idx="0">
                    <c:v>0.123889455903037</c:v>
                  </c:pt>
                  <c:pt idx="1">
                    <c:v>0.177151322378379</c:v>
                  </c:pt>
                  <c:pt idx="2">
                    <c:v>0.0976431507990152</c:v>
                  </c:pt>
                  <c:pt idx="3">
                    <c:v>0.0490354973463102</c:v>
                  </c:pt>
                </c:numCache>
              </c:numRef>
            </c:minus>
          </c:errBars>
          <c:cat>
            <c:strRef>
              <c:f>(Tabelle1!$B$18,Tabelle1!$D$18,Tabelle1!$F$18,Tabelle1!$H$18)</c:f>
              <c:strCache>
                <c:ptCount val="4"/>
                <c:pt idx="0">
                  <c:v>BMA</c:v>
                </c:pt>
                <c:pt idx="1">
                  <c:v>KS</c:v>
                </c:pt>
                <c:pt idx="2">
                  <c:v>BMA+MV</c:v>
                </c:pt>
                <c:pt idx="3">
                  <c:v>MARS</c:v>
                </c:pt>
              </c:strCache>
            </c:strRef>
          </c:cat>
          <c:val>
            <c:numRef>
              <c:f>(Tabelle1!$B$22,Tabelle1!$D$22,Tabelle1!$F$22,Tabelle1!$H$22)</c:f>
              <c:numCache>
                <c:formatCode>General</c:formatCode>
                <c:ptCount val="4"/>
                <c:pt idx="0">
                  <c:v>0.870771428571428</c:v>
                </c:pt>
                <c:pt idx="1">
                  <c:v>0.802742857142857</c:v>
                </c:pt>
                <c:pt idx="2">
                  <c:v>0.891171428571429</c:v>
                </c:pt>
                <c:pt idx="3">
                  <c:v>0.5578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4052352"/>
        <c:axId val="1694416592"/>
      </c:barChart>
      <c:catAx>
        <c:axId val="1694052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Sensor</a:t>
                </a:r>
                <a:r>
                  <a:rPr lang="en-US" baseline="0"/>
                  <a:t> Type</a:t>
                </a: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694416592"/>
        <c:crosses val="autoZero"/>
        <c:auto val="1"/>
        <c:lblAlgn val="ctr"/>
        <c:lblOffset val="100"/>
        <c:noMultiLvlLbl val="0"/>
      </c:catAx>
      <c:valAx>
        <c:axId val="1694416592"/>
        <c:scaling>
          <c:orientation val="minMax"/>
          <c:max val="1.0"/>
          <c:min val="0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4052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Tabelle1!$A$63</c:f>
              <c:strCache>
                <c:ptCount val="1"/>
                <c:pt idx="0">
                  <c:v>Nearest Neighbour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(Tabelle1!$C$63,Tabelle1!$E$63,Tabelle1!$G$63,Tabelle1!$I$63)</c:f>
                <c:numCache>
                  <c:formatCode>General</c:formatCode>
                  <c:ptCount val="4"/>
                  <c:pt idx="0">
                    <c:v>0.0272474226453866</c:v>
                  </c:pt>
                  <c:pt idx="1">
                    <c:v>0.0282054127096635</c:v>
                  </c:pt>
                  <c:pt idx="2">
                    <c:v>0.0817612702085927</c:v>
                  </c:pt>
                  <c:pt idx="3">
                    <c:v>0.0799436357564449</c:v>
                  </c:pt>
                </c:numCache>
              </c:numRef>
            </c:plus>
            <c:minus>
              <c:numRef>
                <c:f>(Tabelle1!$C$63,Tabelle1!$E$63,Tabelle1!$G$63,Tabelle1!$I$63)</c:f>
                <c:numCache>
                  <c:formatCode>General</c:formatCode>
                  <c:ptCount val="4"/>
                  <c:pt idx="0">
                    <c:v>0.0272474226453866</c:v>
                  </c:pt>
                  <c:pt idx="1">
                    <c:v>0.0282054127096635</c:v>
                  </c:pt>
                  <c:pt idx="2">
                    <c:v>0.0817612702085927</c:v>
                  </c:pt>
                  <c:pt idx="3">
                    <c:v>0.0799436357564449</c:v>
                  </c:pt>
                </c:numCache>
              </c:numRef>
            </c:minus>
          </c:errBars>
          <c:cat>
            <c:strRef>
              <c:f>(Tabelle1!$B$62,Tabelle1!$D$62,Tabelle1!$F$62,Tabelle1!$H$62)</c:f>
              <c:strCache>
                <c:ptCount val="4"/>
                <c:pt idx="0">
                  <c:v>BMA</c:v>
                </c:pt>
                <c:pt idx="1">
                  <c:v>KS</c:v>
                </c:pt>
                <c:pt idx="2">
                  <c:v>BMA+MV</c:v>
                </c:pt>
                <c:pt idx="3">
                  <c:v>MARS</c:v>
                </c:pt>
              </c:strCache>
            </c:strRef>
          </c:cat>
          <c:val>
            <c:numRef>
              <c:f>(Tabelle1!$B$63,Tabelle1!$D$63,Tabelle1!$F$63,Tabelle1!$H$63)</c:f>
              <c:numCache>
                <c:formatCode>General</c:formatCode>
                <c:ptCount val="4"/>
                <c:pt idx="0">
                  <c:v>0.730371428571428</c:v>
                </c:pt>
                <c:pt idx="1">
                  <c:v>0.576657142857143</c:v>
                </c:pt>
                <c:pt idx="2">
                  <c:v>0.642257142857143</c:v>
                </c:pt>
                <c:pt idx="3">
                  <c:v>0.671628571428571</c:v>
                </c:pt>
              </c:numCache>
            </c:numRef>
          </c:val>
        </c:ser>
        <c:ser>
          <c:idx val="1"/>
          <c:order val="1"/>
          <c:tx>
            <c:strRef>
              <c:f>Tabelle1!$A$64</c:f>
              <c:strCache>
                <c:ptCount val="1"/>
                <c:pt idx="0">
                  <c:v>SVM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(Tabelle1!$C$64,Tabelle1!$E$64,Tabelle1!$G$64,Tabelle1!$I$64)</c:f>
                <c:numCache>
                  <c:formatCode>General</c:formatCode>
                  <c:ptCount val="4"/>
                  <c:pt idx="0">
                    <c:v>0.0220388617803059</c:v>
                  </c:pt>
                  <c:pt idx="1">
                    <c:v>0.00566741491658541</c:v>
                  </c:pt>
                  <c:pt idx="2">
                    <c:v>0.021778870119303</c:v>
                  </c:pt>
                  <c:pt idx="3">
                    <c:v>0.0539134680837388</c:v>
                  </c:pt>
                </c:numCache>
              </c:numRef>
            </c:plus>
            <c:minus>
              <c:numRef>
                <c:f>(Tabelle1!$C$64,Tabelle1!$E$64,Tabelle1!$G$64,Tabelle1!$I$64)</c:f>
                <c:numCache>
                  <c:formatCode>General</c:formatCode>
                  <c:ptCount val="4"/>
                  <c:pt idx="0">
                    <c:v>0.0220388617803059</c:v>
                  </c:pt>
                  <c:pt idx="1">
                    <c:v>0.00566741491658541</c:v>
                  </c:pt>
                  <c:pt idx="2">
                    <c:v>0.021778870119303</c:v>
                  </c:pt>
                  <c:pt idx="3">
                    <c:v>0.0539134680837388</c:v>
                  </c:pt>
                </c:numCache>
              </c:numRef>
            </c:minus>
          </c:errBars>
          <c:cat>
            <c:strRef>
              <c:f>(Tabelle1!$B$62,Tabelle1!$D$62,Tabelle1!$F$62,Tabelle1!$H$62)</c:f>
              <c:strCache>
                <c:ptCount val="4"/>
                <c:pt idx="0">
                  <c:v>BMA</c:v>
                </c:pt>
                <c:pt idx="1">
                  <c:v>KS</c:v>
                </c:pt>
                <c:pt idx="2">
                  <c:v>BMA+MV</c:v>
                </c:pt>
                <c:pt idx="3">
                  <c:v>MARS</c:v>
                </c:pt>
              </c:strCache>
            </c:strRef>
          </c:cat>
          <c:val>
            <c:numRef>
              <c:f>(Tabelle1!$B$64,Tabelle1!$D$64,Tabelle1!$F$64,Tabelle1!$H$64)</c:f>
              <c:numCache>
                <c:formatCode>General</c:formatCode>
                <c:ptCount val="4"/>
                <c:pt idx="0">
                  <c:v>0.752</c:v>
                </c:pt>
                <c:pt idx="1">
                  <c:v>0.621742857142857</c:v>
                </c:pt>
                <c:pt idx="2">
                  <c:v>0.693771428571429</c:v>
                </c:pt>
                <c:pt idx="3">
                  <c:v>0.733271428571428</c:v>
                </c:pt>
              </c:numCache>
            </c:numRef>
          </c:val>
        </c:ser>
        <c:ser>
          <c:idx val="2"/>
          <c:order val="2"/>
          <c:tx>
            <c:strRef>
              <c:f>Tabelle1!$A$65</c:f>
              <c:strCache>
                <c:ptCount val="1"/>
                <c:pt idx="0">
                  <c:v>Random Forest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(Tabelle1!$C$65,Tabelle1!$E$65,Tabelle1!$G$65,Tabelle1!$I$65)</c:f>
                <c:numCache>
                  <c:formatCode>General</c:formatCode>
                  <c:ptCount val="4"/>
                  <c:pt idx="0">
                    <c:v>0.00892279813346756</c:v>
                  </c:pt>
                  <c:pt idx="1">
                    <c:v>0.0431083589602399</c:v>
                  </c:pt>
                  <c:pt idx="2">
                    <c:v>0.00449911555934347</c:v>
                  </c:pt>
                  <c:pt idx="3">
                    <c:v>0.0260234980158239</c:v>
                  </c:pt>
                </c:numCache>
              </c:numRef>
            </c:plus>
            <c:minus>
              <c:numRef>
                <c:f>(Tabelle1!$C$65,Tabelle1!$E$65,Tabelle1!$G$65,Tabelle1!$I$65)</c:f>
                <c:numCache>
                  <c:formatCode>General</c:formatCode>
                  <c:ptCount val="4"/>
                  <c:pt idx="0">
                    <c:v>0.00892279813346756</c:v>
                  </c:pt>
                  <c:pt idx="1">
                    <c:v>0.0431083589602399</c:v>
                  </c:pt>
                  <c:pt idx="2">
                    <c:v>0.00449911555934347</c:v>
                  </c:pt>
                  <c:pt idx="3">
                    <c:v>0.0260234980158239</c:v>
                  </c:pt>
                </c:numCache>
              </c:numRef>
            </c:minus>
          </c:errBars>
          <c:cat>
            <c:strRef>
              <c:f>(Tabelle1!$B$62,Tabelle1!$D$62,Tabelle1!$F$62,Tabelle1!$H$62)</c:f>
              <c:strCache>
                <c:ptCount val="4"/>
                <c:pt idx="0">
                  <c:v>BMA</c:v>
                </c:pt>
                <c:pt idx="1">
                  <c:v>KS</c:v>
                </c:pt>
                <c:pt idx="2">
                  <c:v>BMA+MV</c:v>
                </c:pt>
                <c:pt idx="3">
                  <c:v>MARS</c:v>
                </c:pt>
              </c:strCache>
            </c:strRef>
          </c:cat>
          <c:val>
            <c:numRef>
              <c:f>(Tabelle1!$B$65,Tabelle1!$D$65,Tabelle1!$F$65,Tabelle1!$H$65)</c:f>
              <c:numCache>
                <c:formatCode>General</c:formatCode>
                <c:ptCount val="4"/>
                <c:pt idx="0">
                  <c:v>0.799028571428571</c:v>
                </c:pt>
                <c:pt idx="1">
                  <c:v>0.699228571428571</c:v>
                </c:pt>
                <c:pt idx="2">
                  <c:v>0.811771428571429</c:v>
                </c:pt>
                <c:pt idx="3">
                  <c:v>0.837542857142857</c:v>
                </c:pt>
              </c:numCache>
            </c:numRef>
          </c:val>
        </c:ser>
        <c:ser>
          <c:idx val="3"/>
          <c:order val="3"/>
          <c:tx>
            <c:strRef>
              <c:f>Tabelle1!$A$66</c:f>
              <c:strCache>
                <c:ptCount val="1"/>
                <c:pt idx="0">
                  <c:v>Naive Baye's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(Tabelle1!$C$66,Tabelle1!$E$66,Tabelle1!$G$66,Tabelle1!$I$66)</c:f>
                <c:numCache>
                  <c:formatCode>General</c:formatCode>
                  <c:ptCount val="4"/>
                  <c:pt idx="0">
                    <c:v>0.0119703204396779</c:v>
                  </c:pt>
                  <c:pt idx="1">
                    <c:v>0.0552211102786619</c:v>
                  </c:pt>
                  <c:pt idx="2">
                    <c:v>0.0696330469280925</c:v>
                  </c:pt>
                  <c:pt idx="3">
                    <c:v>0.0183867521074611</c:v>
                  </c:pt>
                </c:numCache>
              </c:numRef>
            </c:plus>
            <c:minus>
              <c:numRef>
                <c:f>(Tabelle1!$C$66,Tabelle1!$E$66,Tabelle1!$G$66,Tabelle1!$I$66)</c:f>
                <c:numCache>
                  <c:formatCode>General</c:formatCode>
                  <c:ptCount val="4"/>
                  <c:pt idx="0">
                    <c:v>0.0119703204396779</c:v>
                  </c:pt>
                  <c:pt idx="1">
                    <c:v>0.0552211102786619</c:v>
                  </c:pt>
                  <c:pt idx="2">
                    <c:v>0.0696330469280925</c:v>
                  </c:pt>
                  <c:pt idx="3">
                    <c:v>0.0183867521074611</c:v>
                  </c:pt>
                </c:numCache>
              </c:numRef>
            </c:minus>
          </c:errBars>
          <c:cat>
            <c:strRef>
              <c:f>(Tabelle1!$B$62,Tabelle1!$D$62,Tabelle1!$F$62,Tabelle1!$H$62)</c:f>
              <c:strCache>
                <c:ptCount val="4"/>
                <c:pt idx="0">
                  <c:v>BMA</c:v>
                </c:pt>
                <c:pt idx="1">
                  <c:v>KS</c:v>
                </c:pt>
                <c:pt idx="2">
                  <c:v>BMA+MV</c:v>
                </c:pt>
                <c:pt idx="3">
                  <c:v>MARS</c:v>
                </c:pt>
              </c:strCache>
            </c:strRef>
          </c:cat>
          <c:val>
            <c:numRef>
              <c:f>(Tabelle1!$B$66,Tabelle1!$D$66,Tabelle1!$F$66,Tabelle1!$H$66)</c:f>
              <c:numCache>
                <c:formatCode>General</c:formatCode>
                <c:ptCount val="4"/>
                <c:pt idx="0">
                  <c:v>0.6865</c:v>
                </c:pt>
                <c:pt idx="1">
                  <c:v>0.424542857142857</c:v>
                </c:pt>
                <c:pt idx="2">
                  <c:v>0.608714285714286</c:v>
                </c:pt>
                <c:pt idx="3">
                  <c:v>0.661285714285714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3401088"/>
        <c:axId val="1395092496"/>
      </c:barChart>
      <c:catAx>
        <c:axId val="1793401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Sensor Type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395092496"/>
        <c:crosses val="autoZero"/>
        <c:auto val="1"/>
        <c:lblAlgn val="ctr"/>
        <c:lblOffset val="100"/>
        <c:noMultiLvlLbl val="0"/>
      </c:catAx>
      <c:valAx>
        <c:axId val="1395092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3401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Tabelle1!$A$81</c:f>
              <c:strCache>
                <c:ptCount val="1"/>
                <c:pt idx="0">
                  <c:v>Nearest Neighbour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(Tabelle1!$C$81,Tabelle1!$E$81,Tabelle1!$G$81,Tabelle1!$I$81)</c:f>
                <c:numCache>
                  <c:formatCode>General</c:formatCode>
                  <c:ptCount val="4"/>
                  <c:pt idx="0">
                    <c:v>0.0294824610608423</c:v>
                  </c:pt>
                  <c:pt idx="1">
                    <c:v>0.0333910962102541</c:v>
                  </c:pt>
                  <c:pt idx="2">
                    <c:v>0.0320271632161431</c:v>
                  </c:pt>
                  <c:pt idx="3">
                    <c:v>0.0241909326916057</c:v>
                  </c:pt>
                </c:numCache>
              </c:numRef>
            </c:plus>
            <c:minus>
              <c:numRef>
                <c:f>(Tabelle1!$C$81,Tabelle1!$E$81,Tabelle1!$G$81,Tabelle1!$I$81)</c:f>
                <c:numCache>
                  <c:formatCode>General</c:formatCode>
                  <c:ptCount val="4"/>
                  <c:pt idx="0">
                    <c:v>0.0294824610608423</c:v>
                  </c:pt>
                  <c:pt idx="1">
                    <c:v>0.0333910962102541</c:v>
                  </c:pt>
                  <c:pt idx="2">
                    <c:v>0.0320271632161431</c:v>
                  </c:pt>
                  <c:pt idx="3">
                    <c:v>0.0241909326916057</c:v>
                  </c:pt>
                </c:numCache>
              </c:numRef>
            </c:minus>
          </c:errBars>
          <c:cat>
            <c:strRef>
              <c:f>(Tabelle1!$B$80,Tabelle1!$D$80,Tabelle1!$F$80,Tabelle1!$H$80)</c:f>
              <c:strCache>
                <c:ptCount val="4"/>
                <c:pt idx="0">
                  <c:v>BMA</c:v>
                </c:pt>
                <c:pt idx="1">
                  <c:v>KS</c:v>
                </c:pt>
                <c:pt idx="2">
                  <c:v>BMA+MV</c:v>
                </c:pt>
                <c:pt idx="3">
                  <c:v>MARS</c:v>
                </c:pt>
              </c:strCache>
            </c:strRef>
          </c:cat>
          <c:val>
            <c:numRef>
              <c:f>(Tabelle1!$B$81,Tabelle1!$D$81,Tabelle1!$F$81,Tabelle1!$H$81)</c:f>
              <c:numCache>
                <c:formatCode>General</c:formatCode>
                <c:ptCount val="4"/>
                <c:pt idx="0">
                  <c:v>0.740885714285714</c:v>
                </c:pt>
                <c:pt idx="1">
                  <c:v>0.787757142857143</c:v>
                </c:pt>
                <c:pt idx="2">
                  <c:v>0.763328571428571</c:v>
                </c:pt>
                <c:pt idx="3">
                  <c:v>0.703914285714286</c:v>
                </c:pt>
              </c:numCache>
            </c:numRef>
          </c:val>
        </c:ser>
        <c:ser>
          <c:idx val="1"/>
          <c:order val="1"/>
          <c:tx>
            <c:strRef>
              <c:f>Tabelle1!$A$82</c:f>
              <c:strCache>
                <c:ptCount val="1"/>
                <c:pt idx="0">
                  <c:v>SVM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(Tabelle1!$C$82,Tabelle1!$E$82,Tabelle1!$G$82,Tabelle1!$I$82)</c:f>
                <c:numCache>
                  <c:formatCode>General</c:formatCode>
                  <c:ptCount val="4"/>
                  <c:pt idx="0">
                    <c:v>0.0185145392398867</c:v>
                  </c:pt>
                  <c:pt idx="1">
                    <c:v>0.0227149865121003</c:v>
                  </c:pt>
                  <c:pt idx="2">
                    <c:v>0.0253778788454409</c:v>
                  </c:pt>
                  <c:pt idx="3">
                    <c:v>0.081563186974196</c:v>
                  </c:pt>
                </c:numCache>
              </c:numRef>
            </c:plus>
            <c:minus>
              <c:numRef>
                <c:f>(Tabelle1!$C$82,Tabelle1!$E$82,Tabelle1!$G$82,Tabelle1!$I$82)</c:f>
                <c:numCache>
                  <c:formatCode>General</c:formatCode>
                  <c:ptCount val="4"/>
                  <c:pt idx="0">
                    <c:v>0.0185145392398867</c:v>
                  </c:pt>
                  <c:pt idx="1">
                    <c:v>0.0227149865121003</c:v>
                  </c:pt>
                  <c:pt idx="2">
                    <c:v>0.0253778788454409</c:v>
                  </c:pt>
                  <c:pt idx="3">
                    <c:v>0.081563186974196</c:v>
                  </c:pt>
                </c:numCache>
              </c:numRef>
            </c:minus>
          </c:errBars>
          <c:cat>
            <c:strRef>
              <c:f>(Tabelle1!$B$80,Tabelle1!$D$80,Tabelle1!$F$80,Tabelle1!$H$80)</c:f>
              <c:strCache>
                <c:ptCount val="4"/>
                <c:pt idx="0">
                  <c:v>BMA</c:v>
                </c:pt>
                <c:pt idx="1">
                  <c:v>KS</c:v>
                </c:pt>
                <c:pt idx="2">
                  <c:v>BMA+MV</c:v>
                </c:pt>
                <c:pt idx="3">
                  <c:v>MARS</c:v>
                </c:pt>
              </c:strCache>
            </c:strRef>
          </c:cat>
          <c:val>
            <c:numRef>
              <c:f>(Tabelle1!$B$82,Tabelle1!$D$82,Tabelle1!$F$82,Tabelle1!$H$82)</c:f>
              <c:numCache>
                <c:formatCode>General</c:formatCode>
                <c:ptCount val="4"/>
                <c:pt idx="0">
                  <c:v>0.844157142857143</c:v>
                </c:pt>
                <c:pt idx="1">
                  <c:v>0.801628571428571</c:v>
                </c:pt>
                <c:pt idx="2">
                  <c:v>0.829842857142857</c:v>
                </c:pt>
                <c:pt idx="3">
                  <c:v>0.785128571428571</c:v>
                </c:pt>
              </c:numCache>
            </c:numRef>
          </c:val>
        </c:ser>
        <c:ser>
          <c:idx val="2"/>
          <c:order val="2"/>
          <c:tx>
            <c:strRef>
              <c:f>Tabelle1!$A$83</c:f>
              <c:strCache>
                <c:ptCount val="1"/>
                <c:pt idx="0">
                  <c:v>Random Forest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(Tabelle1!$C$83,Tabelle1!$E$83,Tabelle1!$G$83,Tabelle1!$I$83)</c:f>
                <c:numCache>
                  <c:formatCode>General</c:formatCode>
                  <c:ptCount val="4"/>
                  <c:pt idx="0">
                    <c:v>0.016945362378021</c:v>
                  </c:pt>
                  <c:pt idx="1">
                    <c:v>0.0287487497509874</c:v>
                  </c:pt>
                  <c:pt idx="2">
                    <c:v>0.0202054953123235</c:v>
                  </c:pt>
                  <c:pt idx="3">
                    <c:v>0.023274379362163</c:v>
                  </c:pt>
                </c:numCache>
              </c:numRef>
            </c:plus>
            <c:minus>
              <c:numRef>
                <c:f>(Tabelle1!$C$83,Tabelle1!$E$83,Tabelle1!$G$83,Tabelle1!$I$83)</c:f>
                <c:numCache>
                  <c:formatCode>General</c:formatCode>
                  <c:ptCount val="4"/>
                  <c:pt idx="0">
                    <c:v>0.016945362378021</c:v>
                  </c:pt>
                  <c:pt idx="1">
                    <c:v>0.0287487497509874</c:v>
                  </c:pt>
                  <c:pt idx="2">
                    <c:v>0.0202054953123235</c:v>
                  </c:pt>
                  <c:pt idx="3">
                    <c:v>0.023274379362163</c:v>
                  </c:pt>
                </c:numCache>
              </c:numRef>
            </c:minus>
          </c:errBars>
          <c:cat>
            <c:strRef>
              <c:f>(Tabelle1!$B$80,Tabelle1!$D$80,Tabelle1!$F$80,Tabelle1!$H$80)</c:f>
              <c:strCache>
                <c:ptCount val="4"/>
                <c:pt idx="0">
                  <c:v>BMA</c:v>
                </c:pt>
                <c:pt idx="1">
                  <c:v>KS</c:v>
                </c:pt>
                <c:pt idx="2">
                  <c:v>BMA+MV</c:v>
                </c:pt>
                <c:pt idx="3">
                  <c:v>MARS</c:v>
                </c:pt>
              </c:strCache>
            </c:strRef>
          </c:cat>
          <c:val>
            <c:numRef>
              <c:f>(Tabelle1!$B$83,Tabelle1!$D$83,Tabelle1!$F$83,Tabelle1!$H$83)</c:f>
              <c:numCache>
                <c:formatCode>General</c:formatCode>
                <c:ptCount val="4"/>
                <c:pt idx="0">
                  <c:v>0.871357142857143</c:v>
                </c:pt>
                <c:pt idx="1">
                  <c:v>0.869271428571428</c:v>
                </c:pt>
                <c:pt idx="2">
                  <c:v>0.901228571428571</c:v>
                </c:pt>
                <c:pt idx="3">
                  <c:v>0.823742857142857</c:v>
                </c:pt>
              </c:numCache>
            </c:numRef>
          </c:val>
        </c:ser>
        <c:ser>
          <c:idx val="3"/>
          <c:order val="3"/>
          <c:tx>
            <c:strRef>
              <c:f>Tabelle1!$A$84</c:f>
              <c:strCache>
                <c:ptCount val="1"/>
                <c:pt idx="0">
                  <c:v>Naive Baye's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(Tabelle1!$C$84,Tabelle1!$E$84,Tabelle1!$G$84,Tabelle1!$I$84)</c:f>
                <c:numCache>
                  <c:formatCode>General</c:formatCode>
                  <c:ptCount val="4"/>
                  <c:pt idx="0">
                    <c:v>0.0517297056726557</c:v>
                  </c:pt>
                  <c:pt idx="1">
                    <c:v>0.0416845295043617</c:v>
                  </c:pt>
                  <c:pt idx="2">
                    <c:v>0.0211575720994366</c:v>
                  </c:pt>
                  <c:pt idx="3">
                    <c:v>0.0197809225760373</c:v>
                  </c:pt>
                </c:numCache>
              </c:numRef>
            </c:plus>
            <c:minus>
              <c:numRef>
                <c:f>(Tabelle1!$C$84,Tabelle1!$E$84,Tabelle1!$G$84,Tabelle1!$I$84)</c:f>
                <c:numCache>
                  <c:formatCode>General</c:formatCode>
                  <c:ptCount val="4"/>
                  <c:pt idx="0">
                    <c:v>0.0517297056726557</c:v>
                  </c:pt>
                  <c:pt idx="1">
                    <c:v>0.0416845295043617</c:v>
                  </c:pt>
                  <c:pt idx="2">
                    <c:v>0.0211575720994366</c:v>
                  </c:pt>
                  <c:pt idx="3">
                    <c:v>0.0197809225760373</c:v>
                  </c:pt>
                </c:numCache>
              </c:numRef>
            </c:minus>
          </c:errBars>
          <c:cat>
            <c:strRef>
              <c:f>(Tabelle1!$B$80,Tabelle1!$D$80,Tabelle1!$F$80,Tabelle1!$H$80)</c:f>
              <c:strCache>
                <c:ptCount val="4"/>
                <c:pt idx="0">
                  <c:v>BMA</c:v>
                </c:pt>
                <c:pt idx="1">
                  <c:v>KS</c:v>
                </c:pt>
                <c:pt idx="2">
                  <c:v>BMA+MV</c:v>
                </c:pt>
                <c:pt idx="3">
                  <c:v>MARS</c:v>
                </c:pt>
              </c:strCache>
            </c:strRef>
          </c:cat>
          <c:val>
            <c:numRef>
              <c:f>(Tabelle1!$B$84,Tabelle1!$D$84,Tabelle1!$F$84,Tabelle1!$H$84)</c:f>
              <c:numCache>
                <c:formatCode>General</c:formatCode>
                <c:ptCount val="4"/>
                <c:pt idx="0">
                  <c:v>0.709342857142857</c:v>
                </c:pt>
                <c:pt idx="1">
                  <c:v>0.7432</c:v>
                </c:pt>
                <c:pt idx="2">
                  <c:v>0.7416</c:v>
                </c:pt>
                <c:pt idx="3">
                  <c:v>0.705071428571428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3382224"/>
        <c:axId val="1793385344"/>
      </c:barChart>
      <c:catAx>
        <c:axId val="179338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Sensor Type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793385344"/>
        <c:crosses val="autoZero"/>
        <c:auto val="1"/>
        <c:lblAlgn val="ctr"/>
        <c:lblOffset val="100"/>
        <c:noMultiLvlLbl val="0"/>
      </c:catAx>
      <c:valAx>
        <c:axId val="1793385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3382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Tabelle1!$A$116</c:f>
              <c:strCache>
                <c:ptCount val="1"/>
                <c:pt idx="0">
                  <c:v>Nearest Neighbour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(Tabelle1!$C$116,Tabelle1!$E$116,Tabelle1!$G$116,Tabelle1!$I$116)</c:f>
                <c:numCache>
                  <c:formatCode>General</c:formatCode>
                  <c:ptCount val="4"/>
                  <c:pt idx="0">
                    <c:v>0.050889640499851</c:v>
                  </c:pt>
                  <c:pt idx="1">
                    <c:v>0.0932052880167517</c:v>
                  </c:pt>
                  <c:pt idx="2">
                    <c:v>0.112741394531096</c:v>
                  </c:pt>
                  <c:pt idx="3">
                    <c:v>0.0945496155249634</c:v>
                  </c:pt>
                </c:numCache>
              </c:numRef>
            </c:plus>
            <c:minus>
              <c:numRef>
                <c:f>(Tabelle1!$C$116,Tabelle1!$E$116,Tabelle1!$G$116,Tabelle1!$I$116)</c:f>
                <c:numCache>
                  <c:formatCode>General</c:formatCode>
                  <c:ptCount val="4"/>
                  <c:pt idx="0">
                    <c:v>0.050889640499851</c:v>
                  </c:pt>
                  <c:pt idx="1">
                    <c:v>0.0932052880167517</c:v>
                  </c:pt>
                  <c:pt idx="2">
                    <c:v>0.112741394531096</c:v>
                  </c:pt>
                  <c:pt idx="3">
                    <c:v>0.0945496155249634</c:v>
                  </c:pt>
                </c:numCache>
              </c:numRef>
            </c:minus>
          </c:errBars>
          <c:cat>
            <c:strRef>
              <c:f>(Tabelle1!$B$115,Tabelle1!$D$115,Tabelle1!$F$115,Tabelle1!$H$115)</c:f>
              <c:strCache>
                <c:ptCount val="4"/>
                <c:pt idx="0">
                  <c:v>BMA</c:v>
                </c:pt>
                <c:pt idx="1">
                  <c:v>KS</c:v>
                </c:pt>
                <c:pt idx="2">
                  <c:v>BMA+MV</c:v>
                </c:pt>
                <c:pt idx="3">
                  <c:v>MARS</c:v>
                </c:pt>
              </c:strCache>
            </c:strRef>
          </c:cat>
          <c:val>
            <c:numRef>
              <c:f>(Tabelle1!$B$116,Tabelle1!$D$116,Tabelle1!$F$116,Tabelle1!$H$116)</c:f>
              <c:numCache>
                <c:formatCode>General</c:formatCode>
                <c:ptCount val="4"/>
                <c:pt idx="0">
                  <c:v>0.688114285714286</c:v>
                </c:pt>
                <c:pt idx="1">
                  <c:v>0.5318</c:v>
                </c:pt>
                <c:pt idx="2">
                  <c:v>0.635771428571428</c:v>
                </c:pt>
                <c:pt idx="3">
                  <c:v>0.662514285714286</c:v>
                </c:pt>
              </c:numCache>
            </c:numRef>
          </c:val>
        </c:ser>
        <c:ser>
          <c:idx val="1"/>
          <c:order val="1"/>
          <c:tx>
            <c:strRef>
              <c:f>Tabelle1!$A$117</c:f>
              <c:strCache>
                <c:ptCount val="1"/>
                <c:pt idx="0">
                  <c:v>SVM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(Tabelle1!$C$117,Tabelle1!$E$117,Tabelle1!$G$117,Tabelle1!$I$117)</c:f>
                <c:numCache>
                  <c:formatCode>General</c:formatCode>
                  <c:ptCount val="4"/>
                  <c:pt idx="0">
                    <c:v>0.0179899745323185</c:v>
                  </c:pt>
                  <c:pt idx="1">
                    <c:v>0.0440153822833679</c:v>
                  </c:pt>
                  <c:pt idx="2">
                    <c:v>0.0286817441760363</c:v>
                  </c:pt>
                  <c:pt idx="3">
                    <c:v>0.0698673174010304</c:v>
                  </c:pt>
                </c:numCache>
              </c:numRef>
            </c:plus>
            <c:minus>
              <c:numRef>
                <c:f>(Tabelle1!$C$117,Tabelle1!$E$117,Tabelle1!$G$117,Tabelle1!$I$117)</c:f>
                <c:numCache>
                  <c:formatCode>General</c:formatCode>
                  <c:ptCount val="4"/>
                  <c:pt idx="0">
                    <c:v>0.0179899745323185</c:v>
                  </c:pt>
                  <c:pt idx="1">
                    <c:v>0.0440153822833679</c:v>
                  </c:pt>
                  <c:pt idx="2">
                    <c:v>0.0286817441760363</c:v>
                  </c:pt>
                  <c:pt idx="3">
                    <c:v>0.0698673174010304</c:v>
                  </c:pt>
                </c:numCache>
              </c:numRef>
            </c:minus>
          </c:errBars>
          <c:cat>
            <c:strRef>
              <c:f>(Tabelle1!$B$115,Tabelle1!$D$115,Tabelle1!$F$115,Tabelle1!$H$115)</c:f>
              <c:strCache>
                <c:ptCount val="4"/>
                <c:pt idx="0">
                  <c:v>BMA</c:v>
                </c:pt>
                <c:pt idx="1">
                  <c:v>KS</c:v>
                </c:pt>
                <c:pt idx="2">
                  <c:v>BMA+MV</c:v>
                </c:pt>
                <c:pt idx="3">
                  <c:v>MARS</c:v>
                </c:pt>
              </c:strCache>
            </c:strRef>
          </c:cat>
          <c:val>
            <c:numRef>
              <c:f>(Tabelle1!$B$117,Tabelle1!$D$117,Tabelle1!$F$117,Tabelle1!$H$117)</c:f>
              <c:numCache>
                <c:formatCode>General</c:formatCode>
                <c:ptCount val="4"/>
                <c:pt idx="0">
                  <c:v>0.770628571428571</c:v>
                </c:pt>
                <c:pt idx="1">
                  <c:v>0.683357142857143</c:v>
                </c:pt>
                <c:pt idx="2">
                  <c:v>0.816857142857143</c:v>
                </c:pt>
                <c:pt idx="3">
                  <c:v>0.698928571428571</c:v>
                </c:pt>
              </c:numCache>
            </c:numRef>
          </c:val>
        </c:ser>
        <c:ser>
          <c:idx val="2"/>
          <c:order val="2"/>
          <c:tx>
            <c:strRef>
              <c:f>Tabelle1!$A$118</c:f>
              <c:strCache>
                <c:ptCount val="1"/>
                <c:pt idx="0">
                  <c:v>Random Forest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(Tabelle1!$C$118,Tabelle1!$E$118,Tabelle1!$G$118,Tabelle1!$I$118)</c:f>
                <c:numCache>
                  <c:formatCode>General</c:formatCode>
                  <c:ptCount val="4"/>
                  <c:pt idx="0">
                    <c:v>0.0306823554958792</c:v>
                  </c:pt>
                  <c:pt idx="1">
                    <c:v>0.0505181276819499</c:v>
                  </c:pt>
                  <c:pt idx="2">
                    <c:v>0.0215741720109761</c:v>
                  </c:pt>
                  <c:pt idx="3">
                    <c:v>0.0192554153527823</c:v>
                  </c:pt>
                </c:numCache>
              </c:numRef>
            </c:plus>
            <c:minus>
              <c:numRef>
                <c:f>(Tabelle1!$C$118,Tabelle1!$E$118,Tabelle1!$G$118,Tabelle1!$I$118)</c:f>
                <c:numCache>
                  <c:formatCode>General</c:formatCode>
                  <c:ptCount val="4"/>
                  <c:pt idx="0">
                    <c:v>0.0306823554958792</c:v>
                  </c:pt>
                  <c:pt idx="1">
                    <c:v>0.0505181276819499</c:v>
                  </c:pt>
                  <c:pt idx="2">
                    <c:v>0.0215741720109761</c:v>
                  </c:pt>
                  <c:pt idx="3">
                    <c:v>0.0192554153527823</c:v>
                  </c:pt>
                </c:numCache>
              </c:numRef>
            </c:minus>
          </c:errBars>
          <c:cat>
            <c:strRef>
              <c:f>(Tabelle1!$B$115,Tabelle1!$D$115,Tabelle1!$F$115,Tabelle1!$H$115)</c:f>
              <c:strCache>
                <c:ptCount val="4"/>
                <c:pt idx="0">
                  <c:v>BMA</c:v>
                </c:pt>
                <c:pt idx="1">
                  <c:v>KS</c:v>
                </c:pt>
                <c:pt idx="2">
                  <c:v>BMA+MV</c:v>
                </c:pt>
                <c:pt idx="3">
                  <c:v>MARS</c:v>
                </c:pt>
              </c:strCache>
            </c:strRef>
          </c:cat>
          <c:val>
            <c:numRef>
              <c:f>(Tabelle1!$B$118,Tabelle1!$D$118,Tabelle1!$F$118,Tabelle1!$H$118)</c:f>
              <c:numCache>
                <c:formatCode>General</c:formatCode>
                <c:ptCount val="4"/>
                <c:pt idx="0">
                  <c:v>0.853114285714286</c:v>
                </c:pt>
                <c:pt idx="1">
                  <c:v>0.765414285714286</c:v>
                </c:pt>
                <c:pt idx="2">
                  <c:v>0.891371428571428</c:v>
                </c:pt>
                <c:pt idx="3">
                  <c:v>0.836042857142857</c:v>
                </c:pt>
              </c:numCache>
            </c:numRef>
          </c:val>
        </c:ser>
        <c:ser>
          <c:idx val="3"/>
          <c:order val="3"/>
          <c:tx>
            <c:strRef>
              <c:f>Tabelle1!$A$119</c:f>
              <c:strCache>
                <c:ptCount val="1"/>
                <c:pt idx="0">
                  <c:v>Naive Baye's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(Tabelle1!$C$119,Tabelle1!$E$119,Tabelle1!$G$119,Tabelle1!$I$119)</c:f>
                <c:numCache>
                  <c:formatCode>General</c:formatCode>
                  <c:ptCount val="4"/>
                  <c:pt idx="0">
                    <c:v>0.0295074670591174</c:v>
                  </c:pt>
                  <c:pt idx="1">
                    <c:v>0.0630553271795041</c:v>
                  </c:pt>
                  <c:pt idx="2">
                    <c:v>0.0428374287991524</c:v>
                  </c:pt>
                  <c:pt idx="3">
                    <c:v>0.0247320497677464</c:v>
                  </c:pt>
                </c:numCache>
              </c:numRef>
            </c:plus>
            <c:minus>
              <c:numRef>
                <c:f>(Tabelle1!$C$119,Tabelle1!$E$119,Tabelle1!$G$119,Tabelle1!$I$119)</c:f>
                <c:numCache>
                  <c:formatCode>General</c:formatCode>
                  <c:ptCount val="4"/>
                  <c:pt idx="0">
                    <c:v>0.0295074670591174</c:v>
                  </c:pt>
                  <c:pt idx="1">
                    <c:v>0.0630553271795041</c:v>
                  </c:pt>
                  <c:pt idx="2">
                    <c:v>0.0428374287991524</c:v>
                  </c:pt>
                  <c:pt idx="3">
                    <c:v>0.0247320497677464</c:v>
                  </c:pt>
                </c:numCache>
              </c:numRef>
            </c:minus>
          </c:errBars>
          <c:cat>
            <c:strRef>
              <c:f>(Tabelle1!$B$115,Tabelle1!$D$115,Tabelle1!$F$115,Tabelle1!$H$115)</c:f>
              <c:strCache>
                <c:ptCount val="4"/>
                <c:pt idx="0">
                  <c:v>BMA</c:v>
                </c:pt>
                <c:pt idx="1">
                  <c:v>KS</c:v>
                </c:pt>
                <c:pt idx="2">
                  <c:v>BMA+MV</c:v>
                </c:pt>
                <c:pt idx="3">
                  <c:v>MARS</c:v>
                </c:pt>
              </c:strCache>
            </c:strRef>
          </c:cat>
          <c:val>
            <c:numRef>
              <c:f>(Tabelle1!$B$119,Tabelle1!$D$119,Tabelle1!$F$119,Tabelle1!$H$119)</c:f>
              <c:numCache>
                <c:formatCode>General</c:formatCode>
                <c:ptCount val="4"/>
                <c:pt idx="0">
                  <c:v>0.689128571428571</c:v>
                </c:pt>
                <c:pt idx="1">
                  <c:v>0.5029</c:v>
                </c:pt>
                <c:pt idx="2">
                  <c:v>0.653342857142857</c:v>
                </c:pt>
                <c:pt idx="3">
                  <c:v>0.6299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3225584"/>
        <c:axId val="1793228976"/>
      </c:barChart>
      <c:catAx>
        <c:axId val="1793225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Sensor Type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793228976"/>
        <c:crosses val="autoZero"/>
        <c:auto val="1"/>
        <c:lblAlgn val="ctr"/>
        <c:lblOffset val="100"/>
        <c:noMultiLvlLbl val="0"/>
      </c:catAx>
      <c:valAx>
        <c:axId val="1793228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322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Tabelle1!$A$133</c:f>
              <c:strCache>
                <c:ptCount val="1"/>
                <c:pt idx="0">
                  <c:v>Nearest Neighbour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(Tabelle1!$C$133,Tabelle1!$E$133,Tabelle1!$G$133,Tabelle1!$I$133)</c:f>
                <c:numCache>
                  <c:formatCode>General</c:formatCode>
                  <c:ptCount val="4"/>
                  <c:pt idx="0">
                    <c:v>0.0405280452153763</c:v>
                  </c:pt>
                  <c:pt idx="1">
                    <c:v>0.0229555293236861</c:v>
                  </c:pt>
                  <c:pt idx="2">
                    <c:v>0.0465612302593618</c:v>
                  </c:pt>
                  <c:pt idx="3">
                    <c:v>0.0559916065138338</c:v>
                  </c:pt>
                </c:numCache>
              </c:numRef>
            </c:plus>
            <c:minus>
              <c:numRef>
                <c:f>(Tabelle1!$C$133,Tabelle1!$E$133,Tabelle1!$G$133,Tabelle1!$I$133)</c:f>
                <c:numCache>
                  <c:formatCode>General</c:formatCode>
                  <c:ptCount val="4"/>
                  <c:pt idx="0">
                    <c:v>0.0405280452153763</c:v>
                  </c:pt>
                  <c:pt idx="1">
                    <c:v>0.0229555293236861</c:v>
                  </c:pt>
                  <c:pt idx="2">
                    <c:v>0.0465612302593618</c:v>
                  </c:pt>
                  <c:pt idx="3">
                    <c:v>0.0559916065138338</c:v>
                  </c:pt>
                </c:numCache>
              </c:numRef>
            </c:minus>
          </c:errBars>
          <c:cat>
            <c:strRef>
              <c:f>(Tabelle1!$B$132,Tabelle1!$D$132,Tabelle1!$F$132,Tabelle1!$H$132)</c:f>
              <c:strCache>
                <c:ptCount val="4"/>
                <c:pt idx="0">
                  <c:v>BMA</c:v>
                </c:pt>
                <c:pt idx="1">
                  <c:v>KS</c:v>
                </c:pt>
                <c:pt idx="2">
                  <c:v>BMA+MV</c:v>
                </c:pt>
                <c:pt idx="3">
                  <c:v>MARS</c:v>
                </c:pt>
              </c:strCache>
            </c:strRef>
          </c:cat>
          <c:val>
            <c:numRef>
              <c:f>(Tabelle1!$B$133,Tabelle1!$D$133,Tabelle1!$F$133,Tabelle1!$H$133)</c:f>
              <c:numCache>
                <c:formatCode>General</c:formatCode>
                <c:ptCount val="4"/>
                <c:pt idx="0">
                  <c:v>0.708242857142857</c:v>
                </c:pt>
                <c:pt idx="1">
                  <c:v>0.750971428571429</c:v>
                </c:pt>
                <c:pt idx="2">
                  <c:v>0.806842857142857</c:v>
                </c:pt>
                <c:pt idx="3">
                  <c:v>0.6692</c:v>
                </c:pt>
              </c:numCache>
            </c:numRef>
          </c:val>
        </c:ser>
        <c:ser>
          <c:idx val="1"/>
          <c:order val="1"/>
          <c:tx>
            <c:strRef>
              <c:f>Tabelle1!$A$134</c:f>
              <c:strCache>
                <c:ptCount val="1"/>
                <c:pt idx="0">
                  <c:v>SVM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(Tabelle1!$C$134,Tabelle1!$E$134,Tabelle1!$G$134,Tabelle1!$I$134)</c:f>
                <c:numCache>
                  <c:formatCode>General</c:formatCode>
                  <c:ptCount val="4"/>
                  <c:pt idx="0">
                    <c:v>0.0647447011463534</c:v>
                  </c:pt>
                  <c:pt idx="1">
                    <c:v>0.0141789006798763</c:v>
                  </c:pt>
                  <c:pt idx="2">
                    <c:v>0.0468373128771391</c:v>
                  </c:pt>
                  <c:pt idx="3">
                    <c:v>0.069303343854303</c:v>
                  </c:pt>
                </c:numCache>
              </c:numRef>
            </c:plus>
            <c:minus>
              <c:numRef>
                <c:f>(Tabelle1!$C$134,Tabelle1!$E$134,Tabelle1!$G$134,Tabelle1!$I$134)</c:f>
                <c:numCache>
                  <c:formatCode>General</c:formatCode>
                  <c:ptCount val="4"/>
                  <c:pt idx="0">
                    <c:v>0.0647447011463534</c:v>
                  </c:pt>
                  <c:pt idx="1">
                    <c:v>0.0141789006798763</c:v>
                  </c:pt>
                  <c:pt idx="2">
                    <c:v>0.0468373128771391</c:v>
                  </c:pt>
                  <c:pt idx="3">
                    <c:v>0.069303343854303</c:v>
                  </c:pt>
                </c:numCache>
              </c:numRef>
            </c:minus>
          </c:errBars>
          <c:cat>
            <c:strRef>
              <c:f>(Tabelle1!$B$132,Tabelle1!$D$132,Tabelle1!$F$132,Tabelle1!$H$132)</c:f>
              <c:strCache>
                <c:ptCount val="4"/>
                <c:pt idx="0">
                  <c:v>BMA</c:v>
                </c:pt>
                <c:pt idx="1">
                  <c:v>KS</c:v>
                </c:pt>
                <c:pt idx="2">
                  <c:v>BMA+MV</c:v>
                </c:pt>
                <c:pt idx="3">
                  <c:v>MARS</c:v>
                </c:pt>
              </c:strCache>
            </c:strRef>
          </c:cat>
          <c:val>
            <c:numRef>
              <c:f>(Tabelle1!$B$134,Tabelle1!$D$134,Tabelle1!$F$134,Tabelle1!$H$134)</c:f>
              <c:numCache>
                <c:formatCode>General</c:formatCode>
                <c:ptCount val="4"/>
                <c:pt idx="0">
                  <c:v>0.793728571428571</c:v>
                </c:pt>
                <c:pt idx="1">
                  <c:v>0.782785714285714</c:v>
                </c:pt>
                <c:pt idx="2">
                  <c:v>0.877242857142857</c:v>
                </c:pt>
                <c:pt idx="3">
                  <c:v>0.730571428571428</c:v>
                </c:pt>
              </c:numCache>
            </c:numRef>
          </c:val>
        </c:ser>
        <c:ser>
          <c:idx val="2"/>
          <c:order val="2"/>
          <c:tx>
            <c:strRef>
              <c:f>Tabelle1!$A$135</c:f>
              <c:strCache>
                <c:ptCount val="1"/>
                <c:pt idx="0">
                  <c:v>Random Forest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(Tabelle1!$C$135,Tabelle1!$E$135,Tabelle1!$G$135,Tabelle1!$I$135)</c:f>
                <c:numCache>
                  <c:formatCode>General</c:formatCode>
                  <c:ptCount val="4"/>
                  <c:pt idx="0">
                    <c:v>0.0762208017029794</c:v>
                  </c:pt>
                  <c:pt idx="1">
                    <c:v>0.0288735526185526</c:v>
                  </c:pt>
                  <c:pt idx="2">
                    <c:v>0.036089350568967</c:v>
                  </c:pt>
                  <c:pt idx="3">
                    <c:v>0.0483886181590975</c:v>
                  </c:pt>
                </c:numCache>
              </c:numRef>
            </c:plus>
            <c:minus>
              <c:numRef>
                <c:f>(Tabelle1!$C$135,Tabelle1!$E$135,Tabelle1!$G$135,Tabelle1!$I$135)</c:f>
                <c:numCache>
                  <c:formatCode>General</c:formatCode>
                  <c:ptCount val="4"/>
                  <c:pt idx="0">
                    <c:v>0.0762208017029794</c:v>
                  </c:pt>
                  <c:pt idx="1">
                    <c:v>0.0288735526185526</c:v>
                  </c:pt>
                  <c:pt idx="2">
                    <c:v>0.036089350568967</c:v>
                  </c:pt>
                  <c:pt idx="3">
                    <c:v>0.0483886181590975</c:v>
                  </c:pt>
                </c:numCache>
              </c:numRef>
            </c:minus>
          </c:errBars>
          <c:cat>
            <c:strRef>
              <c:f>(Tabelle1!$B$132,Tabelle1!$D$132,Tabelle1!$F$132,Tabelle1!$H$132)</c:f>
              <c:strCache>
                <c:ptCount val="4"/>
                <c:pt idx="0">
                  <c:v>BMA</c:v>
                </c:pt>
                <c:pt idx="1">
                  <c:v>KS</c:v>
                </c:pt>
                <c:pt idx="2">
                  <c:v>BMA+MV</c:v>
                </c:pt>
                <c:pt idx="3">
                  <c:v>MARS</c:v>
                </c:pt>
              </c:strCache>
            </c:strRef>
          </c:cat>
          <c:val>
            <c:numRef>
              <c:f>(Tabelle1!$B$135,Tabelle1!$D$135,Tabelle1!$F$135,Tabelle1!$H$135)</c:f>
              <c:numCache>
                <c:formatCode>General</c:formatCode>
                <c:ptCount val="4"/>
                <c:pt idx="0">
                  <c:v>0.929571428571429</c:v>
                </c:pt>
                <c:pt idx="1">
                  <c:v>0.888971428571429</c:v>
                </c:pt>
                <c:pt idx="2">
                  <c:v>0.964814285714286</c:v>
                </c:pt>
                <c:pt idx="3">
                  <c:v>0.837014285714286</c:v>
                </c:pt>
              </c:numCache>
            </c:numRef>
          </c:val>
        </c:ser>
        <c:ser>
          <c:idx val="3"/>
          <c:order val="3"/>
          <c:tx>
            <c:strRef>
              <c:f>Tabelle1!$A$136</c:f>
              <c:strCache>
                <c:ptCount val="1"/>
                <c:pt idx="0">
                  <c:v>Naive Baye's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(Tabelle1!$C$136,Tabelle1!$E$136,Tabelle1!$G$136,Tabelle1!$I$136)</c:f>
                <c:numCache>
                  <c:formatCode>General</c:formatCode>
                  <c:ptCount val="4"/>
                  <c:pt idx="0">
                    <c:v>0.0396471117408035</c:v>
                  </c:pt>
                  <c:pt idx="1">
                    <c:v>0.0257295748198093</c:v>
                  </c:pt>
                  <c:pt idx="2">
                    <c:v>0.0617738931713958</c:v>
                  </c:pt>
                  <c:pt idx="3">
                    <c:v>0.0488523055249396</c:v>
                  </c:pt>
                </c:numCache>
              </c:numRef>
            </c:plus>
            <c:minus>
              <c:numRef>
                <c:f>(Tabelle1!$C$136,Tabelle1!$E$136,Tabelle1!$G$136,Tabelle1!$I$136)</c:f>
                <c:numCache>
                  <c:formatCode>General</c:formatCode>
                  <c:ptCount val="4"/>
                  <c:pt idx="0">
                    <c:v>0.0396471117408035</c:v>
                  </c:pt>
                  <c:pt idx="1">
                    <c:v>0.0257295748198093</c:v>
                  </c:pt>
                  <c:pt idx="2">
                    <c:v>0.0617738931713958</c:v>
                  </c:pt>
                  <c:pt idx="3">
                    <c:v>0.0488523055249396</c:v>
                  </c:pt>
                </c:numCache>
              </c:numRef>
            </c:minus>
          </c:errBars>
          <c:cat>
            <c:strRef>
              <c:f>(Tabelle1!$B$132,Tabelle1!$D$132,Tabelle1!$F$132,Tabelle1!$H$132)</c:f>
              <c:strCache>
                <c:ptCount val="4"/>
                <c:pt idx="0">
                  <c:v>BMA</c:v>
                </c:pt>
                <c:pt idx="1">
                  <c:v>KS</c:v>
                </c:pt>
                <c:pt idx="2">
                  <c:v>BMA+MV</c:v>
                </c:pt>
                <c:pt idx="3">
                  <c:v>MARS</c:v>
                </c:pt>
              </c:strCache>
            </c:strRef>
          </c:cat>
          <c:val>
            <c:numRef>
              <c:f>(Tabelle1!$B$136,Tabelle1!$D$136,Tabelle1!$F$136,Tabelle1!$H$136)</c:f>
              <c:numCache>
                <c:formatCode>General</c:formatCode>
                <c:ptCount val="4"/>
                <c:pt idx="0">
                  <c:v>0.665971428571428</c:v>
                </c:pt>
                <c:pt idx="1">
                  <c:v>0.653442857142857</c:v>
                </c:pt>
                <c:pt idx="2">
                  <c:v>0.754557142857143</c:v>
                </c:pt>
                <c:pt idx="3">
                  <c:v>0.638528571428571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0527248"/>
        <c:axId val="1400530368"/>
      </c:barChart>
      <c:catAx>
        <c:axId val="1400527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Sensor Type</a:t>
                </a:r>
              </a:p>
            </c:rich>
          </c:tx>
          <c:layout>
            <c:manualLayout>
              <c:xMode val="edge"/>
              <c:yMode val="edge"/>
              <c:x val="0.289206283164281"/>
              <c:y val="0.82568989665745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400530368"/>
        <c:crosses val="autoZero"/>
        <c:auto val="1"/>
        <c:lblAlgn val="ctr"/>
        <c:lblOffset val="100"/>
        <c:noMultiLvlLbl val="0"/>
      </c:catAx>
      <c:valAx>
        <c:axId val="1400530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0527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Sheet3!$A$14:$A$20</c:f>
              <c:strCache>
                <c:ptCount val="7"/>
                <c:pt idx="0">
                  <c:v>All (192)</c:v>
                </c:pt>
                <c:pt idx="1">
                  <c:v>Time (40)</c:v>
                </c:pt>
                <c:pt idx="2">
                  <c:v>Frequency (32)</c:v>
                </c:pt>
                <c:pt idx="3">
                  <c:v>Time-Frequency (120)</c:v>
                </c:pt>
                <c:pt idx="4">
                  <c:v>Extra Tree (179)</c:v>
                </c:pt>
                <c:pt idx="5">
                  <c:v>RFE (175)</c:v>
                </c:pt>
                <c:pt idx="6">
                  <c:v>F-Ratio (179)</c:v>
                </c:pt>
              </c:strCache>
            </c:strRef>
          </c:cat>
          <c:val>
            <c:numRef>
              <c:f>Sheet3!$B$14:$B$20</c:f>
              <c:numCache>
                <c:formatCode>General</c:formatCode>
                <c:ptCount val="7"/>
                <c:pt idx="0">
                  <c:v>96.09</c:v>
                </c:pt>
                <c:pt idx="1">
                  <c:v>97.39</c:v>
                </c:pt>
                <c:pt idx="2">
                  <c:v>92.61</c:v>
                </c:pt>
                <c:pt idx="3">
                  <c:v>93.48</c:v>
                </c:pt>
                <c:pt idx="4">
                  <c:v>98.7</c:v>
                </c:pt>
                <c:pt idx="5">
                  <c:v>95.65000000000001</c:v>
                </c:pt>
                <c:pt idx="6">
                  <c:v>96.09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2"/>
        <c:overlap val="-27"/>
        <c:axId val="1718487824"/>
        <c:axId val="1718443488"/>
      </c:barChart>
      <c:catAx>
        <c:axId val="1718487824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Feature Set (No. of Features)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443488"/>
        <c:crosses val="autoZero"/>
        <c:auto val="1"/>
        <c:lblAlgn val="ctr"/>
        <c:lblOffset val="100"/>
        <c:noMultiLvlLbl val="0"/>
      </c:catAx>
      <c:valAx>
        <c:axId val="1718443488"/>
        <c:scaling>
          <c:orientation val="minMax"/>
          <c:max val="100.0"/>
          <c:min val="90.0"/>
        </c:scaling>
        <c:delete val="0"/>
        <c:axPos val="l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Accuracy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487824"/>
        <c:crosses val="autoZero"/>
        <c:crossBetween val="between"/>
        <c:majorUnit val="2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Tabelle1!$A$168</c:f>
              <c:strCache>
                <c:ptCount val="1"/>
                <c:pt idx="0">
                  <c:v>Nearest Neighbour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(Tabelle1!$C$168,Tabelle1!$E$168,Tabelle1!$G$168,Tabelle1!$I$168)</c:f>
                <c:numCache>
                  <c:formatCode>General</c:formatCode>
                  <c:ptCount val="4"/>
                  <c:pt idx="0">
                    <c:v>0.0441233243886047</c:v>
                  </c:pt>
                  <c:pt idx="1">
                    <c:v>0.0732954685794822</c:v>
                  </c:pt>
                  <c:pt idx="2">
                    <c:v>0.0770092467281211</c:v>
                  </c:pt>
                  <c:pt idx="3">
                    <c:v>0.0489352258248658</c:v>
                  </c:pt>
                </c:numCache>
              </c:numRef>
            </c:plus>
            <c:minus>
              <c:numRef>
                <c:f>(Tabelle1!$C$168,Tabelle1!$E$168,Tabelle1!$G$168,Tabelle1!$I$168)</c:f>
                <c:numCache>
                  <c:formatCode>General</c:formatCode>
                  <c:ptCount val="4"/>
                  <c:pt idx="0">
                    <c:v>0.0441233243886047</c:v>
                  </c:pt>
                  <c:pt idx="1">
                    <c:v>0.0732954685794822</c:v>
                  </c:pt>
                  <c:pt idx="2">
                    <c:v>0.0770092467281211</c:v>
                  </c:pt>
                  <c:pt idx="3">
                    <c:v>0.0489352258248658</c:v>
                  </c:pt>
                </c:numCache>
              </c:numRef>
            </c:minus>
          </c:errBars>
          <c:cat>
            <c:strRef>
              <c:f>(Tabelle1!$B$167,Tabelle1!$D$167,Tabelle1!$F$167,Tabelle1!$H$167)</c:f>
              <c:strCache>
                <c:ptCount val="4"/>
                <c:pt idx="0">
                  <c:v>BMA</c:v>
                </c:pt>
                <c:pt idx="1">
                  <c:v>KS</c:v>
                </c:pt>
                <c:pt idx="2">
                  <c:v>BMA+MV</c:v>
                </c:pt>
                <c:pt idx="3">
                  <c:v>MARS</c:v>
                </c:pt>
              </c:strCache>
            </c:strRef>
          </c:cat>
          <c:val>
            <c:numRef>
              <c:f>(Tabelle1!$B$168,Tabelle1!$D$168,Tabelle1!$F$168,Tabelle1!$H$168)</c:f>
              <c:numCache>
                <c:formatCode>General</c:formatCode>
                <c:ptCount val="4"/>
                <c:pt idx="0">
                  <c:v>0.789428571428571</c:v>
                </c:pt>
                <c:pt idx="1">
                  <c:v>0.691</c:v>
                </c:pt>
                <c:pt idx="2">
                  <c:v>0.732414285714286</c:v>
                </c:pt>
                <c:pt idx="3">
                  <c:v>0.590271428571429</c:v>
                </c:pt>
              </c:numCache>
            </c:numRef>
          </c:val>
        </c:ser>
        <c:ser>
          <c:idx val="1"/>
          <c:order val="1"/>
          <c:tx>
            <c:strRef>
              <c:f>Tabelle1!$A$169</c:f>
              <c:strCache>
                <c:ptCount val="1"/>
                <c:pt idx="0">
                  <c:v>SVM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(Tabelle1!$C$169,Tabelle1!$E$169,Tabelle1!$G$169,Tabelle1!$I$169)</c:f>
                <c:numCache>
                  <c:formatCode>General</c:formatCode>
                  <c:ptCount val="4"/>
                  <c:pt idx="0">
                    <c:v>0.0598425314590599</c:v>
                  </c:pt>
                  <c:pt idx="1">
                    <c:v>0.0710340849486343</c:v>
                  </c:pt>
                  <c:pt idx="2">
                    <c:v>0.0764920617463281</c:v>
                  </c:pt>
                  <c:pt idx="3">
                    <c:v>0.0993560223825082</c:v>
                  </c:pt>
                </c:numCache>
              </c:numRef>
            </c:plus>
            <c:minus>
              <c:numRef>
                <c:f>(Tabelle1!$C$169,Tabelle1!$E$169,Tabelle1!$G$169,Tabelle1!$I$169)</c:f>
                <c:numCache>
                  <c:formatCode>General</c:formatCode>
                  <c:ptCount val="4"/>
                  <c:pt idx="0">
                    <c:v>0.0598425314590599</c:v>
                  </c:pt>
                  <c:pt idx="1">
                    <c:v>0.0710340849486343</c:v>
                  </c:pt>
                  <c:pt idx="2">
                    <c:v>0.0764920617463281</c:v>
                  </c:pt>
                  <c:pt idx="3">
                    <c:v>0.0993560223825082</c:v>
                  </c:pt>
                </c:numCache>
              </c:numRef>
            </c:minus>
          </c:errBars>
          <c:cat>
            <c:strRef>
              <c:f>(Tabelle1!$B$167,Tabelle1!$D$167,Tabelle1!$F$167,Tabelle1!$H$167)</c:f>
              <c:strCache>
                <c:ptCount val="4"/>
                <c:pt idx="0">
                  <c:v>BMA</c:v>
                </c:pt>
                <c:pt idx="1">
                  <c:v>KS</c:v>
                </c:pt>
                <c:pt idx="2">
                  <c:v>BMA+MV</c:v>
                </c:pt>
                <c:pt idx="3">
                  <c:v>MARS</c:v>
                </c:pt>
              </c:strCache>
            </c:strRef>
          </c:cat>
          <c:val>
            <c:numRef>
              <c:f>(Tabelle1!$B$169,Tabelle1!$D$169,Tabelle1!$F$169,Tabelle1!$H$169)</c:f>
              <c:numCache>
                <c:formatCode>General</c:formatCode>
                <c:ptCount val="4"/>
                <c:pt idx="0">
                  <c:v>0.8787</c:v>
                </c:pt>
                <c:pt idx="1">
                  <c:v>0.716414285714286</c:v>
                </c:pt>
                <c:pt idx="2">
                  <c:v>0.867814285714286</c:v>
                </c:pt>
                <c:pt idx="3">
                  <c:v>0.736428571428571</c:v>
                </c:pt>
              </c:numCache>
            </c:numRef>
          </c:val>
        </c:ser>
        <c:ser>
          <c:idx val="2"/>
          <c:order val="2"/>
          <c:tx>
            <c:strRef>
              <c:f>Tabelle1!$A$170</c:f>
              <c:strCache>
                <c:ptCount val="1"/>
                <c:pt idx="0">
                  <c:v>Random Forest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(Tabelle1!$C$170,Tabelle1!$E$170,Tabelle1!$G$170,Tabelle1!$I$170)</c:f>
                <c:numCache>
                  <c:formatCode>General</c:formatCode>
                  <c:ptCount val="4"/>
                  <c:pt idx="0">
                    <c:v>0.0241292184637934</c:v>
                  </c:pt>
                  <c:pt idx="1">
                    <c:v>0.0543347936033474</c:v>
                  </c:pt>
                  <c:pt idx="2">
                    <c:v>0.0115703350453314</c:v>
                  </c:pt>
                  <c:pt idx="3">
                    <c:v>0.058229493193321</c:v>
                  </c:pt>
                </c:numCache>
              </c:numRef>
            </c:plus>
            <c:minus>
              <c:numRef>
                <c:f>(Tabelle1!$C$170,Tabelle1!$E$170,Tabelle1!$G$170,Tabelle1!$I$170)</c:f>
                <c:numCache>
                  <c:formatCode>General</c:formatCode>
                  <c:ptCount val="4"/>
                  <c:pt idx="0">
                    <c:v>0.0241292184637934</c:v>
                  </c:pt>
                  <c:pt idx="1">
                    <c:v>0.0543347936033474</c:v>
                  </c:pt>
                  <c:pt idx="2">
                    <c:v>0.0115703350453314</c:v>
                  </c:pt>
                  <c:pt idx="3">
                    <c:v>0.058229493193321</c:v>
                  </c:pt>
                </c:numCache>
              </c:numRef>
            </c:minus>
          </c:errBars>
          <c:cat>
            <c:strRef>
              <c:f>(Tabelle1!$B$167,Tabelle1!$D$167,Tabelle1!$F$167,Tabelle1!$H$167)</c:f>
              <c:strCache>
                <c:ptCount val="4"/>
                <c:pt idx="0">
                  <c:v>BMA</c:v>
                </c:pt>
                <c:pt idx="1">
                  <c:v>KS</c:v>
                </c:pt>
                <c:pt idx="2">
                  <c:v>BMA+MV</c:v>
                </c:pt>
                <c:pt idx="3">
                  <c:v>MARS</c:v>
                </c:pt>
              </c:strCache>
            </c:strRef>
          </c:cat>
          <c:val>
            <c:numRef>
              <c:f>(Tabelle1!$B$170,Tabelle1!$D$170,Tabelle1!$F$170,Tabelle1!$H$170)</c:f>
              <c:numCache>
                <c:formatCode>General</c:formatCode>
                <c:ptCount val="4"/>
                <c:pt idx="0">
                  <c:v>0.978171428571429</c:v>
                </c:pt>
                <c:pt idx="1">
                  <c:v>0.873014285714286</c:v>
                </c:pt>
                <c:pt idx="2">
                  <c:v>0.983985714285714</c:v>
                </c:pt>
                <c:pt idx="3">
                  <c:v>0.784057142857143</c:v>
                </c:pt>
              </c:numCache>
            </c:numRef>
          </c:val>
        </c:ser>
        <c:ser>
          <c:idx val="3"/>
          <c:order val="3"/>
          <c:tx>
            <c:strRef>
              <c:f>Tabelle1!$A$171</c:f>
              <c:strCache>
                <c:ptCount val="1"/>
                <c:pt idx="0">
                  <c:v>Naive Baye's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(Tabelle1!$C$171,Tabelle1!$E$171,Tabelle1!$G$171,Tabelle1!$I$171)</c:f>
                <c:numCache>
                  <c:formatCode>General</c:formatCode>
                  <c:ptCount val="4"/>
                  <c:pt idx="0">
                    <c:v>0.0478293949408537</c:v>
                  </c:pt>
                  <c:pt idx="1">
                    <c:v>0.0806697045023097</c:v>
                  </c:pt>
                  <c:pt idx="2">
                    <c:v>0.0502791310625807</c:v>
                  </c:pt>
                  <c:pt idx="3">
                    <c:v>0.0221600946730461</c:v>
                  </c:pt>
                </c:numCache>
              </c:numRef>
            </c:plus>
            <c:minus>
              <c:numRef>
                <c:f>(Tabelle1!$C$171,Tabelle1!$E$171,Tabelle1!$G$171,Tabelle1!$I$171)</c:f>
                <c:numCache>
                  <c:formatCode>General</c:formatCode>
                  <c:ptCount val="4"/>
                  <c:pt idx="0">
                    <c:v>0.0478293949408537</c:v>
                  </c:pt>
                  <c:pt idx="1">
                    <c:v>0.0806697045023097</c:v>
                  </c:pt>
                  <c:pt idx="2">
                    <c:v>0.0502791310625807</c:v>
                  </c:pt>
                  <c:pt idx="3">
                    <c:v>0.0221600946730461</c:v>
                  </c:pt>
                </c:numCache>
              </c:numRef>
            </c:minus>
          </c:errBars>
          <c:cat>
            <c:strRef>
              <c:f>(Tabelle1!$B$167,Tabelle1!$D$167,Tabelle1!$F$167,Tabelle1!$H$167)</c:f>
              <c:strCache>
                <c:ptCount val="4"/>
                <c:pt idx="0">
                  <c:v>BMA</c:v>
                </c:pt>
                <c:pt idx="1">
                  <c:v>KS</c:v>
                </c:pt>
                <c:pt idx="2">
                  <c:v>BMA+MV</c:v>
                </c:pt>
                <c:pt idx="3">
                  <c:v>MARS</c:v>
                </c:pt>
              </c:strCache>
            </c:strRef>
          </c:cat>
          <c:val>
            <c:numRef>
              <c:f>(Tabelle1!$B$171,Tabelle1!$D$171,Tabelle1!$F$171,Tabelle1!$H$171)</c:f>
              <c:numCache>
                <c:formatCode>General</c:formatCode>
                <c:ptCount val="4"/>
                <c:pt idx="0">
                  <c:v>0.854157142857143</c:v>
                </c:pt>
                <c:pt idx="1">
                  <c:v>0.655014285714285</c:v>
                </c:pt>
                <c:pt idx="2">
                  <c:v>0.868857142857143</c:v>
                </c:pt>
                <c:pt idx="3">
                  <c:v>0.556985714285714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3070304"/>
        <c:axId val="1712997312"/>
      </c:barChart>
      <c:catAx>
        <c:axId val="1713070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Sensor Type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712997312"/>
        <c:crosses val="autoZero"/>
        <c:auto val="1"/>
        <c:lblAlgn val="ctr"/>
        <c:lblOffset val="100"/>
        <c:noMultiLvlLbl val="0"/>
      </c:catAx>
      <c:valAx>
        <c:axId val="1712997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3070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Tabelle1!$A$188</c:f>
              <c:strCache>
                <c:ptCount val="1"/>
                <c:pt idx="0">
                  <c:v>Nearest Neighbour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(Tabelle1!$C$188,Tabelle1!$E$188,Tabelle1!$G$188,Tabelle1!$I$188)</c:f>
                <c:numCache>
                  <c:formatCode>General</c:formatCode>
                  <c:ptCount val="4"/>
                  <c:pt idx="0">
                    <c:v>0.0585989377907491</c:v>
                  </c:pt>
                  <c:pt idx="1">
                    <c:v>0.0607988419599705</c:v>
                  </c:pt>
                  <c:pt idx="2">
                    <c:v>0.120930756034609</c:v>
                  </c:pt>
                  <c:pt idx="3">
                    <c:v>0.053066492752595</c:v>
                  </c:pt>
                </c:numCache>
              </c:numRef>
            </c:plus>
            <c:minus>
              <c:numRef>
                <c:f>(Tabelle1!$C$188,Tabelle1!$E$188,Tabelle1!$G$188,Tabelle1!$I$189,Tabelle1!$I$189,Tabelle1!$I$188)</c:f>
                <c:numCache>
                  <c:formatCode>General</c:formatCode>
                  <c:ptCount val="6"/>
                  <c:pt idx="0">
                    <c:v>0.0585989377907491</c:v>
                  </c:pt>
                  <c:pt idx="1">
                    <c:v>0.0607988419599705</c:v>
                  </c:pt>
                  <c:pt idx="2">
                    <c:v>0.120930756034609</c:v>
                  </c:pt>
                  <c:pt idx="3">
                    <c:v>0.0831207702621889</c:v>
                  </c:pt>
                  <c:pt idx="4">
                    <c:v>0.0831207702621889</c:v>
                  </c:pt>
                  <c:pt idx="5">
                    <c:v>0.053066492752595</c:v>
                  </c:pt>
                </c:numCache>
              </c:numRef>
            </c:minus>
          </c:errBars>
          <c:cat>
            <c:strRef>
              <c:f>(Tabelle1!$B$187,Tabelle1!$D$187,Tabelle1!$F$187,Tabelle1!$H$187)</c:f>
              <c:strCache>
                <c:ptCount val="4"/>
                <c:pt idx="0">
                  <c:v>BMA</c:v>
                </c:pt>
                <c:pt idx="1">
                  <c:v>KS</c:v>
                </c:pt>
                <c:pt idx="2">
                  <c:v>BMA+MV</c:v>
                </c:pt>
                <c:pt idx="3">
                  <c:v>MARS</c:v>
                </c:pt>
              </c:strCache>
            </c:strRef>
          </c:cat>
          <c:val>
            <c:numRef>
              <c:f>(Tabelle1!$B$188,Tabelle1!$D$188,Tabelle1!$F$188,Tabelle1!$H$188)</c:f>
              <c:numCache>
                <c:formatCode>General</c:formatCode>
                <c:ptCount val="4"/>
                <c:pt idx="0">
                  <c:v>0.616214285714286</c:v>
                </c:pt>
                <c:pt idx="1">
                  <c:v>0.669871428571429</c:v>
                </c:pt>
                <c:pt idx="2">
                  <c:v>0.697228571428571</c:v>
                </c:pt>
                <c:pt idx="3">
                  <c:v>0.670014285714286</c:v>
                </c:pt>
              </c:numCache>
            </c:numRef>
          </c:val>
        </c:ser>
        <c:ser>
          <c:idx val="1"/>
          <c:order val="1"/>
          <c:tx>
            <c:strRef>
              <c:f>Tabelle1!$A$189</c:f>
              <c:strCache>
                <c:ptCount val="1"/>
                <c:pt idx="0">
                  <c:v>SVM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(Tabelle1!$C$189,Tabelle1!$E$189,Tabelle1!$G$189,Tabelle1!$I$189)</c:f>
                <c:numCache>
                  <c:formatCode>General</c:formatCode>
                  <c:ptCount val="4"/>
                  <c:pt idx="0">
                    <c:v>0.0829730888263631</c:v>
                  </c:pt>
                  <c:pt idx="1">
                    <c:v>0.106375839285401</c:v>
                  </c:pt>
                  <c:pt idx="2">
                    <c:v>0.141594269456279</c:v>
                  </c:pt>
                  <c:pt idx="3">
                    <c:v>0.0831207702621889</c:v>
                  </c:pt>
                </c:numCache>
              </c:numRef>
            </c:plus>
            <c:minus>
              <c:numRef>
                <c:f>(Tabelle1!$C$189,Tabelle1!$E$189,Tabelle1!$G$189,Tabelle1!$I$189)</c:f>
                <c:numCache>
                  <c:formatCode>General</c:formatCode>
                  <c:ptCount val="4"/>
                  <c:pt idx="0">
                    <c:v>0.0829730888263631</c:v>
                  </c:pt>
                  <c:pt idx="1">
                    <c:v>0.106375839285401</c:v>
                  </c:pt>
                  <c:pt idx="2">
                    <c:v>0.141594269456279</c:v>
                  </c:pt>
                  <c:pt idx="3">
                    <c:v>0.0831207702621889</c:v>
                  </c:pt>
                </c:numCache>
              </c:numRef>
            </c:minus>
          </c:errBars>
          <c:cat>
            <c:strRef>
              <c:f>(Tabelle1!$B$187,Tabelle1!$D$187,Tabelle1!$F$187,Tabelle1!$H$187)</c:f>
              <c:strCache>
                <c:ptCount val="4"/>
                <c:pt idx="0">
                  <c:v>BMA</c:v>
                </c:pt>
                <c:pt idx="1">
                  <c:v>KS</c:v>
                </c:pt>
                <c:pt idx="2">
                  <c:v>BMA+MV</c:v>
                </c:pt>
                <c:pt idx="3">
                  <c:v>MARS</c:v>
                </c:pt>
              </c:strCache>
            </c:strRef>
          </c:cat>
          <c:val>
            <c:numRef>
              <c:f>(Tabelle1!$B$189,Tabelle1!$D$189,Tabelle1!$F$189,Tabelle1!$H$189)</c:f>
              <c:numCache>
                <c:formatCode>General</c:formatCode>
                <c:ptCount val="4"/>
                <c:pt idx="0">
                  <c:v>0.818728571428572</c:v>
                </c:pt>
                <c:pt idx="1">
                  <c:v>0.626471428571428</c:v>
                </c:pt>
                <c:pt idx="2">
                  <c:v>0.8252</c:v>
                </c:pt>
                <c:pt idx="3">
                  <c:v>0.766342857142857</c:v>
                </c:pt>
              </c:numCache>
            </c:numRef>
          </c:val>
        </c:ser>
        <c:ser>
          <c:idx val="2"/>
          <c:order val="2"/>
          <c:tx>
            <c:strRef>
              <c:f>Tabelle1!$A$190</c:f>
              <c:strCache>
                <c:ptCount val="1"/>
                <c:pt idx="0">
                  <c:v>Random Forest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(Tabelle1!$C$190,Tabelle1!$E$190,Tabelle1!$G$190,Tabelle1!$I$190)</c:f>
                <c:numCache>
                  <c:formatCode>General</c:formatCode>
                  <c:ptCount val="4"/>
                  <c:pt idx="0">
                    <c:v>0.0616569641199581</c:v>
                  </c:pt>
                  <c:pt idx="1">
                    <c:v>0.0844810545118168</c:v>
                  </c:pt>
                  <c:pt idx="2">
                    <c:v>0.0604779399821935</c:v>
                  </c:pt>
                  <c:pt idx="3">
                    <c:v>0.0539419226613972</c:v>
                  </c:pt>
                </c:numCache>
              </c:numRef>
            </c:plus>
            <c:minus>
              <c:numRef>
                <c:f>(Tabelle1!$C$190,Tabelle1!$E$190,Tabelle1!$G$190,Tabelle1!$I$190)</c:f>
                <c:numCache>
                  <c:formatCode>General</c:formatCode>
                  <c:ptCount val="4"/>
                  <c:pt idx="0">
                    <c:v>0.0616569641199581</c:v>
                  </c:pt>
                  <c:pt idx="1">
                    <c:v>0.0844810545118168</c:v>
                  </c:pt>
                  <c:pt idx="2">
                    <c:v>0.0604779399821935</c:v>
                  </c:pt>
                  <c:pt idx="3">
                    <c:v>0.0539419226613972</c:v>
                  </c:pt>
                </c:numCache>
              </c:numRef>
            </c:minus>
          </c:errBars>
          <c:cat>
            <c:strRef>
              <c:f>(Tabelle1!$B$187,Tabelle1!$D$187,Tabelle1!$F$187,Tabelle1!$H$187)</c:f>
              <c:strCache>
                <c:ptCount val="4"/>
                <c:pt idx="0">
                  <c:v>BMA</c:v>
                </c:pt>
                <c:pt idx="1">
                  <c:v>KS</c:v>
                </c:pt>
                <c:pt idx="2">
                  <c:v>BMA+MV</c:v>
                </c:pt>
                <c:pt idx="3">
                  <c:v>MARS</c:v>
                </c:pt>
              </c:strCache>
            </c:strRef>
          </c:cat>
          <c:val>
            <c:numRef>
              <c:f>(Tabelle1!$B$190,Tabelle1!$D$190,Tabelle1!$F$190,Tabelle1!$H$190)</c:f>
              <c:numCache>
                <c:formatCode>General</c:formatCode>
                <c:ptCount val="4"/>
                <c:pt idx="0">
                  <c:v>0.959485714285714</c:v>
                </c:pt>
                <c:pt idx="1">
                  <c:v>0.873</c:v>
                </c:pt>
                <c:pt idx="2">
                  <c:v>0.959485714285714</c:v>
                </c:pt>
                <c:pt idx="3">
                  <c:v>0.828342857142857</c:v>
                </c:pt>
              </c:numCache>
            </c:numRef>
          </c:val>
        </c:ser>
        <c:ser>
          <c:idx val="3"/>
          <c:order val="3"/>
          <c:tx>
            <c:strRef>
              <c:f>Tabelle1!$A$191</c:f>
              <c:strCache>
                <c:ptCount val="1"/>
                <c:pt idx="0">
                  <c:v>Naive Baye's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(Tabelle1!$C$191,Tabelle1!$E$191,Tabelle1!$G$191,Tabelle1!$I$191)</c:f>
                <c:numCache>
                  <c:formatCode>General</c:formatCode>
                  <c:ptCount val="4"/>
                  <c:pt idx="0">
                    <c:v>0.102977556500712</c:v>
                  </c:pt>
                  <c:pt idx="1">
                    <c:v>0.0895553528522434</c:v>
                  </c:pt>
                  <c:pt idx="2">
                    <c:v>0.156288073891824</c:v>
                  </c:pt>
                  <c:pt idx="3">
                    <c:v>0.0585900458216902</c:v>
                  </c:pt>
                </c:numCache>
              </c:numRef>
            </c:plus>
            <c:minus>
              <c:numRef>
                <c:f>(Tabelle1!$C$191,Tabelle1!$E$191,Tabelle1!$G$191,Tabelle1!$I$191)</c:f>
                <c:numCache>
                  <c:formatCode>General</c:formatCode>
                  <c:ptCount val="4"/>
                  <c:pt idx="0">
                    <c:v>0.102977556500712</c:v>
                  </c:pt>
                  <c:pt idx="1">
                    <c:v>0.0895553528522434</c:v>
                  </c:pt>
                  <c:pt idx="2">
                    <c:v>0.156288073891824</c:v>
                  </c:pt>
                  <c:pt idx="3">
                    <c:v>0.0585900458216902</c:v>
                  </c:pt>
                </c:numCache>
              </c:numRef>
            </c:minus>
          </c:errBars>
          <c:cat>
            <c:strRef>
              <c:f>(Tabelle1!$B$187,Tabelle1!$D$187,Tabelle1!$F$187,Tabelle1!$H$187)</c:f>
              <c:strCache>
                <c:ptCount val="4"/>
                <c:pt idx="0">
                  <c:v>BMA</c:v>
                </c:pt>
                <c:pt idx="1">
                  <c:v>KS</c:v>
                </c:pt>
                <c:pt idx="2">
                  <c:v>BMA+MV</c:v>
                </c:pt>
                <c:pt idx="3">
                  <c:v>MARS</c:v>
                </c:pt>
              </c:strCache>
            </c:strRef>
          </c:cat>
          <c:val>
            <c:numRef>
              <c:f>(Tabelle1!$B$191,Tabelle1!$D$191,Tabelle1!$F$191,Tabelle1!$H$191)</c:f>
              <c:numCache>
                <c:formatCode>General</c:formatCode>
                <c:ptCount val="4"/>
                <c:pt idx="0">
                  <c:v>0.6631</c:v>
                </c:pt>
                <c:pt idx="1">
                  <c:v>0.571414285714286</c:v>
                </c:pt>
                <c:pt idx="2">
                  <c:v>0.671628571428571</c:v>
                </c:pt>
                <c:pt idx="3">
                  <c:v>0.638971428571429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3166928"/>
        <c:axId val="1793170320"/>
      </c:barChart>
      <c:catAx>
        <c:axId val="1793166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Sensor</a:t>
                </a:r>
                <a:r>
                  <a:rPr lang="en-US" baseline="0"/>
                  <a:t> Type</a:t>
                </a: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793170320"/>
        <c:crosses val="autoZero"/>
        <c:auto val="1"/>
        <c:lblAlgn val="ctr"/>
        <c:lblOffset val="100"/>
        <c:noMultiLvlLbl val="0"/>
      </c:catAx>
      <c:valAx>
        <c:axId val="1793170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316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Tabelle1!$Q$8</c:f>
              <c:strCache>
                <c:ptCount val="1"/>
                <c:pt idx="0">
                  <c:v>Nearest Neighbour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(Tabelle1!$S$8,Tabelle1!$U$8,Tabelle1!$W$8,Tabelle1!$Y$8)</c:f>
                <c:numCache>
                  <c:formatCode>General</c:formatCode>
                  <c:ptCount val="4"/>
                  <c:pt idx="0">
                    <c:v>5.691679211348612</c:v>
                  </c:pt>
                  <c:pt idx="1">
                    <c:v>3.965047288494802</c:v>
                  </c:pt>
                  <c:pt idx="2">
                    <c:v>11.86276011521014</c:v>
                  </c:pt>
                  <c:pt idx="3">
                    <c:v>2.154866348429023</c:v>
                  </c:pt>
                </c:numCache>
              </c:numRef>
            </c:plus>
            <c:minus>
              <c:numRef>
                <c:f>(Tabelle1!$S$8,Tabelle1!$U$8,Tabelle1!$W$8,Tabelle1!$Y$8)</c:f>
                <c:numCache>
                  <c:formatCode>General</c:formatCode>
                  <c:ptCount val="4"/>
                  <c:pt idx="0">
                    <c:v>5.691679211348612</c:v>
                  </c:pt>
                  <c:pt idx="1">
                    <c:v>3.965047288494802</c:v>
                  </c:pt>
                  <c:pt idx="2">
                    <c:v>11.86276011521014</c:v>
                  </c:pt>
                  <c:pt idx="3">
                    <c:v>2.154866348429023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(Tabelle1!$R$7,Tabelle1!$T$7,Tabelle1!$V$7,Tabelle1!$X$7)</c:f>
              <c:strCache>
                <c:ptCount val="4"/>
                <c:pt idx="0">
                  <c:v>BMA</c:v>
                </c:pt>
                <c:pt idx="1">
                  <c:v>MV</c:v>
                </c:pt>
                <c:pt idx="2">
                  <c:v>BMA+MV</c:v>
                </c:pt>
                <c:pt idx="3">
                  <c:v>MARS</c:v>
                </c:pt>
              </c:strCache>
            </c:strRef>
          </c:cat>
          <c:val>
            <c:numRef>
              <c:f>(Tabelle1!$R$8,Tabelle1!$T$8,Tabelle1!$V$8,Tabelle1!$X$8)</c:f>
              <c:numCache>
                <c:formatCode>General</c:formatCode>
                <c:ptCount val="4"/>
                <c:pt idx="0">
                  <c:v>95.23857142857143</c:v>
                </c:pt>
                <c:pt idx="1">
                  <c:v>94.56</c:v>
                </c:pt>
                <c:pt idx="2">
                  <c:v>89.11714285714287</c:v>
                </c:pt>
                <c:pt idx="3">
                  <c:v>65.30714285714286</c:v>
                </c:pt>
              </c:numCache>
            </c:numRef>
          </c:val>
        </c:ser>
        <c:ser>
          <c:idx val="1"/>
          <c:order val="1"/>
          <c:tx>
            <c:strRef>
              <c:f>Tabelle1!$Q$9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rgbClr val="9FB6C4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(Tabelle1!$S$9,Tabelle1!$U$9,Tabelle1!$W$9,Tabelle1!$Y$9)</c:f>
                <c:numCache>
                  <c:formatCode>General</c:formatCode>
                  <c:ptCount val="4"/>
                  <c:pt idx="0">
                    <c:v>0.0</c:v>
                  </c:pt>
                  <c:pt idx="1">
                    <c:v>1.66565302509256</c:v>
                  </c:pt>
                  <c:pt idx="2">
                    <c:v>1.66565302509256</c:v>
                  </c:pt>
                  <c:pt idx="3">
                    <c:v>5.088655249169271</c:v>
                  </c:pt>
                </c:numCache>
              </c:numRef>
            </c:plus>
            <c:minus>
              <c:numRef>
                <c:f>(Tabelle1!$S$9,Tabelle1!$U$9,Tabelle1!$W$9,Tabelle1!$Y$9)</c:f>
                <c:numCache>
                  <c:formatCode>General</c:formatCode>
                  <c:ptCount val="4"/>
                  <c:pt idx="0">
                    <c:v>0.0</c:v>
                  </c:pt>
                  <c:pt idx="1">
                    <c:v>1.66565302509256</c:v>
                  </c:pt>
                  <c:pt idx="2">
                    <c:v>1.66565302509256</c:v>
                  </c:pt>
                  <c:pt idx="3">
                    <c:v>5.088655249169271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(Tabelle1!$R$7,Tabelle1!$T$7,Tabelle1!$V$7,Tabelle1!$X$7)</c:f>
              <c:strCache>
                <c:ptCount val="4"/>
                <c:pt idx="0">
                  <c:v>BMA</c:v>
                </c:pt>
                <c:pt idx="1">
                  <c:v>MV</c:v>
                </c:pt>
                <c:pt idx="2">
                  <c:v>BMA+MV</c:v>
                </c:pt>
                <c:pt idx="3">
                  <c:v>MARS</c:v>
                </c:pt>
              </c:strCache>
            </c:strRef>
          </c:cat>
          <c:val>
            <c:numRef>
              <c:f>(Tabelle1!$R$9,Tabelle1!$T$9,Tabelle1!$V$9,Tabelle1!$X$9)</c:f>
              <c:numCache>
                <c:formatCode>General</c:formatCode>
                <c:ptCount val="4"/>
                <c:pt idx="0">
                  <c:v>100.0</c:v>
                </c:pt>
                <c:pt idx="1">
                  <c:v>99.32</c:v>
                </c:pt>
                <c:pt idx="2">
                  <c:v>99.32</c:v>
                </c:pt>
                <c:pt idx="3">
                  <c:v>71.42857142857142</c:v>
                </c:pt>
              </c:numCache>
            </c:numRef>
          </c:val>
        </c:ser>
        <c:ser>
          <c:idx val="2"/>
          <c:order val="2"/>
          <c:tx>
            <c:strRef>
              <c:f>Tabelle1!$Q$10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rgbClr val="7D6666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(Tabelle1!$S$10,Tabelle1!$U$10,Tabelle1!$W$10,Tabelle1!$Y$10)</c:f>
                <c:numCache>
                  <c:formatCode>General</c:formatCode>
                  <c:ptCount val="4"/>
                  <c:pt idx="0">
                    <c:v>0.0</c:v>
                  </c:pt>
                  <c:pt idx="1">
                    <c:v>1.66565302509256</c:v>
                  </c:pt>
                  <c:pt idx="2">
                    <c:v>0.0</c:v>
                  </c:pt>
                  <c:pt idx="3">
                    <c:v>4.71509646708077</c:v>
                  </c:pt>
                </c:numCache>
              </c:numRef>
            </c:plus>
            <c:minus>
              <c:numRef>
                <c:f>(Tabelle1!$S$10,Tabelle1!$U$10,Tabelle1!$W$10,Tabelle1!$Y$10)</c:f>
                <c:numCache>
                  <c:formatCode>General</c:formatCode>
                  <c:ptCount val="4"/>
                  <c:pt idx="0">
                    <c:v>0.0</c:v>
                  </c:pt>
                  <c:pt idx="1">
                    <c:v>1.66565302509256</c:v>
                  </c:pt>
                  <c:pt idx="2">
                    <c:v>0.0</c:v>
                  </c:pt>
                  <c:pt idx="3">
                    <c:v>4.71509646708077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(Tabelle1!$R$7,Tabelle1!$T$7,Tabelle1!$V$7,Tabelle1!$X$7)</c:f>
              <c:strCache>
                <c:ptCount val="4"/>
                <c:pt idx="0">
                  <c:v>BMA</c:v>
                </c:pt>
                <c:pt idx="1">
                  <c:v>MV</c:v>
                </c:pt>
                <c:pt idx="2">
                  <c:v>BMA+MV</c:v>
                </c:pt>
                <c:pt idx="3">
                  <c:v>MARS</c:v>
                </c:pt>
              </c:strCache>
            </c:strRef>
          </c:cat>
          <c:val>
            <c:numRef>
              <c:f>(Tabelle1!$R$10,Tabelle1!$T$10,Tabelle1!$V$10,Tabelle1!$X$10)</c:f>
              <c:numCache>
                <c:formatCode>General</c:formatCode>
                <c:ptCount val="4"/>
                <c:pt idx="0">
                  <c:v>100.0</c:v>
                </c:pt>
                <c:pt idx="1">
                  <c:v>99.32</c:v>
                </c:pt>
                <c:pt idx="2">
                  <c:v>100.0</c:v>
                </c:pt>
                <c:pt idx="3">
                  <c:v>89.79714285714285</c:v>
                </c:pt>
              </c:numCache>
            </c:numRef>
          </c:val>
        </c:ser>
        <c:ser>
          <c:idx val="3"/>
          <c:order val="3"/>
          <c:tx>
            <c:strRef>
              <c:f>Tabelle1!$Q$11</c:f>
              <c:strCache>
                <c:ptCount val="1"/>
                <c:pt idx="0">
                  <c:v>Naive Baye's</c:v>
                </c:pt>
              </c:strCache>
            </c:strRef>
          </c:tx>
          <c:spPr>
            <a:solidFill>
              <a:srgbClr val="99000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(Tabelle1!$S$11,Tabelle1!$U$11,Tabelle1!$W$11,Tabelle1!$Y$11)</c:f>
                <c:numCache>
                  <c:formatCode>General</c:formatCode>
                  <c:ptCount val="4"/>
                  <c:pt idx="0">
                    <c:v>2.357240690610397</c:v>
                  </c:pt>
                  <c:pt idx="1">
                    <c:v>3.467333269243091</c:v>
                  </c:pt>
                  <c:pt idx="2">
                    <c:v>4.300697617828994</c:v>
                  </c:pt>
                  <c:pt idx="3">
                    <c:v>4.905853230414394</c:v>
                  </c:pt>
                </c:numCache>
              </c:numRef>
            </c:plus>
            <c:minus>
              <c:numRef>
                <c:f>(Tabelle1!$S$11,Tabelle1!$U$11,Tabelle1!$W$11,Tabelle1!$Y$11)</c:f>
                <c:numCache>
                  <c:formatCode>General</c:formatCode>
                  <c:ptCount val="4"/>
                  <c:pt idx="0">
                    <c:v>2.357240690610397</c:v>
                  </c:pt>
                  <c:pt idx="1">
                    <c:v>3.467333269243091</c:v>
                  </c:pt>
                  <c:pt idx="2">
                    <c:v>4.300697617828994</c:v>
                  </c:pt>
                  <c:pt idx="3">
                    <c:v>4.905853230414394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(Tabelle1!$R$7,Tabelle1!$T$7,Tabelle1!$V$7,Tabelle1!$X$7)</c:f>
              <c:strCache>
                <c:ptCount val="4"/>
                <c:pt idx="0">
                  <c:v>BMA</c:v>
                </c:pt>
                <c:pt idx="1">
                  <c:v>MV</c:v>
                </c:pt>
                <c:pt idx="2">
                  <c:v>BMA+MV</c:v>
                </c:pt>
                <c:pt idx="3">
                  <c:v>MARS</c:v>
                </c:pt>
              </c:strCache>
            </c:strRef>
          </c:cat>
          <c:val>
            <c:numRef>
              <c:f>(Tabelle1!$R$11,Tabelle1!$T$11,Tabelle1!$V$11,Tabelle1!$X$11)</c:f>
              <c:numCache>
                <c:formatCode>General</c:formatCode>
                <c:ptCount val="4"/>
                <c:pt idx="0">
                  <c:v>97.95857142857143</c:v>
                </c:pt>
                <c:pt idx="1">
                  <c:v>97.96</c:v>
                </c:pt>
                <c:pt idx="2">
                  <c:v>97.28</c:v>
                </c:pt>
                <c:pt idx="3">
                  <c:v>60.21428571428572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15206080"/>
        <c:axId val="1568480832"/>
      </c:barChart>
      <c:catAx>
        <c:axId val="1715206080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Sensor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480832"/>
        <c:crosses val="autoZero"/>
        <c:auto val="1"/>
        <c:lblAlgn val="ctr"/>
        <c:lblOffset val="100"/>
        <c:noMultiLvlLbl val="0"/>
      </c:catAx>
      <c:valAx>
        <c:axId val="1568480832"/>
        <c:scaling>
          <c:orientation val="minMax"/>
          <c:max val="100.0"/>
          <c:min val="50.0"/>
        </c:scaling>
        <c:delete val="0"/>
        <c:axPos val="l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Accuracy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20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cap="flat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Tabelle1!$Q$48</c:f>
              <c:strCache>
                <c:ptCount val="1"/>
                <c:pt idx="0">
                  <c:v>Nearest Neighbour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(Tabelle1!$S$48,Tabelle1!$U$48,Tabelle1!$W$48,Tabelle1!$Y$48)</c:f>
                <c:numCache>
                  <c:formatCode>General</c:formatCode>
                  <c:ptCount val="4"/>
                  <c:pt idx="0">
                    <c:v>3.05051149943141</c:v>
                  </c:pt>
                  <c:pt idx="1">
                    <c:v>5.672290326756943</c:v>
                  </c:pt>
                  <c:pt idx="2">
                    <c:v>6.787186306503133</c:v>
                  </c:pt>
                  <c:pt idx="3">
                    <c:v>5.044583678540373</c:v>
                  </c:pt>
                </c:numCache>
              </c:numRef>
            </c:plus>
            <c:minus>
              <c:numRef>
                <c:f>(Tabelle1!$S$48,Tabelle1!$U$48,Tabelle1!$W$48,Tabelle1!$Y$48)</c:f>
                <c:numCache>
                  <c:formatCode>General</c:formatCode>
                  <c:ptCount val="4"/>
                  <c:pt idx="0">
                    <c:v>3.05051149943141</c:v>
                  </c:pt>
                  <c:pt idx="1">
                    <c:v>5.672290326756943</c:v>
                  </c:pt>
                  <c:pt idx="2">
                    <c:v>6.787186306503133</c:v>
                  </c:pt>
                  <c:pt idx="3">
                    <c:v>5.044583678540373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(Tabelle1!$R$47,Tabelle1!$T$47,Tabelle1!$V$47,Tabelle1!$X$47)</c:f>
              <c:strCache>
                <c:ptCount val="4"/>
                <c:pt idx="0">
                  <c:v>BMA</c:v>
                </c:pt>
                <c:pt idx="1">
                  <c:v>KS</c:v>
                </c:pt>
                <c:pt idx="2">
                  <c:v>BMA+MV</c:v>
                </c:pt>
                <c:pt idx="3">
                  <c:v>MARS</c:v>
                </c:pt>
              </c:strCache>
            </c:strRef>
          </c:cat>
          <c:val>
            <c:numRef>
              <c:f>(Tabelle1!$R$48,Tabelle1!$T$48,Tabelle1!$V$48,Tabelle1!$X$48)</c:f>
              <c:numCache>
                <c:formatCode>General</c:formatCode>
                <c:ptCount val="4"/>
                <c:pt idx="0">
                  <c:v>79.40714285714285</c:v>
                </c:pt>
                <c:pt idx="1">
                  <c:v>66.74285714285715</c:v>
                </c:pt>
                <c:pt idx="2">
                  <c:v>72.60857142857144</c:v>
                </c:pt>
                <c:pt idx="3">
                  <c:v>69.98571428571426</c:v>
                </c:pt>
              </c:numCache>
            </c:numRef>
          </c:val>
        </c:ser>
        <c:ser>
          <c:idx val="1"/>
          <c:order val="1"/>
          <c:tx>
            <c:strRef>
              <c:f>Tabelle1!$Q$49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rgbClr val="9FB6C4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(Tabelle1!$S$49,Tabelle1!$U$49,Tabelle1!$W$49,Tabelle1!$Y$49)</c:f>
                <c:numCache>
                  <c:formatCode>General</c:formatCode>
                  <c:ptCount val="4"/>
                  <c:pt idx="0">
                    <c:v>2.662914622310352</c:v>
                  </c:pt>
                  <c:pt idx="1">
                    <c:v>6.150856917237347</c:v>
                  </c:pt>
                  <c:pt idx="2">
                    <c:v>4.644558809037973</c:v>
                  </c:pt>
                  <c:pt idx="3">
                    <c:v>11.12671394731205</c:v>
                  </c:pt>
                </c:numCache>
              </c:numRef>
            </c:plus>
            <c:minus>
              <c:numRef>
                <c:f>(Tabelle1!$S$49,Tabelle1!$U$49,Tabelle1!$W$49,Tabelle1!$Y$49)</c:f>
                <c:numCache>
                  <c:formatCode>General</c:formatCode>
                  <c:ptCount val="4"/>
                  <c:pt idx="0">
                    <c:v>2.662914622310352</c:v>
                  </c:pt>
                  <c:pt idx="1">
                    <c:v>6.150856917237347</c:v>
                  </c:pt>
                  <c:pt idx="2">
                    <c:v>4.644558809037973</c:v>
                  </c:pt>
                  <c:pt idx="3">
                    <c:v>11.12671394731205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(Tabelle1!$R$47,Tabelle1!$T$47,Tabelle1!$V$47,Tabelle1!$X$47)</c:f>
              <c:strCache>
                <c:ptCount val="4"/>
                <c:pt idx="0">
                  <c:v>BMA</c:v>
                </c:pt>
                <c:pt idx="1">
                  <c:v>KS</c:v>
                </c:pt>
                <c:pt idx="2">
                  <c:v>BMA+MV</c:v>
                </c:pt>
                <c:pt idx="3">
                  <c:v>MARS</c:v>
                </c:pt>
              </c:strCache>
            </c:strRef>
          </c:cat>
          <c:val>
            <c:numRef>
              <c:f>(Tabelle1!$R$49,Tabelle1!$T$49,Tabelle1!$V$49,Tabelle1!$X$49)</c:f>
              <c:numCache>
                <c:formatCode>General</c:formatCode>
                <c:ptCount val="4"/>
                <c:pt idx="0">
                  <c:v>83.61000000000001</c:v>
                </c:pt>
                <c:pt idx="1">
                  <c:v>66.22142857142858</c:v>
                </c:pt>
                <c:pt idx="2">
                  <c:v>86.58142857142857</c:v>
                </c:pt>
                <c:pt idx="3">
                  <c:v>81.50714285714285</c:v>
                </c:pt>
              </c:numCache>
            </c:numRef>
          </c:val>
        </c:ser>
        <c:ser>
          <c:idx val="2"/>
          <c:order val="2"/>
          <c:tx>
            <c:strRef>
              <c:f>Tabelle1!$Q$50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rgbClr val="7D6666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(Tabelle1!$S$50,Tabelle1!$U$50,Tabelle1!$W$50,Tabelle1!$Y$50)</c:f>
                <c:numCache>
                  <c:formatCode>General</c:formatCode>
                  <c:ptCount val="4"/>
                  <c:pt idx="0">
                    <c:v>1.244229127793183</c:v>
                  </c:pt>
                  <c:pt idx="1">
                    <c:v>4.95358085280801</c:v>
                  </c:pt>
                  <c:pt idx="2">
                    <c:v>1.950735078614924</c:v>
                  </c:pt>
                  <c:pt idx="3">
                    <c:v>1.066414936282557</c:v>
                  </c:pt>
                </c:numCache>
              </c:numRef>
            </c:plus>
            <c:minus>
              <c:numRef>
                <c:f>(Tabelle1!$S$50,Tabelle1!$U$50,Tabelle1!$W$50,Tabelle1!$Y$50)</c:f>
                <c:numCache>
                  <c:formatCode>General</c:formatCode>
                  <c:ptCount val="4"/>
                  <c:pt idx="0">
                    <c:v>1.244229127793183</c:v>
                  </c:pt>
                  <c:pt idx="1">
                    <c:v>4.95358085280801</c:v>
                  </c:pt>
                  <c:pt idx="2">
                    <c:v>1.950735078614924</c:v>
                  </c:pt>
                  <c:pt idx="3">
                    <c:v>1.066414936282557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(Tabelle1!$R$47,Tabelle1!$T$47,Tabelle1!$V$47,Tabelle1!$X$47)</c:f>
              <c:strCache>
                <c:ptCount val="4"/>
                <c:pt idx="0">
                  <c:v>BMA</c:v>
                </c:pt>
                <c:pt idx="1">
                  <c:v>KS</c:v>
                </c:pt>
                <c:pt idx="2">
                  <c:v>BMA+MV</c:v>
                </c:pt>
                <c:pt idx="3">
                  <c:v>MARS</c:v>
                </c:pt>
              </c:strCache>
            </c:strRef>
          </c:cat>
          <c:val>
            <c:numRef>
              <c:f>(Tabelle1!$R$50,Tabelle1!$T$50,Tabelle1!$V$50,Tabelle1!$X$50)</c:f>
              <c:numCache>
                <c:formatCode>General</c:formatCode>
                <c:ptCount val="4"/>
                <c:pt idx="0">
                  <c:v>90.22714285714287</c:v>
                </c:pt>
                <c:pt idx="1">
                  <c:v>88.89285714285714</c:v>
                </c:pt>
                <c:pt idx="2">
                  <c:v>95.71571428571428</c:v>
                </c:pt>
                <c:pt idx="3">
                  <c:v>82.60142857142857</c:v>
                </c:pt>
              </c:numCache>
            </c:numRef>
          </c:val>
        </c:ser>
        <c:ser>
          <c:idx val="3"/>
          <c:order val="3"/>
          <c:tx>
            <c:strRef>
              <c:f>Tabelle1!$Q$51</c:f>
              <c:strCache>
                <c:ptCount val="1"/>
                <c:pt idx="0">
                  <c:v>Naive Baye's</c:v>
                </c:pt>
              </c:strCache>
            </c:strRef>
          </c:tx>
          <c:spPr>
            <a:solidFill>
              <a:srgbClr val="99000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(Tabelle1!$S$51,Tabelle1!$U$51,Tabelle1!$W$51,Tabelle1!$Y$51)</c:f>
                <c:numCache>
                  <c:formatCode>General</c:formatCode>
                  <c:ptCount val="4"/>
                  <c:pt idx="0">
                    <c:v>1.61542943049146</c:v>
                  </c:pt>
                  <c:pt idx="1">
                    <c:v>8.81273081909326</c:v>
                  </c:pt>
                  <c:pt idx="2">
                    <c:v>3.684504231042682</c:v>
                  </c:pt>
                  <c:pt idx="3">
                    <c:v>7.396649268970598</c:v>
                  </c:pt>
                </c:numCache>
              </c:numRef>
            </c:plus>
            <c:minus>
              <c:numRef>
                <c:f>(Tabelle1!$S$51,Tabelle1!$U$51,Tabelle1!$W$51,Tabelle1!$Y$51)</c:f>
                <c:numCache>
                  <c:formatCode>General</c:formatCode>
                  <c:ptCount val="4"/>
                  <c:pt idx="0">
                    <c:v>1.61542943049146</c:v>
                  </c:pt>
                  <c:pt idx="1">
                    <c:v>8.81273081909326</c:v>
                  </c:pt>
                  <c:pt idx="2">
                    <c:v>3.684504231042682</c:v>
                  </c:pt>
                  <c:pt idx="3">
                    <c:v>7.396649268970598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(Tabelle1!$R$47,Tabelle1!$T$47,Tabelle1!$V$47,Tabelle1!$X$47)</c:f>
              <c:strCache>
                <c:ptCount val="4"/>
                <c:pt idx="0">
                  <c:v>BMA</c:v>
                </c:pt>
                <c:pt idx="1">
                  <c:v>KS</c:v>
                </c:pt>
                <c:pt idx="2">
                  <c:v>BMA+MV</c:v>
                </c:pt>
                <c:pt idx="3">
                  <c:v>MARS</c:v>
                </c:pt>
              </c:strCache>
            </c:strRef>
          </c:cat>
          <c:val>
            <c:numRef>
              <c:f>(Tabelle1!$R$51,Tabelle1!$T$51,Tabelle1!$V$51,Tabelle1!$X$51)</c:f>
              <c:numCache>
                <c:formatCode>General</c:formatCode>
                <c:ptCount val="4"/>
                <c:pt idx="0">
                  <c:v>74.15142857142858</c:v>
                </c:pt>
                <c:pt idx="1">
                  <c:v>55.75571428571428</c:v>
                </c:pt>
                <c:pt idx="2">
                  <c:v>69.94</c:v>
                </c:pt>
                <c:pt idx="3">
                  <c:v>57.94714285714286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18274048"/>
        <c:axId val="1718232496"/>
      </c:barChart>
      <c:catAx>
        <c:axId val="1718274048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Sensor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232496"/>
        <c:crosses val="autoZero"/>
        <c:auto val="1"/>
        <c:lblAlgn val="ctr"/>
        <c:lblOffset val="100"/>
        <c:noMultiLvlLbl val="0"/>
      </c:catAx>
      <c:valAx>
        <c:axId val="1718232496"/>
        <c:scaling>
          <c:orientation val="minMax"/>
          <c:max val="100.0"/>
          <c:min val="50.0"/>
        </c:scaling>
        <c:delete val="0"/>
        <c:axPos val="l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Accuracy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27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Tabelle1!$Q$99</c:f>
              <c:strCache>
                <c:ptCount val="1"/>
                <c:pt idx="0">
                  <c:v>Nearest Neighbour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(Tabelle1!$S$99,Tabelle1!$U$99,Tabelle1!$W$99,Tabelle1!$Y$99)</c:f>
                <c:numCache>
                  <c:formatCode>General</c:formatCode>
                  <c:ptCount val="4"/>
                  <c:pt idx="0">
                    <c:v>1.239952270312475</c:v>
                  </c:pt>
                  <c:pt idx="1">
                    <c:v>3.017026512908336</c:v>
                  </c:pt>
                  <c:pt idx="2">
                    <c:v>9.66509604880629</c:v>
                  </c:pt>
                  <c:pt idx="3">
                    <c:v>1.632644030587271</c:v>
                  </c:pt>
                </c:numCache>
              </c:numRef>
            </c:plus>
            <c:minus>
              <c:numRef>
                <c:f>(Tabelle1!$S$99,Tabelle1!$U$99,Tabelle1!$W$99,Tabelle1!$Y$99)</c:f>
                <c:numCache>
                  <c:formatCode>General</c:formatCode>
                  <c:ptCount val="4"/>
                  <c:pt idx="0">
                    <c:v>1.239952270312475</c:v>
                  </c:pt>
                  <c:pt idx="1">
                    <c:v>3.017026512908336</c:v>
                  </c:pt>
                  <c:pt idx="2">
                    <c:v>9.66509604880629</c:v>
                  </c:pt>
                  <c:pt idx="3">
                    <c:v>1.632644030587271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(Tabelle1!$R$98,Tabelle1!$T$98,Tabelle1!$V$98,Tabelle1!$X$98)</c:f>
              <c:strCache>
                <c:ptCount val="4"/>
                <c:pt idx="0">
                  <c:v>BMA</c:v>
                </c:pt>
                <c:pt idx="1">
                  <c:v>KS</c:v>
                </c:pt>
                <c:pt idx="2">
                  <c:v>BMA+MV</c:v>
                </c:pt>
                <c:pt idx="3">
                  <c:v>MARS</c:v>
                </c:pt>
              </c:strCache>
            </c:strRef>
          </c:cat>
          <c:val>
            <c:numRef>
              <c:f>(Tabelle1!$R$99,Tabelle1!$T$99,Tabelle1!$V$99,Tabelle1!$X$99)</c:f>
              <c:numCache>
                <c:formatCode>General</c:formatCode>
                <c:ptCount val="4"/>
                <c:pt idx="0">
                  <c:v>77.86571428571427</c:v>
                </c:pt>
                <c:pt idx="1">
                  <c:v>57.81714285714285</c:v>
                </c:pt>
                <c:pt idx="2">
                  <c:v>69.1157142857143</c:v>
                </c:pt>
                <c:pt idx="3">
                  <c:v>66.92142857142856</c:v>
                </c:pt>
              </c:numCache>
            </c:numRef>
          </c:val>
        </c:ser>
        <c:ser>
          <c:idx val="1"/>
          <c:order val="1"/>
          <c:tx>
            <c:strRef>
              <c:f>Tabelle1!$Q$100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rgbClr val="9FB6C4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(Tabelle1!$S$100,Tabelle1!$U$100,Tabelle1!$W$100,Tabelle1!$Y$100)</c:f>
                <c:numCache>
                  <c:formatCode>General</c:formatCode>
                  <c:ptCount val="4"/>
                  <c:pt idx="0">
                    <c:v>1.63360125527146</c:v>
                  </c:pt>
                  <c:pt idx="1">
                    <c:v>7.541251993711263</c:v>
                  </c:pt>
                  <c:pt idx="2">
                    <c:v>1.241113719731646</c:v>
                  </c:pt>
                  <c:pt idx="3">
                    <c:v>7.553341468975089</c:v>
                  </c:pt>
                </c:numCache>
              </c:numRef>
            </c:plus>
            <c:minus>
              <c:numRef>
                <c:f>(Tabelle1!$S$100,Tabelle1!$U$100,Tabelle1!$W$100,Tabelle1!$Y$100)</c:f>
                <c:numCache>
                  <c:formatCode>General</c:formatCode>
                  <c:ptCount val="4"/>
                  <c:pt idx="0">
                    <c:v>1.63360125527146</c:v>
                  </c:pt>
                  <c:pt idx="1">
                    <c:v>7.541251993711263</c:v>
                  </c:pt>
                  <c:pt idx="2">
                    <c:v>1.241113719731646</c:v>
                  </c:pt>
                  <c:pt idx="3">
                    <c:v>7.553341468975089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(Tabelle1!$R$98,Tabelle1!$T$98,Tabelle1!$V$98,Tabelle1!$X$98)</c:f>
              <c:strCache>
                <c:ptCount val="4"/>
                <c:pt idx="0">
                  <c:v>BMA</c:v>
                </c:pt>
                <c:pt idx="1">
                  <c:v>KS</c:v>
                </c:pt>
                <c:pt idx="2">
                  <c:v>BMA+MV</c:v>
                </c:pt>
                <c:pt idx="3">
                  <c:v>MARS</c:v>
                </c:pt>
              </c:strCache>
            </c:strRef>
          </c:cat>
          <c:val>
            <c:numRef>
              <c:f>(Tabelle1!$R$100,Tabelle1!$T$100,Tabelle1!$V$100,Tabelle1!$X$100)</c:f>
              <c:numCache>
                <c:formatCode>General</c:formatCode>
                <c:ptCount val="4"/>
                <c:pt idx="0">
                  <c:v>82.69571428571425</c:v>
                </c:pt>
                <c:pt idx="1">
                  <c:v>72.00571428571427</c:v>
                </c:pt>
                <c:pt idx="2">
                  <c:v>85.51285714285713</c:v>
                </c:pt>
                <c:pt idx="3">
                  <c:v>75.93571428571428</c:v>
                </c:pt>
              </c:numCache>
            </c:numRef>
          </c:val>
        </c:ser>
        <c:ser>
          <c:idx val="2"/>
          <c:order val="2"/>
          <c:tx>
            <c:strRef>
              <c:f>Tabelle1!$Q$101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rgbClr val="7D6666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(Tabelle1!$S$101,Tabelle1!$U$101,Tabelle1!$W$101,Tabelle1!$Y$101)</c:f>
                <c:numCache>
                  <c:formatCode>General</c:formatCode>
                  <c:ptCount val="4"/>
                  <c:pt idx="0">
                    <c:v>3.560042994466357</c:v>
                  </c:pt>
                  <c:pt idx="1">
                    <c:v>3.528814913519488</c:v>
                  </c:pt>
                  <c:pt idx="2">
                    <c:v>1.641988590280775</c:v>
                  </c:pt>
                  <c:pt idx="3">
                    <c:v>2.76250773385195</c:v>
                  </c:pt>
                </c:numCache>
              </c:numRef>
            </c:plus>
            <c:minus>
              <c:numRef>
                <c:f>(Tabelle1!$S$101,Tabelle1!$U$101,Tabelle1!$W$101,Tabelle1!$Y$101)</c:f>
                <c:numCache>
                  <c:formatCode>General</c:formatCode>
                  <c:ptCount val="4"/>
                  <c:pt idx="0">
                    <c:v>3.560042994466357</c:v>
                  </c:pt>
                  <c:pt idx="1">
                    <c:v>3.528814913519488</c:v>
                  </c:pt>
                  <c:pt idx="2">
                    <c:v>1.641988590280775</c:v>
                  </c:pt>
                  <c:pt idx="3">
                    <c:v>2.76250773385195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(Tabelle1!$R$98,Tabelle1!$T$98,Tabelle1!$V$98,Tabelle1!$X$98)</c:f>
              <c:strCache>
                <c:ptCount val="4"/>
                <c:pt idx="0">
                  <c:v>BMA</c:v>
                </c:pt>
                <c:pt idx="1">
                  <c:v>KS</c:v>
                </c:pt>
                <c:pt idx="2">
                  <c:v>BMA+MV</c:v>
                </c:pt>
                <c:pt idx="3">
                  <c:v>MARS</c:v>
                </c:pt>
              </c:strCache>
            </c:strRef>
          </c:cat>
          <c:val>
            <c:numRef>
              <c:f>(Tabelle1!$R$101,Tabelle1!$T$101,Tabelle1!$V$101,Tabelle1!$X$101)</c:f>
              <c:numCache>
                <c:formatCode>General</c:formatCode>
                <c:ptCount val="4"/>
                <c:pt idx="0">
                  <c:v>88.83285714285715</c:v>
                </c:pt>
                <c:pt idx="1">
                  <c:v>82.33285714285714</c:v>
                </c:pt>
                <c:pt idx="2">
                  <c:v>91.55142857142857</c:v>
                </c:pt>
                <c:pt idx="3">
                  <c:v>83.31714285714285</c:v>
                </c:pt>
              </c:numCache>
            </c:numRef>
          </c:val>
        </c:ser>
        <c:ser>
          <c:idx val="3"/>
          <c:order val="3"/>
          <c:tx>
            <c:strRef>
              <c:f>Tabelle1!$Q$102</c:f>
              <c:strCache>
                <c:ptCount val="1"/>
                <c:pt idx="0">
                  <c:v>Naive Baye's</c:v>
                </c:pt>
              </c:strCache>
            </c:strRef>
          </c:tx>
          <c:spPr>
            <a:solidFill>
              <a:srgbClr val="99000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(Tabelle1!$S$102,Tabelle1!$U$102,Tabelle1!$W$102,Tabelle1!$Y$102)</c:f>
                <c:numCache>
                  <c:formatCode>General</c:formatCode>
                  <c:ptCount val="4"/>
                  <c:pt idx="0">
                    <c:v>2.525519546467978</c:v>
                  </c:pt>
                  <c:pt idx="1">
                    <c:v>2.127556805160245</c:v>
                  </c:pt>
                  <c:pt idx="2">
                    <c:v>5.18752310051409</c:v>
                  </c:pt>
                  <c:pt idx="3">
                    <c:v>3.136967208197452</c:v>
                  </c:pt>
                </c:numCache>
              </c:numRef>
            </c:plus>
            <c:minus>
              <c:numRef>
                <c:f>(Tabelle1!$S$102,Tabelle1!$U$102,Tabelle1!$W$102,Tabelle1!$Y$102)</c:f>
                <c:numCache>
                  <c:formatCode>General</c:formatCode>
                  <c:ptCount val="4"/>
                  <c:pt idx="0">
                    <c:v>2.525519546467978</c:v>
                  </c:pt>
                  <c:pt idx="1">
                    <c:v>2.127556805160245</c:v>
                  </c:pt>
                  <c:pt idx="2">
                    <c:v>5.18752310051409</c:v>
                  </c:pt>
                  <c:pt idx="3">
                    <c:v>3.136967208197452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(Tabelle1!$R$98,Tabelle1!$T$98,Tabelle1!$V$98,Tabelle1!$X$98)</c:f>
              <c:strCache>
                <c:ptCount val="4"/>
                <c:pt idx="0">
                  <c:v>BMA</c:v>
                </c:pt>
                <c:pt idx="1">
                  <c:v>KS</c:v>
                </c:pt>
                <c:pt idx="2">
                  <c:v>BMA+MV</c:v>
                </c:pt>
                <c:pt idx="3">
                  <c:v>MARS</c:v>
                </c:pt>
              </c:strCache>
            </c:strRef>
          </c:cat>
          <c:val>
            <c:numRef>
              <c:f>(Tabelle1!$R$102,Tabelle1!$T$102,Tabelle1!$V$102,Tabelle1!$X$102)</c:f>
              <c:numCache>
                <c:formatCode>General</c:formatCode>
                <c:ptCount val="4"/>
                <c:pt idx="0">
                  <c:v>72.53285714285714</c:v>
                </c:pt>
                <c:pt idx="1">
                  <c:v>58.29857142857142</c:v>
                </c:pt>
                <c:pt idx="2">
                  <c:v>74.90571428571428</c:v>
                </c:pt>
                <c:pt idx="3">
                  <c:v>60.49714285714286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15137696"/>
        <c:axId val="1692406928"/>
      </c:barChart>
      <c:catAx>
        <c:axId val="1715137696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Sensor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406928"/>
        <c:crosses val="autoZero"/>
        <c:auto val="1"/>
        <c:lblAlgn val="ctr"/>
        <c:lblOffset val="100"/>
        <c:noMultiLvlLbl val="0"/>
      </c:catAx>
      <c:valAx>
        <c:axId val="1692406928"/>
        <c:scaling>
          <c:orientation val="minMax"/>
          <c:max val="100.0"/>
          <c:min val="50.0"/>
        </c:scaling>
        <c:delete val="0"/>
        <c:axPos val="l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Accuracy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13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Tabelle1!$Q$150</c:f>
              <c:strCache>
                <c:ptCount val="1"/>
                <c:pt idx="0">
                  <c:v>Nearest Neighbour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(Tabelle1!$S$150,Tabelle1!$U$150,Tabelle1!$W$150,Tabelle1!$Y$150)</c:f>
                <c:numCache>
                  <c:formatCode>General</c:formatCode>
                  <c:ptCount val="4"/>
                  <c:pt idx="0">
                    <c:v>6.033760799680005</c:v>
                  </c:pt>
                  <c:pt idx="1">
                    <c:v>3.468603788975896</c:v>
                  </c:pt>
                  <c:pt idx="2">
                    <c:v>12.05752385992473</c:v>
                  </c:pt>
                  <c:pt idx="3">
                    <c:v>6.936432653690401</c:v>
                  </c:pt>
                </c:numCache>
              </c:numRef>
            </c:plus>
            <c:minus>
              <c:numRef>
                <c:f>(Tabelle1!$S$150,Tabelle1!$U$150,Tabelle1!$W$150,Tabelle1!$Y$150)</c:f>
                <c:numCache>
                  <c:formatCode>General</c:formatCode>
                  <c:ptCount val="4"/>
                  <c:pt idx="0">
                    <c:v>6.033760799680005</c:v>
                  </c:pt>
                  <c:pt idx="1">
                    <c:v>3.468603788975896</c:v>
                  </c:pt>
                  <c:pt idx="2">
                    <c:v>12.05752385992473</c:v>
                  </c:pt>
                  <c:pt idx="3">
                    <c:v>6.936432653690401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(Tabelle1!$R$149,Tabelle1!$T$149,Tabelle1!$V$149,Tabelle1!$X$149)</c:f>
              <c:strCache>
                <c:ptCount val="4"/>
                <c:pt idx="0">
                  <c:v>BMA</c:v>
                </c:pt>
                <c:pt idx="1">
                  <c:v>KS</c:v>
                </c:pt>
                <c:pt idx="2">
                  <c:v>BMA+MV</c:v>
                </c:pt>
                <c:pt idx="3">
                  <c:v>MARS</c:v>
                </c:pt>
              </c:strCache>
            </c:strRef>
          </c:cat>
          <c:val>
            <c:numRef>
              <c:f>(Tabelle1!$R$150,Tabelle1!$T$150,Tabelle1!$V$150,Tabelle1!$X$150)</c:f>
              <c:numCache>
                <c:formatCode>General</c:formatCode>
                <c:ptCount val="4"/>
                <c:pt idx="0">
                  <c:v>82.40857142857143</c:v>
                </c:pt>
                <c:pt idx="1">
                  <c:v>75.76857142857143</c:v>
                </c:pt>
                <c:pt idx="2">
                  <c:v>79.1642857142857</c:v>
                </c:pt>
                <c:pt idx="3">
                  <c:v>68.77142857142857</c:v>
                </c:pt>
              </c:numCache>
            </c:numRef>
          </c:val>
        </c:ser>
        <c:ser>
          <c:idx val="1"/>
          <c:order val="1"/>
          <c:tx>
            <c:strRef>
              <c:f>Tabelle1!$Q$151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rgbClr val="9FB6C4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(Tabelle1!$S$151,Tabelle1!$U$151,Tabelle1!$W$151,Tabelle1!$Y$151)</c:f>
                <c:numCache>
                  <c:formatCode>General</c:formatCode>
                  <c:ptCount val="4"/>
                  <c:pt idx="0">
                    <c:v>4.977840692427157</c:v>
                  </c:pt>
                  <c:pt idx="1">
                    <c:v>11.80685878147588</c:v>
                  </c:pt>
                  <c:pt idx="2">
                    <c:v>3.224464518113269</c:v>
                  </c:pt>
                  <c:pt idx="3">
                    <c:v>8.485298210097704</c:v>
                  </c:pt>
                </c:numCache>
              </c:numRef>
            </c:plus>
            <c:minus>
              <c:numRef>
                <c:f>(Tabelle1!$S$151,Tabelle1!$U$151,Tabelle1!$W$151,Tabelle1!$Y$151)</c:f>
                <c:numCache>
                  <c:formatCode>General</c:formatCode>
                  <c:ptCount val="4"/>
                  <c:pt idx="0">
                    <c:v>4.977840692427157</c:v>
                  </c:pt>
                  <c:pt idx="1">
                    <c:v>11.80685878147588</c:v>
                  </c:pt>
                  <c:pt idx="2">
                    <c:v>3.224464518113269</c:v>
                  </c:pt>
                  <c:pt idx="3">
                    <c:v>8.485298210097704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(Tabelle1!$R$149,Tabelle1!$T$149,Tabelle1!$V$149,Tabelle1!$X$149)</c:f>
              <c:strCache>
                <c:ptCount val="4"/>
                <c:pt idx="0">
                  <c:v>BMA</c:v>
                </c:pt>
                <c:pt idx="1">
                  <c:v>KS</c:v>
                </c:pt>
                <c:pt idx="2">
                  <c:v>BMA+MV</c:v>
                </c:pt>
                <c:pt idx="3">
                  <c:v>MARS</c:v>
                </c:pt>
              </c:strCache>
            </c:strRef>
          </c:cat>
          <c:val>
            <c:numRef>
              <c:f>(Tabelle1!$R$151,Tabelle1!$T$151,Tabelle1!$V$151,Tabelle1!$X$151)</c:f>
              <c:numCache>
                <c:formatCode>General</c:formatCode>
                <c:ptCount val="4"/>
                <c:pt idx="0">
                  <c:v>91.47142857142858</c:v>
                </c:pt>
                <c:pt idx="1">
                  <c:v>83.07</c:v>
                </c:pt>
                <c:pt idx="2">
                  <c:v>93.39</c:v>
                </c:pt>
                <c:pt idx="3">
                  <c:v>80.06</c:v>
                </c:pt>
              </c:numCache>
            </c:numRef>
          </c:val>
        </c:ser>
        <c:ser>
          <c:idx val="2"/>
          <c:order val="2"/>
          <c:tx>
            <c:strRef>
              <c:f>Tabelle1!$Q$152</c:f>
              <c:strCache>
                <c:ptCount val="1"/>
                <c:pt idx="0">
                  <c:v>Random Forest</c:v>
                </c:pt>
              </c:strCache>
            </c:strRef>
          </c:tx>
          <c:spPr>
            <a:solidFill>
              <a:srgbClr val="7D6666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(Tabelle1!$S$152,Tabelle1!$U$152,Tabelle1!$W$152,Tabelle1!$Y$152)</c:f>
                <c:numCache>
                  <c:formatCode>General</c:formatCode>
                  <c:ptCount val="4"/>
                  <c:pt idx="0">
                    <c:v>2.877160590099984</c:v>
                  </c:pt>
                  <c:pt idx="1">
                    <c:v>3.282254078637835</c:v>
                  </c:pt>
                  <c:pt idx="2">
                    <c:v>2.072809391987165</c:v>
                  </c:pt>
                  <c:pt idx="3">
                    <c:v>9.328545176073397</c:v>
                  </c:pt>
                </c:numCache>
              </c:numRef>
            </c:plus>
            <c:minus>
              <c:numRef>
                <c:f>(Tabelle1!$S$152,Tabelle1!$U$152,Tabelle1!$W$152,Tabelle1!$Y$152)</c:f>
                <c:numCache>
                  <c:formatCode>General</c:formatCode>
                  <c:ptCount val="4"/>
                  <c:pt idx="0">
                    <c:v>2.877160590099984</c:v>
                  </c:pt>
                  <c:pt idx="1">
                    <c:v>3.282254078637835</c:v>
                  </c:pt>
                  <c:pt idx="2">
                    <c:v>2.072809391987165</c:v>
                  </c:pt>
                  <c:pt idx="3">
                    <c:v>9.328545176073397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(Tabelle1!$R$149,Tabelle1!$T$149,Tabelle1!$V$149,Tabelle1!$X$149)</c:f>
              <c:strCache>
                <c:ptCount val="4"/>
                <c:pt idx="0">
                  <c:v>BMA</c:v>
                </c:pt>
                <c:pt idx="1">
                  <c:v>KS</c:v>
                </c:pt>
                <c:pt idx="2">
                  <c:v>BMA+MV</c:v>
                </c:pt>
                <c:pt idx="3">
                  <c:v>MARS</c:v>
                </c:pt>
              </c:strCache>
            </c:strRef>
          </c:cat>
          <c:val>
            <c:numRef>
              <c:f>(Tabelle1!$R$152,Tabelle1!$T$152,Tabelle1!$V$152,Tabelle1!$X$152)</c:f>
              <c:numCache>
                <c:formatCode>General</c:formatCode>
                <c:ptCount val="4"/>
                <c:pt idx="0">
                  <c:v>97.01428571428571</c:v>
                </c:pt>
                <c:pt idx="1">
                  <c:v>91.53285714285714</c:v>
                </c:pt>
                <c:pt idx="2">
                  <c:v>97.01571428571426</c:v>
                </c:pt>
                <c:pt idx="3">
                  <c:v>86.48857142857142</c:v>
                </c:pt>
              </c:numCache>
            </c:numRef>
          </c:val>
        </c:ser>
        <c:ser>
          <c:idx val="3"/>
          <c:order val="3"/>
          <c:tx>
            <c:strRef>
              <c:f>Tabelle1!$Q$153</c:f>
              <c:strCache>
                <c:ptCount val="1"/>
                <c:pt idx="0">
                  <c:v>Naive Baye's</c:v>
                </c:pt>
              </c:strCache>
            </c:strRef>
          </c:tx>
          <c:spPr>
            <a:solidFill>
              <a:srgbClr val="99000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(Tabelle1!$S$153,Tabelle1!$U$153,Tabelle1!$W$153,Tabelle1!$Y$153)</c:f>
                <c:numCache>
                  <c:formatCode>General</c:formatCode>
                  <c:ptCount val="4"/>
                  <c:pt idx="0">
                    <c:v>2.45321280390114</c:v>
                  </c:pt>
                  <c:pt idx="1">
                    <c:v>7.068923654464877</c:v>
                  </c:pt>
                  <c:pt idx="2">
                    <c:v>4.214036796522898</c:v>
                  </c:pt>
                  <c:pt idx="3">
                    <c:v>6.030713566606274</c:v>
                  </c:pt>
                </c:numCache>
              </c:numRef>
            </c:plus>
            <c:minus>
              <c:numRef>
                <c:f>(Tabelle1!$S$153,Tabelle1!$U$153,Tabelle1!$W$153,Tabelle1!$Y$153)</c:f>
                <c:numCache>
                  <c:formatCode>General</c:formatCode>
                  <c:ptCount val="4"/>
                  <c:pt idx="0">
                    <c:v>2.45321280390114</c:v>
                  </c:pt>
                  <c:pt idx="1">
                    <c:v>7.068923654464877</c:v>
                  </c:pt>
                  <c:pt idx="2">
                    <c:v>4.214036796522898</c:v>
                  </c:pt>
                  <c:pt idx="3">
                    <c:v>6.030713566606274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(Tabelle1!$R$149,Tabelle1!$T$149,Tabelle1!$V$149,Tabelle1!$X$149)</c:f>
              <c:strCache>
                <c:ptCount val="4"/>
                <c:pt idx="0">
                  <c:v>BMA</c:v>
                </c:pt>
                <c:pt idx="1">
                  <c:v>KS</c:v>
                </c:pt>
                <c:pt idx="2">
                  <c:v>BMA+MV</c:v>
                </c:pt>
                <c:pt idx="3">
                  <c:v>MARS</c:v>
                </c:pt>
              </c:strCache>
            </c:strRef>
          </c:cat>
          <c:val>
            <c:numRef>
              <c:f>(Tabelle1!$R$153,Tabelle1!$T$153,Tabelle1!$V$153,Tabelle1!$X$153)</c:f>
              <c:numCache>
                <c:formatCode>General</c:formatCode>
                <c:ptCount val="4"/>
                <c:pt idx="0">
                  <c:v>90.72571428571427</c:v>
                </c:pt>
                <c:pt idx="1">
                  <c:v>73.7557142857143</c:v>
                </c:pt>
                <c:pt idx="2">
                  <c:v>90.51285714285714</c:v>
                </c:pt>
                <c:pt idx="3">
                  <c:v>70.09714285714287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94358752"/>
        <c:axId val="1694361872"/>
      </c:barChart>
      <c:catAx>
        <c:axId val="1694358752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Sensor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361872"/>
        <c:crosses val="autoZero"/>
        <c:auto val="1"/>
        <c:lblAlgn val="ctr"/>
        <c:lblOffset val="100"/>
        <c:noMultiLvlLbl val="0"/>
      </c:catAx>
      <c:valAx>
        <c:axId val="1694361872"/>
        <c:scaling>
          <c:orientation val="minMax"/>
          <c:max val="100.0"/>
          <c:min val="60.0"/>
        </c:scaling>
        <c:delete val="0"/>
        <c:axPos val="l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Accuracy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35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cat>
            <c:strRef>
              <c:f>'time-results'!$A$15:$A$22</c:f>
              <c:strCache>
                <c:ptCount val="8"/>
                <c:pt idx="0">
                  <c:v>S1 (1)</c:v>
                </c:pt>
                <c:pt idx="1">
                  <c:v>S2 (1)</c:v>
                </c:pt>
                <c:pt idx="2">
                  <c:v>S3 (2)</c:v>
                </c:pt>
                <c:pt idx="3">
                  <c:v>S4 (2)</c:v>
                </c:pt>
                <c:pt idx="4">
                  <c:v>S5 (2)</c:v>
                </c:pt>
                <c:pt idx="5">
                  <c:v>S6 (3)</c:v>
                </c:pt>
                <c:pt idx="6">
                  <c:v>S7 (3)</c:v>
                </c:pt>
                <c:pt idx="7">
                  <c:v>S8 (3)</c:v>
                </c:pt>
              </c:strCache>
            </c:strRef>
          </c:cat>
          <c:val>
            <c:numRef>
              <c:f>'time-results'!$C$15:$C$22</c:f>
              <c:numCache>
                <c:formatCode>General</c:formatCode>
                <c:ptCount val="8"/>
                <c:pt idx="0">
                  <c:v>77.54</c:v>
                </c:pt>
                <c:pt idx="1">
                  <c:v>68.26</c:v>
                </c:pt>
                <c:pt idx="2">
                  <c:v>93.81</c:v>
                </c:pt>
                <c:pt idx="3">
                  <c:v>92.57</c:v>
                </c:pt>
                <c:pt idx="4">
                  <c:v>78.87</c:v>
                </c:pt>
                <c:pt idx="5">
                  <c:v>94.01</c:v>
                </c:pt>
                <c:pt idx="6">
                  <c:v>88.88000000000001</c:v>
                </c:pt>
                <c:pt idx="7">
                  <c:v>95.0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2"/>
        <c:axId val="1394755968"/>
        <c:axId val="1394759360"/>
      </c:barChart>
      <c:catAx>
        <c:axId val="1394755968"/>
        <c:scaling>
          <c:orientation val="minMax"/>
        </c:scaling>
        <c:delete val="0"/>
        <c:axPos val="b"/>
        <c:majorGridlines>
          <c:spPr>
            <a:ln w="12700">
              <a:solidFill>
                <a:schemeClr val="tx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Feature Subset (No. of Features)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19050">
            <a:solidFill>
              <a:schemeClr val="tx1"/>
            </a:solidFill>
          </a:ln>
        </c:spPr>
        <c:crossAx val="1394759360"/>
        <c:crosses val="autoZero"/>
        <c:auto val="1"/>
        <c:lblAlgn val="ctr"/>
        <c:lblOffset val="100"/>
        <c:noMultiLvlLbl val="0"/>
      </c:catAx>
      <c:valAx>
        <c:axId val="1394759360"/>
        <c:scaling>
          <c:orientation val="minMax"/>
          <c:max val="100.0"/>
          <c:min val="60.0"/>
        </c:scaling>
        <c:delete val="0"/>
        <c:axPos val="l"/>
        <c:majorGridlines>
          <c:spPr>
            <a:ln w="12700">
              <a:solidFill>
                <a:schemeClr val="tx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Accuracy 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19050" cap="flat" cmpd="sng">
            <a:solidFill>
              <a:schemeClr val="tx1"/>
            </a:solidFill>
            <a:miter lim="800000"/>
          </a:ln>
        </c:spPr>
        <c:crossAx val="1394755968"/>
        <c:crosses val="autoZero"/>
        <c:crossBetween val="between"/>
        <c:majorUnit val="10.0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87401575" l="0.7" r="0.7" t="0.7874015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</c:spPr>
          <c:invertIfNegative val="0"/>
          <c:cat>
            <c:strRef>
              <c:f>'time-results'!$A$26:$A$32</c:f>
              <c:strCache>
                <c:ptCount val="7"/>
                <c:pt idx="0">
                  <c:v>S1 (1)</c:v>
                </c:pt>
                <c:pt idx="1">
                  <c:v>S2 (2)</c:v>
                </c:pt>
                <c:pt idx="2">
                  <c:v>S3 (2)</c:v>
                </c:pt>
                <c:pt idx="3">
                  <c:v>S4 (3)</c:v>
                </c:pt>
                <c:pt idx="4">
                  <c:v>S5 (3)</c:v>
                </c:pt>
                <c:pt idx="5">
                  <c:v>S6 (4)</c:v>
                </c:pt>
                <c:pt idx="6">
                  <c:v>S7 (4)</c:v>
                </c:pt>
              </c:strCache>
            </c:strRef>
          </c:cat>
          <c:val>
            <c:numRef>
              <c:f>'time-results'!$C$26:$C$32</c:f>
              <c:numCache>
                <c:formatCode>General</c:formatCode>
                <c:ptCount val="7"/>
                <c:pt idx="0">
                  <c:v>78.4</c:v>
                </c:pt>
                <c:pt idx="1">
                  <c:v>89.4</c:v>
                </c:pt>
                <c:pt idx="2">
                  <c:v>88.73</c:v>
                </c:pt>
                <c:pt idx="3">
                  <c:v>90.85</c:v>
                </c:pt>
                <c:pt idx="4">
                  <c:v>90.48</c:v>
                </c:pt>
                <c:pt idx="5">
                  <c:v>90.14</c:v>
                </c:pt>
                <c:pt idx="6">
                  <c:v>91.55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2"/>
        <c:axId val="1400586800"/>
        <c:axId val="1793452160"/>
      </c:barChart>
      <c:catAx>
        <c:axId val="1400586800"/>
        <c:scaling>
          <c:orientation val="minMax"/>
        </c:scaling>
        <c:delete val="0"/>
        <c:axPos val="b"/>
        <c:majorGridlines>
          <c:spPr>
            <a:ln w="12700">
              <a:solidFill>
                <a:schemeClr val="tx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>
                    <a:solidFill>
                      <a:schemeClr val="tx1"/>
                    </a:solidFill>
                  </a:defRPr>
                </a:pPr>
                <a:r>
                  <a:rPr lang="en-US" b="0">
                    <a:solidFill>
                      <a:schemeClr val="tx1"/>
                    </a:solidFill>
                  </a:rPr>
                  <a:t>Feature Subset (No. of Features)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19050">
            <a:solidFill>
              <a:schemeClr val="tx1"/>
            </a:solidFill>
          </a:ln>
        </c:spPr>
        <c:crossAx val="1793452160"/>
        <c:crosses val="autoZero"/>
        <c:auto val="1"/>
        <c:lblAlgn val="ctr"/>
        <c:lblOffset val="100"/>
        <c:noMultiLvlLbl val="0"/>
      </c:catAx>
      <c:valAx>
        <c:axId val="1793452160"/>
        <c:scaling>
          <c:orientation val="minMax"/>
          <c:max val="100.0"/>
          <c:min val="70.0"/>
        </c:scaling>
        <c:delete val="0"/>
        <c:axPos val="l"/>
        <c:majorGridlines>
          <c:spPr>
            <a:ln w="12700">
              <a:solidFill>
                <a:schemeClr val="tx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>
                    <a:solidFill>
                      <a:schemeClr val="tx1"/>
                    </a:solidFill>
                  </a:defRPr>
                </a:pPr>
                <a:r>
                  <a:rPr lang="en-US" b="0">
                    <a:solidFill>
                      <a:schemeClr val="tx1"/>
                    </a:solidFill>
                  </a:rPr>
                  <a:t>Accuracy 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19050">
            <a:solidFill>
              <a:schemeClr val="tx1"/>
            </a:solidFill>
          </a:ln>
        </c:spPr>
        <c:crossAx val="1400586800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400"/>
      </a:pPr>
      <a:endParaRPr lang="en-US"/>
    </a:p>
  </c:txPr>
  <c:printSettings>
    <c:headerFooter/>
    <c:pageMargins b="0.787401575" l="0.7" r="0.7" t="0.7874015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'time-results'!$A$6:$A$10</c:f>
              <c:strCache>
                <c:ptCount val="5"/>
                <c:pt idx="0">
                  <c:v>S1 (1)</c:v>
                </c:pt>
                <c:pt idx="1">
                  <c:v>S2 (1)</c:v>
                </c:pt>
                <c:pt idx="2">
                  <c:v>S3 (2)</c:v>
                </c:pt>
                <c:pt idx="3">
                  <c:v>S4 (2)</c:v>
                </c:pt>
                <c:pt idx="4">
                  <c:v>S5 (3)</c:v>
                </c:pt>
              </c:strCache>
            </c:strRef>
          </c:cat>
          <c:val>
            <c:numRef>
              <c:f>'time-results'!$C$6:$C$10</c:f>
              <c:numCache>
                <c:formatCode>General</c:formatCode>
                <c:ptCount val="5"/>
                <c:pt idx="0">
                  <c:v>95.24</c:v>
                </c:pt>
                <c:pt idx="1">
                  <c:v>100.0</c:v>
                </c:pt>
                <c:pt idx="2">
                  <c:v>98.1</c:v>
                </c:pt>
                <c:pt idx="3">
                  <c:v>93.81</c:v>
                </c:pt>
                <c:pt idx="4">
                  <c:v>97.14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2"/>
        <c:axId val="1793501136"/>
        <c:axId val="1793504528"/>
      </c:barChart>
      <c:catAx>
        <c:axId val="1793501136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Feature Subset (No. of Features)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504528"/>
        <c:crosses val="autoZero"/>
        <c:auto val="1"/>
        <c:lblAlgn val="ctr"/>
        <c:lblOffset val="100"/>
        <c:noMultiLvlLbl val="0"/>
      </c:catAx>
      <c:valAx>
        <c:axId val="1793504528"/>
        <c:scaling>
          <c:orientation val="minMax"/>
          <c:max val="100.0"/>
          <c:min val="90.0"/>
        </c:scaling>
        <c:delete val="0"/>
        <c:axPos val="l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Accuracy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501136"/>
        <c:crosses val="autoZero"/>
        <c:crossBetween val="between"/>
        <c:majorUnit val="2.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'time-results'!$A$36:$A$43</c:f>
              <c:strCache>
                <c:ptCount val="8"/>
                <c:pt idx="0">
                  <c:v>S1 (1)</c:v>
                </c:pt>
                <c:pt idx="1">
                  <c:v>S2 (1)</c:v>
                </c:pt>
                <c:pt idx="2">
                  <c:v>S3 (2)</c:v>
                </c:pt>
                <c:pt idx="3">
                  <c:v>S4 (2)</c:v>
                </c:pt>
                <c:pt idx="4">
                  <c:v>S5 (3)</c:v>
                </c:pt>
                <c:pt idx="5">
                  <c:v>S6 (3)</c:v>
                </c:pt>
                <c:pt idx="6">
                  <c:v>S7 (3)</c:v>
                </c:pt>
                <c:pt idx="7">
                  <c:v>S8 (4)</c:v>
                </c:pt>
              </c:strCache>
            </c:strRef>
          </c:cat>
          <c:val>
            <c:numRef>
              <c:f>'time-results'!$C$36:$C$43</c:f>
              <c:numCache>
                <c:formatCode>General</c:formatCode>
                <c:ptCount val="8"/>
                <c:pt idx="0">
                  <c:v>80.30000000000001</c:v>
                </c:pt>
                <c:pt idx="1">
                  <c:v>86.27</c:v>
                </c:pt>
                <c:pt idx="2">
                  <c:v>89.55</c:v>
                </c:pt>
                <c:pt idx="3">
                  <c:v>88.06</c:v>
                </c:pt>
                <c:pt idx="4">
                  <c:v>86.16</c:v>
                </c:pt>
                <c:pt idx="5">
                  <c:v>87.06</c:v>
                </c:pt>
                <c:pt idx="6">
                  <c:v>86.04</c:v>
                </c:pt>
                <c:pt idx="7">
                  <c:v>85.82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2"/>
        <c:axId val="1395069136"/>
        <c:axId val="1395300816"/>
      </c:barChart>
      <c:catAx>
        <c:axId val="1395069136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Feature Subset (No. of Features)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300816"/>
        <c:crosses val="autoZero"/>
        <c:auto val="1"/>
        <c:lblAlgn val="ctr"/>
        <c:lblOffset val="100"/>
        <c:noMultiLvlLbl val="0"/>
      </c:catAx>
      <c:valAx>
        <c:axId val="1395300816"/>
        <c:scaling>
          <c:orientation val="minMax"/>
          <c:max val="100.0"/>
          <c:min val="70.0"/>
        </c:scaling>
        <c:delete val="0"/>
        <c:axPos val="l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Accuracy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06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Sheet3!$A$25:$A$31</c:f>
              <c:strCache>
                <c:ptCount val="7"/>
                <c:pt idx="0">
                  <c:v>All (147)</c:v>
                </c:pt>
                <c:pt idx="1">
                  <c:v>Time (33)</c:v>
                </c:pt>
                <c:pt idx="2">
                  <c:v>Frequency (24)</c:v>
                </c:pt>
                <c:pt idx="3">
                  <c:v>Time-Frequency (90)</c:v>
                </c:pt>
                <c:pt idx="4">
                  <c:v>Extra Tree (138)</c:v>
                </c:pt>
                <c:pt idx="5">
                  <c:v>RFE (142)</c:v>
                </c:pt>
                <c:pt idx="6">
                  <c:v>F-Ratio (142)</c:v>
                </c:pt>
              </c:strCache>
            </c:strRef>
          </c:cat>
          <c:val>
            <c:numRef>
              <c:f>Sheet3!$B$25:$B$31</c:f>
              <c:numCache>
                <c:formatCode>General</c:formatCode>
                <c:ptCount val="7"/>
                <c:pt idx="0">
                  <c:v>90.14</c:v>
                </c:pt>
                <c:pt idx="1">
                  <c:v>91.55</c:v>
                </c:pt>
                <c:pt idx="2">
                  <c:v>81.69</c:v>
                </c:pt>
                <c:pt idx="3">
                  <c:v>85.21</c:v>
                </c:pt>
                <c:pt idx="4">
                  <c:v>90.84</c:v>
                </c:pt>
                <c:pt idx="5">
                  <c:v>91.55</c:v>
                </c:pt>
                <c:pt idx="6">
                  <c:v>90.85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2"/>
        <c:overlap val="-27"/>
        <c:axId val="1718395104"/>
        <c:axId val="1715303584"/>
      </c:barChart>
      <c:catAx>
        <c:axId val="1718395104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Feature Set (No. of Features)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303584"/>
        <c:crosses val="autoZero"/>
        <c:auto val="1"/>
        <c:lblAlgn val="ctr"/>
        <c:lblOffset val="100"/>
        <c:noMultiLvlLbl val="0"/>
      </c:catAx>
      <c:valAx>
        <c:axId val="1715303584"/>
        <c:scaling>
          <c:orientation val="minMax"/>
          <c:max val="100.0"/>
          <c:min val="80.0"/>
        </c:scaling>
        <c:delete val="0"/>
        <c:axPos val="l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Accuracy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395104"/>
        <c:crosses val="autoZero"/>
        <c:crossBetween val="between"/>
        <c:majorUnit val="4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'time-results'!$S$11:$S$14</c:f>
              <c:strCache>
                <c:ptCount val="4"/>
                <c:pt idx="0">
                  <c:v>Belt Tension (1)</c:v>
                </c:pt>
                <c:pt idx="1">
                  <c:v>Grinding (2)</c:v>
                </c:pt>
                <c:pt idx="2">
                  <c:v>Air Grinding (3)</c:v>
                </c:pt>
                <c:pt idx="3">
                  <c:v>Dressing (2)</c:v>
                </c:pt>
              </c:strCache>
            </c:strRef>
          </c:cat>
          <c:val>
            <c:numRef>
              <c:f>'time-results'!$T$11:$T$14</c:f>
              <c:numCache>
                <c:formatCode>General</c:formatCode>
                <c:ptCount val="4"/>
                <c:pt idx="0">
                  <c:v>100.0</c:v>
                </c:pt>
                <c:pt idx="1">
                  <c:v>93.81</c:v>
                </c:pt>
                <c:pt idx="2">
                  <c:v>90.48</c:v>
                </c:pt>
                <c:pt idx="3">
                  <c:v>89.55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2"/>
        <c:axId val="1694460656"/>
        <c:axId val="1694463776"/>
      </c:barChart>
      <c:catAx>
        <c:axId val="1694460656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State Measurement (No. of Features)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463776"/>
        <c:crosses val="autoZero"/>
        <c:auto val="1"/>
        <c:lblAlgn val="ctr"/>
        <c:lblOffset val="100"/>
        <c:noMultiLvlLbl val="0"/>
      </c:catAx>
      <c:valAx>
        <c:axId val="1694463776"/>
        <c:scaling>
          <c:orientation val="minMax"/>
          <c:max val="100.0"/>
          <c:min val="80.0"/>
        </c:scaling>
        <c:delete val="0"/>
        <c:axPos val="l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Accuracy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460656"/>
        <c:crosses val="autoZero"/>
        <c:crossBetween val="between"/>
        <c:majorUnit val="4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'time-results'!$T$19</c:f>
              <c:strCache>
                <c:ptCount val="1"/>
                <c:pt idx="0">
                  <c:v>Full Time Domain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'time-results'!$S$20:$S$23</c:f>
              <c:strCache>
                <c:ptCount val="4"/>
                <c:pt idx="0">
                  <c:v>Belt Tension  _x000d_MV (7,1)</c:v>
                </c:pt>
                <c:pt idx="1">
                  <c:v>Grinding  _x000d_BMA + MV (40, 2)</c:v>
                </c:pt>
                <c:pt idx="2">
                  <c:v>Air Grinding_x000d_ BMA (33, 3)</c:v>
                </c:pt>
                <c:pt idx="3">
                  <c:v>Dressing _x000d_BMA + MV (40, 2)</c:v>
                </c:pt>
              </c:strCache>
            </c:strRef>
          </c:cat>
          <c:val>
            <c:numRef>
              <c:f>'time-results'!$T$20:$T$23</c:f>
              <c:numCache>
                <c:formatCode>General</c:formatCode>
                <c:ptCount val="4"/>
                <c:pt idx="0">
                  <c:v>100.0</c:v>
                </c:pt>
                <c:pt idx="1">
                  <c:v>97.39</c:v>
                </c:pt>
                <c:pt idx="2">
                  <c:v>91.55</c:v>
                </c:pt>
                <c:pt idx="3">
                  <c:v>92.54</c:v>
                </c:pt>
              </c:numCache>
            </c:numRef>
          </c:val>
        </c:ser>
        <c:ser>
          <c:idx val="1"/>
          <c:order val="1"/>
          <c:tx>
            <c:strRef>
              <c:f>'time-results'!$U$19</c:f>
              <c:strCache>
                <c:ptCount val="1"/>
                <c:pt idx="0">
                  <c:v>Subset of Time Domain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'time-results'!$S$20:$S$23</c:f>
              <c:strCache>
                <c:ptCount val="4"/>
                <c:pt idx="0">
                  <c:v>Belt Tension  _x000d_MV (7,1)</c:v>
                </c:pt>
                <c:pt idx="1">
                  <c:v>Grinding  _x000d_BMA + MV (40, 2)</c:v>
                </c:pt>
                <c:pt idx="2">
                  <c:v>Air Grinding_x000d_ BMA (33, 3)</c:v>
                </c:pt>
                <c:pt idx="3">
                  <c:v>Dressing _x000d_BMA + MV (40, 2)</c:v>
                </c:pt>
              </c:strCache>
            </c:strRef>
          </c:cat>
          <c:val>
            <c:numRef>
              <c:f>'time-results'!$U$20:$U$23</c:f>
              <c:numCache>
                <c:formatCode>General</c:formatCode>
                <c:ptCount val="4"/>
                <c:pt idx="0">
                  <c:v>100.0</c:v>
                </c:pt>
                <c:pt idx="1">
                  <c:v>93.81</c:v>
                </c:pt>
                <c:pt idx="2">
                  <c:v>90.48</c:v>
                </c:pt>
                <c:pt idx="3">
                  <c:v>89.55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2"/>
        <c:axId val="1567986816"/>
        <c:axId val="1694394928"/>
      </c:barChart>
      <c:catAx>
        <c:axId val="1567986816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State</a:t>
                </a:r>
                <a:r>
                  <a:rPr lang="en-US" baseline="0">
                    <a:solidFill>
                      <a:schemeClr val="tx1"/>
                    </a:solidFill>
                  </a:rPr>
                  <a:t> Measurement</a:t>
                </a:r>
                <a:endParaRPr lang="en-US">
                  <a:solidFill>
                    <a:schemeClr val="tx1"/>
                  </a:solidFill>
                </a:endParaRPr>
              </a:p>
              <a:p>
                <a:pPr>
                  <a:defRPr>
                    <a:solidFill>
                      <a:schemeClr val="tx1"/>
                    </a:solidFill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Sensor (No. Features)</a:t>
                </a:r>
              </a:p>
            </c:rich>
          </c:tx>
          <c:layout>
            <c:manualLayout>
              <c:xMode val="edge"/>
              <c:yMode val="edge"/>
              <c:x val="0.434791861806726"/>
              <c:y val="0.8886518903507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394928"/>
        <c:crosses val="autoZero"/>
        <c:auto val="1"/>
        <c:lblAlgn val="ctr"/>
        <c:lblOffset val="100"/>
        <c:noMultiLvlLbl val="0"/>
      </c:catAx>
      <c:valAx>
        <c:axId val="1694394928"/>
        <c:scaling>
          <c:orientation val="minMax"/>
          <c:max val="100.0"/>
          <c:min val="80.0"/>
        </c:scaling>
        <c:delete val="0"/>
        <c:axPos val="l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Accuracy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986816"/>
        <c:crosses val="autoZero"/>
        <c:crossBetween val="between"/>
        <c:majorUnit val="4.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'time-results'!$T$27</c:f>
              <c:strCache>
                <c:ptCount val="1"/>
                <c:pt idx="0">
                  <c:v>Mixed Features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'time-results'!$S$28:$S$31</c:f>
              <c:strCache>
                <c:ptCount val="4"/>
                <c:pt idx="0">
                  <c:v>Belt Tenstion (6, 1)</c:v>
                </c:pt>
                <c:pt idx="1">
                  <c:v>Grinding (179, 2)</c:v>
                </c:pt>
                <c:pt idx="2">
                  <c:v>Air Grinding (33, 3)</c:v>
                </c:pt>
                <c:pt idx="3">
                  <c:v>Dressing (24, 2)</c:v>
                </c:pt>
              </c:strCache>
            </c:strRef>
          </c:cat>
          <c:val>
            <c:numRef>
              <c:f>'time-results'!$T$28:$T$31</c:f>
              <c:numCache>
                <c:formatCode>General</c:formatCode>
                <c:ptCount val="4"/>
                <c:pt idx="0">
                  <c:v>100.0</c:v>
                </c:pt>
                <c:pt idx="1">
                  <c:v>98.7</c:v>
                </c:pt>
                <c:pt idx="2">
                  <c:v>91.55</c:v>
                </c:pt>
                <c:pt idx="3">
                  <c:v>99.25</c:v>
                </c:pt>
              </c:numCache>
            </c:numRef>
          </c:val>
        </c:ser>
        <c:ser>
          <c:idx val="1"/>
          <c:order val="1"/>
          <c:tx>
            <c:strRef>
              <c:f>'time-results'!$U$27</c:f>
              <c:strCache>
                <c:ptCount val="1"/>
                <c:pt idx="0">
                  <c:v>Time Domain Subset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'time-results'!$S$28:$S$31</c:f>
              <c:strCache>
                <c:ptCount val="4"/>
                <c:pt idx="0">
                  <c:v>Belt Tenstion (6, 1)</c:v>
                </c:pt>
                <c:pt idx="1">
                  <c:v>Grinding (179, 2)</c:v>
                </c:pt>
                <c:pt idx="2">
                  <c:v>Air Grinding (33, 3)</c:v>
                </c:pt>
                <c:pt idx="3">
                  <c:v>Dressing (24, 2)</c:v>
                </c:pt>
              </c:strCache>
            </c:strRef>
          </c:cat>
          <c:val>
            <c:numRef>
              <c:f>'time-results'!$U$28:$U$31</c:f>
              <c:numCache>
                <c:formatCode>General</c:formatCode>
                <c:ptCount val="4"/>
                <c:pt idx="0">
                  <c:v>100.0</c:v>
                </c:pt>
                <c:pt idx="1">
                  <c:v>93.81</c:v>
                </c:pt>
                <c:pt idx="2">
                  <c:v>90.48</c:v>
                </c:pt>
                <c:pt idx="3">
                  <c:v>89.55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2"/>
        <c:axId val="1743731056"/>
        <c:axId val="1743734176"/>
      </c:barChart>
      <c:catAx>
        <c:axId val="1743731056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State Measurement (No. of Features)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734176"/>
        <c:crosses val="autoZero"/>
        <c:auto val="1"/>
        <c:lblAlgn val="ctr"/>
        <c:lblOffset val="100"/>
        <c:noMultiLvlLbl val="0"/>
      </c:catAx>
      <c:valAx>
        <c:axId val="1743734176"/>
        <c:scaling>
          <c:orientation val="minMax"/>
          <c:max val="100.0"/>
          <c:min val="80.0"/>
        </c:scaling>
        <c:delete val="0"/>
        <c:axPos val="l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Accuracy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731056"/>
        <c:crosses val="autoZero"/>
        <c:crossBetween val="between"/>
        <c:majorUnit val="4.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'Amp-Ind'!$B$2</c:f>
              <c:strCache>
                <c:ptCount val="1"/>
                <c:pt idx="0">
                  <c:v>Amplitude Independent Features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'Amp-Ind'!$A$3:$A$9</c:f>
              <c:strCache>
                <c:ptCount val="7"/>
                <c:pt idx="0">
                  <c:v>All(124, 192)</c:v>
                </c:pt>
                <c:pt idx="1">
                  <c:v>Time(16, 40)</c:v>
                </c:pt>
                <c:pt idx="2">
                  <c:v>Freq.(12, 32)</c:v>
                </c:pt>
                <c:pt idx="3">
                  <c:v>Time Freq.(96, 120)</c:v>
                </c:pt>
                <c:pt idx="4">
                  <c:v>ET(112, 179)</c:v>
                </c:pt>
                <c:pt idx="5">
                  <c:v>RFE(112, 175)</c:v>
                </c:pt>
                <c:pt idx="6">
                  <c:v>F-Ratio(112, 179)</c:v>
                </c:pt>
              </c:strCache>
            </c:strRef>
          </c:cat>
          <c:val>
            <c:numRef>
              <c:f>'Amp-Ind'!$B$3:$B$9</c:f>
              <c:numCache>
                <c:formatCode>General</c:formatCode>
                <c:ptCount val="7"/>
                <c:pt idx="0">
                  <c:v>48.77</c:v>
                </c:pt>
                <c:pt idx="1">
                  <c:v>24.07</c:v>
                </c:pt>
                <c:pt idx="2">
                  <c:v>57.39</c:v>
                </c:pt>
                <c:pt idx="3">
                  <c:v>64.02</c:v>
                </c:pt>
                <c:pt idx="4">
                  <c:v>47.4</c:v>
                </c:pt>
                <c:pt idx="5">
                  <c:v>53.89000000000001</c:v>
                </c:pt>
                <c:pt idx="6">
                  <c:v>54.43</c:v>
                </c:pt>
              </c:numCache>
            </c:numRef>
          </c:val>
        </c:ser>
        <c:ser>
          <c:idx val="1"/>
          <c:order val="1"/>
          <c:tx>
            <c:strRef>
              <c:f>'Amp-Ind'!$C$2</c:f>
              <c:strCache>
                <c:ptCount val="1"/>
                <c:pt idx="0">
                  <c:v>All Features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'Amp-Ind'!$A$3:$A$9</c:f>
              <c:strCache>
                <c:ptCount val="7"/>
                <c:pt idx="0">
                  <c:v>All(124, 192)</c:v>
                </c:pt>
                <c:pt idx="1">
                  <c:v>Time(16, 40)</c:v>
                </c:pt>
                <c:pt idx="2">
                  <c:v>Freq.(12, 32)</c:v>
                </c:pt>
                <c:pt idx="3">
                  <c:v>Time Freq.(96, 120)</c:v>
                </c:pt>
                <c:pt idx="4">
                  <c:v>ET(112, 179)</c:v>
                </c:pt>
                <c:pt idx="5">
                  <c:v>RFE(112, 175)</c:v>
                </c:pt>
                <c:pt idx="6">
                  <c:v>F-Ratio(112, 179)</c:v>
                </c:pt>
              </c:strCache>
            </c:strRef>
          </c:cat>
          <c:val>
            <c:numRef>
              <c:f>'Amp-Ind'!$C$3:$C$9</c:f>
              <c:numCache>
                <c:formatCode>General</c:formatCode>
                <c:ptCount val="7"/>
                <c:pt idx="0">
                  <c:v>43.48</c:v>
                </c:pt>
                <c:pt idx="1">
                  <c:v>33.53</c:v>
                </c:pt>
                <c:pt idx="2">
                  <c:v>64.56</c:v>
                </c:pt>
                <c:pt idx="3">
                  <c:v>61.68</c:v>
                </c:pt>
                <c:pt idx="4">
                  <c:v>49.46</c:v>
                </c:pt>
                <c:pt idx="5">
                  <c:v>51.25</c:v>
                </c:pt>
                <c:pt idx="6">
                  <c:v>46.47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2"/>
        <c:axId val="1394647344"/>
        <c:axId val="1395076192"/>
      </c:barChart>
      <c:catAx>
        <c:axId val="1394647344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Feature Set (No. of</a:t>
                </a:r>
                <a:r>
                  <a:rPr lang="en-US" baseline="0">
                    <a:solidFill>
                      <a:schemeClr val="tx1"/>
                    </a:solidFill>
                  </a:rPr>
                  <a:t> </a:t>
                </a:r>
                <a:r>
                  <a:rPr lang="en-US">
                    <a:solidFill>
                      <a:schemeClr val="tx1"/>
                    </a:solidFill>
                  </a:rPr>
                  <a:t>Features)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076192"/>
        <c:crosses val="autoZero"/>
        <c:auto val="1"/>
        <c:lblAlgn val="ctr"/>
        <c:lblOffset val="100"/>
        <c:noMultiLvlLbl val="0"/>
      </c:catAx>
      <c:valAx>
        <c:axId val="1395076192"/>
        <c:scaling>
          <c:orientation val="minMax"/>
          <c:max val="100.0"/>
          <c:min val="20.0"/>
        </c:scaling>
        <c:delete val="0"/>
        <c:axPos val="l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Accuracy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64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7747819419905"/>
          <c:y val="0.233211102235409"/>
          <c:w val="0.327754609244102"/>
          <c:h val="0.2666086626665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'Amp-Ind'!$B$13</c:f>
              <c:strCache>
                <c:ptCount val="1"/>
                <c:pt idx="0">
                  <c:v>Amplitude Independent Features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'Amp-Ind'!$A$14:$A$20</c:f>
              <c:strCache>
                <c:ptCount val="7"/>
                <c:pt idx="0">
                  <c:v>All(96, 147)</c:v>
                </c:pt>
                <c:pt idx="1">
                  <c:v>Time(15, 33)</c:v>
                </c:pt>
                <c:pt idx="2">
                  <c:v>Freq.(9, 24)</c:v>
                </c:pt>
                <c:pt idx="3">
                  <c:v>Time Freq.(72, 90)</c:v>
                </c:pt>
                <c:pt idx="4">
                  <c:v>ET(87, 138)</c:v>
                </c:pt>
                <c:pt idx="5">
                  <c:v>RFE(94, 142)</c:v>
                </c:pt>
                <c:pt idx="6">
                  <c:v>F-Ratio(92, 142)</c:v>
                </c:pt>
              </c:strCache>
            </c:strRef>
          </c:cat>
          <c:val>
            <c:numRef>
              <c:f>'Amp-Ind'!$B$14:$B$20</c:f>
              <c:numCache>
                <c:formatCode>General</c:formatCode>
                <c:ptCount val="7"/>
                <c:pt idx="0">
                  <c:v>77.68000000000001</c:v>
                </c:pt>
                <c:pt idx="1">
                  <c:v>72.23</c:v>
                </c:pt>
                <c:pt idx="2">
                  <c:v>62.95</c:v>
                </c:pt>
                <c:pt idx="3">
                  <c:v>75.78</c:v>
                </c:pt>
                <c:pt idx="4">
                  <c:v>76.13</c:v>
                </c:pt>
                <c:pt idx="5">
                  <c:v>72.91</c:v>
                </c:pt>
                <c:pt idx="6">
                  <c:v>77.95</c:v>
                </c:pt>
              </c:numCache>
            </c:numRef>
          </c:val>
        </c:ser>
        <c:ser>
          <c:idx val="1"/>
          <c:order val="1"/>
          <c:tx>
            <c:strRef>
              <c:f>'Amp-Ind'!$C$13</c:f>
              <c:strCache>
                <c:ptCount val="1"/>
                <c:pt idx="0">
                  <c:v>All Features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'Amp-Ind'!$A$14:$A$20</c:f>
              <c:strCache>
                <c:ptCount val="7"/>
                <c:pt idx="0">
                  <c:v>All(96, 147)</c:v>
                </c:pt>
                <c:pt idx="1">
                  <c:v>Time(15, 33)</c:v>
                </c:pt>
                <c:pt idx="2">
                  <c:v>Freq.(9, 24)</c:v>
                </c:pt>
                <c:pt idx="3">
                  <c:v>Time Freq.(72, 90)</c:v>
                </c:pt>
                <c:pt idx="4">
                  <c:v>ET(87, 138)</c:v>
                </c:pt>
                <c:pt idx="5">
                  <c:v>RFE(94, 142)</c:v>
                </c:pt>
                <c:pt idx="6">
                  <c:v>F-Ratio(92, 142)</c:v>
                </c:pt>
              </c:strCache>
            </c:strRef>
          </c:cat>
          <c:val>
            <c:numRef>
              <c:f>'Amp-Ind'!$C$14:$C$20</c:f>
              <c:numCache>
                <c:formatCode>General</c:formatCode>
                <c:ptCount val="7"/>
                <c:pt idx="0">
                  <c:v>75.11</c:v>
                </c:pt>
                <c:pt idx="1">
                  <c:v>69.33</c:v>
                </c:pt>
                <c:pt idx="2">
                  <c:v>70.98</c:v>
                </c:pt>
                <c:pt idx="3">
                  <c:v>76.04</c:v>
                </c:pt>
                <c:pt idx="4">
                  <c:v>74.17</c:v>
                </c:pt>
                <c:pt idx="5">
                  <c:v>72.53</c:v>
                </c:pt>
                <c:pt idx="6">
                  <c:v>75.6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2"/>
        <c:axId val="1694129568"/>
        <c:axId val="1694181408"/>
      </c:barChart>
      <c:catAx>
        <c:axId val="1694129568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Feature Set (No. of Features)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181408"/>
        <c:crosses val="autoZero"/>
        <c:auto val="1"/>
        <c:lblAlgn val="ctr"/>
        <c:lblOffset val="100"/>
        <c:noMultiLvlLbl val="0"/>
      </c:catAx>
      <c:valAx>
        <c:axId val="1694181408"/>
        <c:scaling>
          <c:orientation val="minMax"/>
          <c:max val="100.0"/>
          <c:min val="60.0"/>
        </c:scaling>
        <c:delete val="0"/>
        <c:axPos val="l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Accuracy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12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1095177860403"/>
          <c:y val="0.291122108467132"/>
          <c:w val="0.320456917625187"/>
          <c:h val="0.2345584101613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noise!$A$6:$A$8</c:f>
              <c:strCache>
                <c:ptCount val="3"/>
                <c:pt idx="0">
                  <c:v>SNR=10</c:v>
                </c:pt>
                <c:pt idx="1">
                  <c:v>SNR=40</c:v>
                </c:pt>
                <c:pt idx="2">
                  <c:v>No Noise</c:v>
                </c:pt>
              </c:strCache>
            </c:strRef>
          </c:cat>
          <c:val>
            <c:numRef>
              <c:f>noise!$B$6:$B$8</c:f>
              <c:numCache>
                <c:formatCode>General</c:formatCode>
                <c:ptCount val="3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2"/>
        <c:overlap val="-27"/>
        <c:axId val="1716187712"/>
        <c:axId val="1715110944"/>
      </c:barChart>
      <c:catAx>
        <c:axId val="1716187712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Noise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110944"/>
        <c:crosses val="autoZero"/>
        <c:auto val="1"/>
        <c:lblAlgn val="ctr"/>
        <c:lblOffset val="100"/>
        <c:noMultiLvlLbl val="0"/>
      </c:catAx>
      <c:valAx>
        <c:axId val="1715110944"/>
        <c:scaling>
          <c:orientation val="minMax"/>
          <c:max val="100.0"/>
          <c:min val="90.0"/>
        </c:scaling>
        <c:delete val="0"/>
        <c:axPos val="l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Accuracy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187712"/>
        <c:crosses val="autoZero"/>
        <c:crossBetween val="between"/>
        <c:majorUnit val="2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noise!$A$17:$A$19</c:f>
              <c:strCache>
                <c:ptCount val="3"/>
                <c:pt idx="0">
                  <c:v>SNR = 10</c:v>
                </c:pt>
                <c:pt idx="1">
                  <c:v>SNR = 40</c:v>
                </c:pt>
                <c:pt idx="2">
                  <c:v>No Noise</c:v>
                </c:pt>
              </c:strCache>
            </c:strRef>
          </c:cat>
          <c:val>
            <c:numRef>
              <c:f>noise!$B$17:$B$19</c:f>
              <c:numCache>
                <c:formatCode>General</c:formatCode>
                <c:ptCount val="3"/>
                <c:pt idx="0">
                  <c:v>69.54</c:v>
                </c:pt>
                <c:pt idx="1">
                  <c:v>70.37</c:v>
                </c:pt>
                <c:pt idx="2">
                  <c:v>98.7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2"/>
        <c:axId val="1394691552"/>
        <c:axId val="1394694944"/>
      </c:barChart>
      <c:catAx>
        <c:axId val="1394691552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Noise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694944"/>
        <c:crosses val="autoZero"/>
        <c:auto val="1"/>
        <c:lblAlgn val="ctr"/>
        <c:lblOffset val="100"/>
        <c:noMultiLvlLbl val="0"/>
      </c:catAx>
      <c:valAx>
        <c:axId val="1394694944"/>
        <c:scaling>
          <c:orientation val="minMax"/>
          <c:max val="100.0"/>
          <c:min val="60.0"/>
        </c:scaling>
        <c:delete val="0"/>
        <c:axPos val="l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Accuracy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69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noise!$A$32:$A$34</c:f>
              <c:strCache>
                <c:ptCount val="3"/>
                <c:pt idx="0">
                  <c:v>SNR = 10</c:v>
                </c:pt>
                <c:pt idx="1">
                  <c:v>SNR = 40</c:v>
                </c:pt>
                <c:pt idx="2">
                  <c:v>No Noise</c:v>
                </c:pt>
              </c:strCache>
            </c:strRef>
          </c:cat>
          <c:val>
            <c:numRef>
              <c:f>noise!$B$32:$B$34</c:f>
              <c:numCache>
                <c:formatCode>General</c:formatCode>
                <c:ptCount val="3"/>
                <c:pt idx="0">
                  <c:v>75.63</c:v>
                </c:pt>
                <c:pt idx="1">
                  <c:v>90.2</c:v>
                </c:pt>
                <c:pt idx="2">
                  <c:v>91.55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2"/>
        <c:axId val="1395259824"/>
        <c:axId val="1713330528"/>
      </c:barChart>
      <c:catAx>
        <c:axId val="1395259824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Noise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330528"/>
        <c:crosses val="autoZero"/>
        <c:auto val="1"/>
        <c:lblAlgn val="ctr"/>
        <c:lblOffset val="100"/>
        <c:noMultiLvlLbl val="0"/>
      </c:catAx>
      <c:valAx>
        <c:axId val="1713330528"/>
        <c:scaling>
          <c:orientation val="minMax"/>
          <c:max val="100.0"/>
          <c:min val="70.0"/>
        </c:scaling>
        <c:delete val="0"/>
        <c:axPos val="l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Accuracy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5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noise!$A$50:$A$52</c:f>
              <c:strCache>
                <c:ptCount val="3"/>
                <c:pt idx="0">
                  <c:v>SNR = 10</c:v>
                </c:pt>
                <c:pt idx="1">
                  <c:v>SNR = 40</c:v>
                </c:pt>
                <c:pt idx="2">
                  <c:v>No Noise</c:v>
                </c:pt>
              </c:strCache>
            </c:strRef>
          </c:cat>
          <c:val>
            <c:numRef>
              <c:f>noise!$B$50:$B$52</c:f>
              <c:numCache>
                <c:formatCode>General</c:formatCode>
                <c:ptCount val="3"/>
                <c:pt idx="0">
                  <c:v>94.2</c:v>
                </c:pt>
                <c:pt idx="1">
                  <c:v>97.6</c:v>
                </c:pt>
                <c:pt idx="2">
                  <c:v>99.25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2"/>
        <c:axId val="1713228880"/>
        <c:axId val="1394825712"/>
      </c:barChart>
      <c:catAx>
        <c:axId val="1713228880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Noise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825712"/>
        <c:crosses val="autoZero"/>
        <c:auto val="1"/>
        <c:lblAlgn val="ctr"/>
        <c:lblOffset val="100"/>
        <c:noMultiLvlLbl val="0"/>
      </c:catAx>
      <c:valAx>
        <c:axId val="1394825712"/>
        <c:scaling>
          <c:orientation val="minMax"/>
          <c:min val="90.0"/>
        </c:scaling>
        <c:delete val="0"/>
        <c:axPos val="l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Accuracy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228880"/>
        <c:crosses val="autoZero"/>
        <c:crossBetween val="between"/>
        <c:majorUnit val="2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noise!$R$17:$R$19</c:f>
              <c:strCache>
                <c:ptCount val="3"/>
                <c:pt idx="0">
                  <c:v>SNR = 10</c:v>
                </c:pt>
                <c:pt idx="1">
                  <c:v>SNR = 40</c:v>
                </c:pt>
                <c:pt idx="2">
                  <c:v>No Noise</c:v>
                </c:pt>
              </c:strCache>
            </c:strRef>
          </c:cat>
          <c:val>
            <c:numRef>
              <c:f>noise!$S$17:$S$19</c:f>
              <c:numCache>
                <c:formatCode>General</c:formatCode>
                <c:ptCount val="3"/>
                <c:pt idx="0">
                  <c:v>94.16</c:v>
                </c:pt>
                <c:pt idx="1">
                  <c:v>95.11</c:v>
                </c:pt>
                <c:pt idx="2">
                  <c:v>97.39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2"/>
        <c:axId val="1743636864"/>
        <c:axId val="1394821776"/>
      </c:barChart>
      <c:catAx>
        <c:axId val="1743636864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Noise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821776"/>
        <c:crosses val="autoZero"/>
        <c:auto val="1"/>
        <c:lblAlgn val="ctr"/>
        <c:lblOffset val="100"/>
        <c:noMultiLvlLbl val="0"/>
      </c:catAx>
      <c:valAx>
        <c:axId val="1394821776"/>
        <c:scaling>
          <c:orientation val="minMax"/>
          <c:max val="100.0"/>
          <c:min val="90.0"/>
        </c:scaling>
        <c:delete val="0"/>
        <c:axPos val="l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Accuracy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636864"/>
        <c:crosses val="autoZero"/>
        <c:crossBetween val="between"/>
        <c:majorUnit val="2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Sheet3!$A$35:$A$41</c:f>
              <c:strCache>
                <c:ptCount val="7"/>
                <c:pt idx="0">
                  <c:v>All (147)</c:v>
                </c:pt>
                <c:pt idx="1">
                  <c:v>Time (33)</c:v>
                </c:pt>
                <c:pt idx="2">
                  <c:v>Frequency (24)</c:v>
                </c:pt>
                <c:pt idx="3">
                  <c:v>Time-Frequency (90)</c:v>
                </c:pt>
                <c:pt idx="4">
                  <c:v>Extra Tree (73)</c:v>
                </c:pt>
                <c:pt idx="5">
                  <c:v>RFE (70)</c:v>
                </c:pt>
                <c:pt idx="6">
                  <c:v>F-Ratio (73)</c:v>
                </c:pt>
              </c:strCache>
            </c:strRef>
          </c:cat>
          <c:val>
            <c:numRef>
              <c:f>Sheet3!$B$35:$B$41</c:f>
              <c:numCache>
                <c:formatCode>General</c:formatCode>
                <c:ptCount val="7"/>
                <c:pt idx="0">
                  <c:v>98.51</c:v>
                </c:pt>
                <c:pt idx="1">
                  <c:v>91.79</c:v>
                </c:pt>
                <c:pt idx="2">
                  <c:v>99.25</c:v>
                </c:pt>
                <c:pt idx="3">
                  <c:v>93.28</c:v>
                </c:pt>
                <c:pt idx="4">
                  <c:v>99.25</c:v>
                </c:pt>
                <c:pt idx="5">
                  <c:v>98.51</c:v>
                </c:pt>
                <c:pt idx="6">
                  <c:v>98.51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2"/>
        <c:overlap val="-27"/>
        <c:axId val="1718027456"/>
        <c:axId val="1718039920"/>
      </c:barChart>
      <c:catAx>
        <c:axId val="1718027456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Feature Set (No. of Features)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039920"/>
        <c:crosses val="autoZero"/>
        <c:auto val="1"/>
        <c:lblAlgn val="ctr"/>
        <c:lblOffset val="100"/>
        <c:noMultiLvlLbl val="0"/>
      </c:catAx>
      <c:valAx>
        <c:axId val="1718039920"/>
        <c:scaling>
          <c:orientation val="minMax"/>
          <c:max val="100.0"/>
          <c:min val="90.0"/>
        </c:scaling>
        <c:delete val="0"/>
        <c:axPos val="l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Accuracy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027456"/>
        <c:crosses val="autoZero"/>
        <c:crossBetween val="between"/>
        <c:majorUnit val="2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noise!$R$32:$R$34</c:f>
              <c:strCache>
                <c:ptCount val="3"/>
                <c:pt idx="0">
                  <c:v>SNR = 10</c:v>
                </c:pt>
                <c:pt idx="1">
                  <c:v>SNR = 40</c:v>
                </c:pt>
                <c:pt idx="2">
                  <c:v>No Noise</c:v>
                </c:pt>
              </c:strCache>
            </c:strRef>
          </c:cat>
          <c:val>
            <c:numRef>
              <c:f>noise!$S$32:$S$34</c:f>
              <c:numCache>
                <c:formatCode>General</c:formatCode>
                <c:ptCount val="3"/>
                <c:pt idx="0">
                  <c:v>75.63</c:v>
                </c:pt>
                <c:pt idx="1">
                  <c:v>90.2</c:v>
                </c:pt>
                <c:pt idx="2">
                  <c:v>91.55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2"/>
        <c:axId val="1608167712"/>
        <c:axId val="1608171104"/>
      </c:barChart>
      <c:catAx>
        <c:axId val="1608167712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Noise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171104"/>
        <c:crosses val="autoZero"/>
        <c:auto val="1"/>
        <c:lblAlgn val="ctr"/>
        <c:lblOffset val="100"/>
        <c:noMultiLvlLbl val="0"/>
      </c:catAx>
      <c:valAx>
        <c:axId val="1608171104"/>
        <c:scaling>
          <c:orientation val="minMax"/>
          <c:max val="100.0"/>
          <c:min val="70.0"/>
        </c:scaling>
        <c:delete val="0"/>
        <c:axPos val="l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Accuracy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16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noise!$R$50:$R$52</c:f>
              <c:strCache>
                <c:ptCount val="3"/>
                <c:pt idx="0">
                  <c:v>SNR = 10</c:v>
                </c:pt>
                <c:pt idx="1">
                  <c:v>SNR = 40</c:v>
                </c:pt>
                <c:pt idx="2">
                  <c:v>No Noise</c:v>
                </c:pt>
              </c:strCache>
            </c:strRef>
          </c:cat>
          <c:val>
            <c:numRef>
              <c:f>noise!$S$50:$S$52</c:f>
              <c:numCache>
                <c:formatCode>General</c:formatCode>
                <c:ptCount val="3"/>
                <c:pt idx="0">
                  <c:v>76.37</c:v>
                </c:pt>
                <c:pt idx="1">
                  <c:v>91.06</c:v>
                </c:pt>
                <c:pt idx="2">
                  <c:v>92.54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2"/>
        <c:axId val="1607674752"/>
        <c:axId val="1608322912"/>
      </c:barChart>
      <c:catAx>
        <c:axId val="1607674752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Noise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322912"/>
        <c:crosses val="autoZero"/>
        <c:auto val="1"/>
        <c:lblAlgn val="ctr"/>
        <c:lblOffset val="100"/>
        <c:noMultiLvlLbl val="0"/>
      </c:catAx>
      <c:valAx>
        <c:axId val="1608322912"/>
        <c:scaling>
          <c:orientation val="minMax"/>
          <c:max val="100.0"/>
          <c:min val="70.0"/>
        </c:scaling>
        <c:delete val="0"/>
        <c:axPos val="l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Accuracy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67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Sheet2!$A$41:$A$44</c:f>
              <c:strCache>
                <c:ptCount val="4"/>
                <c:pt idx="0">
                  <c:v>Riemenspannung (33)</c:v>
                </c:pt>
                <c:pt idx="1">
                  <c:v>Spektrum (40)</c:v>
                </c:pt>
                <c:pt idx="2">
                  <c:v>Luftschleifen (40)</c:v>
                </c:pt>
                <c:pt idx="3">
                  <c:v>Abrichten (33)</c:v>
                </c:pt>
              </c:strCache>
            </c:strRef>
          </c:cat>
          <c:val>
            <c:numRef>
              <c:f>Sheet2!$G$41:$G$44</c:f>
              <c:numCache>
                <c:formatCode>General</c:formatCode>
                <c:ptCount val="4"/>
                <c:pt idx="0">
                  <c:v>0.9048</c:v>
                </c:pt>
                <c:pt idx="1">
                  <c:v>0.9</c:v>
                </c:pt>
                <c:pt idx="2">
                  <c:v>0.9859</c:v>
                </c:pt>
                <c:pt idx="3">
                  <c:v>0.9851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3461920"/>
        <c:axId val="1793819824"/>
      </c:barChart>
      <c:catAx>
        <c:axId val="179346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819824"/>
        <c:crosses val="autoZero"/>
        <c:auto val="1"/>
        <c:lblAlgn val="ctr"/>
        <c:lblOffset val="100"/>
        <c:noMultiLvlLbl val="0"/>
      </c:catAx>
      <c:valAx>
        <c:axId val="179381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46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Sheet2!$B$4:$B$7</c:f>
              <c:strCache>
                <c:ptCount val="4"/>
                <c:pt idx="0">
                  <c:v>Belt Tension -  J2/3/4</c:v>
                </c:pt>
                <c:pt idx="1">
                  <c:v>Grinding - J2</c:v>
                </c:pt>
                <c:pt idx="2">
                  <c:v>Air Grinding - J4</c:v>
                </c:pt>
                <c:pt idx="3">
                  <c:v>Dressing - j4</c:v>
                </c:pt>
              </c:strCache>
            </c:strRef>
          </c:cat>
          <c:val>
            <c:numRef>
              <c:f>Sheet2!$G$4:$G$7</c:f>
              <c:numCache>
                <c:formatCode>General</c:formatCode>
                <c:ptCount val="4"/>
                <c:pt idx="0">
                  <c:v>100.0</c:v>
                </c:pt>
                <c:pt idx="1">
                  <c:v>98.7</c:v>
                </c:pt>
                <c:pt idx="2">
                  <c:v>99.3</c:v>
                </c:pt>
                <c:pt idx="3">
                  <c:v>100.0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2"/>
        <c:overlap val="-27"/>
        <c:axId val="1793136608"/>
        <c:axId val="1793543040"/>
      </c:barChart>
      <c:catAx>
        <c:axId val="1793136608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State Measurement - Position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543040"/>
        <c:crosses val="autoZero"/>
        <c:auto val="1"/>
        <c:lblAlgn val="ctr"/>
        <c:lblOffset val="100"/>
        <c:noMultiLvlLbl val="0"/>
      </c:catAx>
      <c:valAx>
        <c:axId val="1793543040"/>
        <c:scaling>
          <c:orientation val="minMax"/>
          <c:max val="100.0"/>
          <c:min val="95.0"/>
        </c:scaling>
        <c:delete val="0"/>
        <c:axPos val="l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Accuracy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6608"/>
        <c:crosses val="autoZero"/>
        <c:crossBetween val="between"/>
        <c:majorUnit val="1.0"/>
      </c:valAx>
      <c:spPr>
        <a:noFill/>
        <a:ln>
          <a:noFill/>
        </a:ln>
        <a:effectLst>
          <a:softEdge rad="876300"/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Sheet2!$A$11:$A$14</c:f>
              <c:strCache>
                <c:ptCount val="4"/>
                <c:pt idx="0">
                  <c:v>Belt Tension (3)</c:v>
                </c:pt>
                <c:pt idx="1">
                  <c:v>Grinding (185)</c:v>
                </c:pt>
                <c:pt idx="2">
                  <c:v>Air Grinding (106)</c:v>
                </c:pt>
                <c:pt idx="3">
                  <c:v>Dressing (132)</c:v>
                </c:pt>
              </c:strCache>
            </c:strRef>
          </c:cat>
          <c:val>
            <c:numRef>
              <c:f>Sheet2!$G$11:$G$14</c:f>
              <c:numCache>
                <c:formatCode>General</c:formatCode>
                <c:ptCount val="4"/>
                <c:pt idx="0">
                  <c:v>100.0</c:v>
                </c:pt>
                <c:pt idx="1">
                  <c:v>92.17</c:v>
                </c:pt>
                <c:pt idx="2">
                  <c:v>99.3</c:v>
                </c:pt>
                <c:pt idx="3">
                  <c:v>100.0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2"/>
        <c:overlap val="-27"/>
        <c:axId val="1793521072"/>
        <c:axId val="1793524192"/>
      </c:barChart>
      <c:catAx>
        <c:axId val="1793521072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State Measurement (No. of features)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524192"/>
        <c:crosses val="autoZero"/>
        <c:auto val="1"/>
        <c:lblAlgn val="ctr"/>
        <c:lblOffset val="100"/>
        <c:noMultiLvlLbl val="0"/>
      </c:catAx>
      <c:valAx>
        <c:axId val="1793524192"/>
        <c:scaling>
          <c:orientation val="minMax"/>
          <c:max val="100.0"/>
          <c:min val="90.0"/>
        </c:scaling>
        <c:delete val="0"/>
        <c:axPos val="l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Accuracy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521072"/>
        <c:crosses val="autoZero"/>
        <c:crossBetween val="between"/>
        <c:majorUnit val="2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Sheet2!$A$19:$A$22</c:f>
              <c:strCache>
                <c:ptCount val="4"/>
                <c:pt idx="0">
                  <c:v>Belt Tenstion (6)</c:v>
                </c:pt>
                <c:pt idx="1">
                  <c:v>Grinding (179)</c:v>
                </c:pt>
                <c:pt idx="2">
                  <c:v>Air Grinding (33)</c:v>
                </c:pt>
                <c:pt idx="3">
                  <c:v>Dressing (24)</c:v>
                </c:pt>
              </c:strCache>
            </c:strRef>
          </c:cat>
          <c:val>
            <c:numRef>
              <c:f>Sheet2!$G$19:$G$22</c:f>
              <c:numCache>
                <c:formatCode>General</c:formatCode>
                <c:ptCount val="4"/>
                <c:pt idx="0">
                  <c:v>100.0</c:v>
                </c:pt>
                <c:pt idx="1">
                  <c:v>98.7</c:v>
                </c:pt>
                <c:pt idx="2">
                  <c:v>91.55</c:v>
                </c:pt>
                <c:pt idx="3">
                  <c:v>99.25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2"/>
        <c:overlap val="-27"/>
        <c:axId val="1692726496"/>
        <c:axId val="1568275776"/>
      </c:barChart>
      <c:catAx>
        <c:axId val="1692726496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State Measurement (No. of features)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275776"/>
        <c:crosses val="autoZero"/>
        <c:auto val="1"/>
        <c:lblAlgn val="ctr"/>
        <c:lblOffset val="100"/>
        <c:noMultiLvlLbl val="0"/>
      </c:catAx>
      <c:valAx>
        <c:axId val="1568275776"/>
        <c:scaling>
          <c:orientation val="minMax"/>
          <c:max val="100.0"/>
          <c:min val="90.0"/>
        </c:scaling>
        <c:delete val="0"/>
        <c:axPos val="l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Accuracy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726496"/>
        <c:crosses val="autoZero"/>
        <c:crossBetween val="between"/>
        <c:majorUnit val="2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Sheet2!$H$34:$H$37</c:f>
              <c:strCache>
                <c:ptCount val="4"/>
                <c:pt idx="0">
                  <c:v>Belt Tension -MV (7)</c:v>
                </c:pt>
                <c:pt idx="1">
                  <c:v>Grinding - BMA + MV (40)</c:v>
                </c:pt>
                <c:pt idx="2">
                  <c:v>Air Grinding - BMA (33)</c:v>
                </c:pt>
                <c:pt idx="3">
                  <c:v>Dressing - BMA + MV (40)</c:v>
                </c:pt>
              </c:strCache>
            </c:strRef>
          </c:cat>
          <c:val>
            <c:numRef>
              <c:f>Sheet2!$I$34:$I$37</c:f>
              <c:numCache>
                <c:formatCode>General</c:formatCode>
                <c:ptCount val="4"/>
                <c:pt idx="0">
                  <c:v>100.0</c:v>
                </c:pt>
                <c:pt idx="1">
                  <c:v>97.39</c:v>
                </c:pt>
                <c:pt idx="2">
                  <c:v>91.55</c:v>
                </c:pt>
                <c:pt idx="3">
                  <c:v>92.54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2"/>
        <c:axId val="1716051184"/>
        <c:axId val="1716054576"/>
      </c:barChart>
      <c:catAx>
        <c:axId val="1716051184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State Measurement - Sensor (No. Features)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054576"/>
        <c:crosses val="autoZero"/>
        <c:auto val="1"/>
        <c:lblAlgn val="ctr"/>
        <c:lblOffset val="100"/>
        <c:noMultiLvlLbl val="0"/>
      </c:catAx>
      <c:valAx>
        <c:axId val="1716054576"/>
        <c:scaling>
          <c:orientation val="minMax"/>
          <c:max val="100.0"/>
          <c:min val="90.0"/>
        </c:scaling>
        <c:delete val="0"/>
        <c:axPos val="l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Accuracy 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051184"/>
        <c:crosses val="autoZero"/>
        <c:crossBetween val="between"/>
        <c:majorUnit val="2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4" Type="http://schemas.openxmlformats.org/officeDocument/2006/relationships/chart" Target="../charts/chart38.xml"/><Relationship Id="rId5" Type="http://schemas.openxmlformats.org/officeDocument/2006/relationships/chart" Target="../charts/chart39.xml"/><Relationship Id="rId6" Type="http://schemas.openxmlformats.org/officeDocument/2006/relationships/chart" Target="../charts/chart40.xml"/><Relationship Id="rId7" Type="http://schemas.openxmlformats.org/officeDocument/2006/relationships/chart" Target="../charts/chart41.xml"/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20.xml"/><Relationship Id="rId12" Type="http://schemas.openxmlformats.org/officeDocument/2006/relationships/chart" Target="../charts/chart21.xml"/><Relationship Id="rId13" Type="http://schemas.openxmlformats.org/officeDocument/2006/relationships/chart" Target="../charts/chart22.xml"/><Relationship Id="rId14" Type="http://schemas.openxmlformats.org/officeDocument/2006/relationships/chart" Target="../charts/chart23.xml"/><Relationship Id="rId15" Type="http://schemas.openxmlformats.org/officeDocument/2006/relationships/chart" Target="../charts/chart24.xml"/><Relationship Id="rId16" Type="http://schemas.openxmlformats.org/officeDocument/2006/relationships/chart" Target="../charts/chart25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Relationship Id="rId8" Type="http://schemas.openxmlformats.org/officeDocument/2006/relationships/chart" Target="../charts/chart17.xml"/><Relationship Id="rId9" Type="http://schemas.openxmlformats.org/officeDocument/2006/relationships/chart" Target="../charts/chart18.xml"/><Relationship Id="rId10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Relationship Id="rId6" Type="http://schemas.openxmlformats.org/officeDocument/2006/relationships/chart" Target="../charts/chart31.xml"/><Relationship Id="rId7" Type="http://schemas.openxmlformats.org/officeDocument/2006/relationships/chart" Target="../charts/chart32.xml"/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446872</xdr:colOff>
      <xdr:row>0</xdr:row>
      <xdr:rowOff>113514</xdr:rowOff>
    </xdr:from>
    <xdr:to>
      <xdr:col>8</xdr:col>
      <xdr:colOff>685800</xdr:colOff>
      <xdr:row>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773043</xdr:colOff>
      <xdr:row>17</xdr:row>
      <xdr:rowOff>165652</xdr:rowOff>
    </xdr:from>
    <xdr:to>
      <xdr:col>15</xdr:col>
      <xdr:colOff>644203</xdr:colOff>
      <xdr:row>37</xdr:row>
      <xdr:rowOff>110435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477520</xdr:colOff>
      <xdr:row>37</xdr:row>
      <xdr:rowOff>50800</xdr:rowOff>
    </xdr:from>
    <xdr:to>
      <xdr:col>15</xdr:col>
      <xdr:colOff>745066</xdr:colOff>
      <xdr:row>56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190500</xdr:colOff>
      <xdr:row>59</xdr:row>
      <xdr:rowOff>63500</xdr:rowOff>
    </xdr:from>
    <xdr:to>
      <xdr:col>15</xdr:col>
      <xdr:colOff>582084</xdr:colOff>
      <xdr:row>79</xdr:row>
      <xdr:rowOff>49388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0.66869</cdr:x>
      <cdr:y>0.15331</cdr:y>
    </cdr:from>
    <cdr:to>
      <cdr:x>0.9193</cdr:x>
      <cdr:y>0.23992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122270" y="611094"/>
          <a:ext cx="1544995" cy="3451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/>
            <a:t>Feature Type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0.6642</cdr:x>
      <cdr:y>0.21128</cdr:y>
    </cdr:from>
    <cdr:to>
      <cdr:x>0.92827</cdr:x>
      <cdr:y>0.28672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880338" y="910492"/>
          <a:ext cx="1542695" cy="3250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/>
            <a:t>Feature Type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397839</xdr:colOff>
      <xdr:row>1</xdr:row>
      <xdr:rowOff>71196</xdr:rowOff>
    </xdr:from>
    <xdr:to>
      <xdr:col>13</xdr:col>
      <xdr:colOff>36177</xdr:colOff>
      <xdr:row>17</xdr:row>
      <xdr:rowOff>134470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457929</xdr:colOff>
      <xdr:row>16</xdr:row>
      <xdr:rowOff>79558</xdr:rowOff>
    </xdr:from>
    <xdr:to>
      <xdr:col>11</xdr:col>
      <xdr:colOff>61602</xdr:colOff>
      <xdr:row>35</xdr:row>
      <xdr:rowOff>82622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362340</xdr:colOff>
      <xdr:row>35</xdr:row>
      <xdr:rowOff>29955</xdr:rowOff>
    </xdr:from>
    <xdr:to>
      <xdr:col>11</xdr:col>
      <xdr:colOff>34663</xdr:colOff>
      <xdr:row>52</xdr:row>
      <xdr:rowOff>30238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577850</xdr:colOff>
      <xdr:row>53</xdr:row>
      <xdr:rowOff>44450</xdr:rowOff>
    </xdr:from>
    <xdr:to>
      <xdr:col>10</xdr:col>
      <xdr:colOff>0</xdr:colOff>
      <xdr:row>69</xdr:row>
      <xdr:rowOff>127000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287867</xdr:colOff>
      <xdr:row>10</xdr:row>
      <xdr:rowOff>59265</xdr:rowOff>
    </xdr:from>
    <xdr:to>
      <xdr:col>27</xdr:col>
      <xdr:colOff>787400</xdr:colOff>
      <xdr:row>27</xdr:row>
      <xdr:rowOff>67732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96520</xdr:colOff>
      <xdr:row>29</xdr:row>
      <xdr:rowOff>62654</xdr:rowOff>
    </xdr:from>
    <xdr:to>
      <xdr:col>27</xdr:col>
      <xdr:colOff>792480</xdr:colOff>
      <xdr:row>46</xdr:row>
      <xdr:rowOff>71120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177642</xdr:colOff>
      <xdr:row>49</xdr:row>
      <xdr:rowOff>180149</xdr:rowOff>
    </xdr:from>
    <xdr:to>
      <xdr:col>28</xdr:col>
      <xdr:colOff>11386</xdr:colOff>
      <xdr:row>67</xdr:row>
      <xdr:rowOff>96637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206525</xdr:colOff>
      <xdr:row>38</xdr:row>
      <xdr:rowOff>130560</xdr:rowOff>
    </xdr:from>
    <xdr:to>
      <xdr:col>10</xdr:col>
      <xdr:colOff>640936</xdr:colOff>
      <xdr:row>45</xdr:row>
      <xdr:rowOff>107533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452033</xdr:colOff>
      <xdr:row>0</xdr:row>
      <xdr:rowOff>0</xdr:rowOff>
    </xdr:from>
    <xdr:to>
      <xdr:col>22</xdr:col>
      <xdr:colOff>758201</xdr:colOff>
      <xdr:row>14</xdr:row>
      <xdr:rowOff>96865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915368</xdr:colOff>
      <xdr:row>6</xdr:row>
      <xdr:rowOff>223520</xdr:rowOff>
    </xdr:from>
    <xdr:to>
      <xdr:col>12</xdr:col>
      <xdr:colOff>772160</xdr:colOff>
      <xdr:row>21</xdr:row>
      <xdr:rowOff>84667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113044</xdr:colOff>
      <xdr:row>18</xdr:row>
      <xdr:rowOff>33867</xdr:rowOff>
    </xdr:from>
    <xdr:to>
      <xdr:col>22</xdr:col>
      <xdr:colOff>827252</xdr:colOff>
      <xdr:row>34</xdr:row>
      <xdr:rowOff>43793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17246</xdr:colOff>
      <xdr:row>34</xdr:row>
      <xdr:rowOff>100389</xdr:rowOff>
    </xdr:from>
    <xdr:to>
      <xdr:col>23</xdr:col>
      <xdr:colOff>12094</xdr:colOff>
      <xdr:row>52</xdr:row>
      <xdr:rowOff>20650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515455</xdr:colOff>
      <xdr:row>1</xdr:row>
      <xdr:rowOff>170899</xdr:rowOff>
    </xdr:from>
    <xdr:to>
      <xdr:col>14</xdr:col>
      <xdr:colOff>1341921</xdr:colOff>
      <xdr:row>12</xdr:row>
      <xdr:rowOff>139562</xdr:rowOff>
    </xdr:to>
    <xdr:graphicFrame macro="">
      <xdr:nvGraphicFramePr>
        <xdr:cNvPr id="20" name="Diagramm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209550</xdr:colOff>
      <xdr:row>29</xdr:row>
      <xdr:rowOff>152401</xdr:rowOff>
    </xdr:from>
    <xdr:to>
      <xdr:col>12</xdr:col>
      <xdr:colOff>638175</xdr:colOff>
      <xdr:row>38</xdr:row>
      <xdr:rowOff>66675</xdr:rowOff>
    </xdr:to>
    <xdr:graphicFrame macro="">
      <xdr:nvGraphicFramePr>
        <xdr:cNvPr id="22" name="Diagramm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307975</xdr:colOff>
      <xdr:row>39</xdr:row>
      <xdr:rowOff>127000</xdr:rowOff>
    </xdr:from>
    <xdr:to>
      <xdr:col>13</xdr:col>
      <xdr:colOff>520700</xdr:colOff>
      <xdr:row>52</xdr:row>
      <xdr:rowOff>165100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228600</xdr:colOff>
      <xdr:row>88</xdr:row>
      <xdr:rowOff>127000</xdr:rowOff>
    </xdr:from>
    <xdr:to>
      <xdr:col>15</xdr:col>
      <xdr:colOff>101600</xdr:colOff>
      <xdr:row>106</xdr:row>
      <xdr:rowOff>95251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250824</xdr:colOff>
      <xdr:row>144</xdr:row>
      <xdr:rowOff>3174</xdr:rowOff>
    </xdr:from>
    <xdr:to>
      <xdr:col>14</xdr:col>
      <xdr:colOff>1333500</xdr:colOff>
      <xdr:row>162</xdr:row>
      <xdr:rowOff>25400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233363</xdr:colOff>
      <xdr:row>17</xdr:row>
      <xdr:rowOff>185738</xdr:rowOff>
    </xdr:from>
    <xdr:to>
      <xdr:col>12</xdr:col>
      <xdr:colOff>600076</xdr:colOff>
      <xdr:row>25</xdr:row>
      <xdr:rowOff>180976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223837</xdr:colOff>
      <xdr:row>58</xdr:row>
      <xdr:rowOff>80962</xdr:rowOff>
    </xdr:from>
    <xdr:to>
      <xdr:col>13</xdr:col>
      <xdr:colOff>152400</xdr:colOff>
      <xdr:row>67</xdr:row>
      <xdr:rowOff>9525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319087</xdr:colOff>
      <xdr:row>76</xdr:row>
      <xdr:rowOff>128587</xdr:rowOff>
    </xdr:from>
    <xdr:to>
      <xdr:col>13</xdr:col>
      <xdr:colOff>247650</xdr:colOff>
      <xdr:row>85</xdr:row>
      <xdr:rowOff>142875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290513</xdr:colOff>
      <xdr:row>112</xdr:row>
      <xdr:rowOff>166688</xdr:rowOff>
    </xdr:from>
    <xdr:to>
      <xdr:col>12</xdr:col>
      <xdr:colOff>771526</xdr:colOff>
      <xdr:row>120</xdr:row>
      <xdr:rowOff>161926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290512</xdr:colOff>
      <xdr:row>128</xdr:row>
      <xdr:rowOff>195262</xdr:rowOff>
    </xdr:from>
    <xdr:to>
      <xdr:col>13</xdr:col>
      <xdr:colOff>323850</xdr:colOff>
      <xdr:row>137</xdr:row>
      <xdr:rowOff>85725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342900</xdr:colOff>
      <xdr:row>163</xdr:row>
      <xdr:rowOff>185737</xdr:rowOff>
    </xdr:from>
    <xdr:to>
      <xdr:col>13</xdr:col>
      <xdr:colOff>466725</xdr:colOff>
      <xdr:row>175</xdr:row>
      <xdr:rowOff>66675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309562</xdr:colOff>
      <xdr:row>184</xdr:row>
      <xdr:rowOff>14287</xdr:rowOff>
    </xdr:from>
    <xdr:to>
      <xdr:col>13</xdr:col>
      <xdr:colOff>304800</xdr:colOff>
      <xdr:row>192</xdr:row>
      <xdr:rowOff>95250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25</xdr:col>
      <xdr:colOff>749300</xdr:colOff>
      <xdr:row>9</xdr:row>
      <xdr:rowOff>25401</xdr:rowOff>
    </xdr:from>
    <xdr:to>
      <xdr:col>33</xdr:col>
      <xdr:colOff>172469</xdr:colOff>
      <xdr:row>26</xdr:row>
      <xdr:rowOff>138873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25</xdr:col>
      <xdr:colOff>584199</xdr:colOff>
      <xdr:row>36</xdr:row>
      <xdr:rowOff>152401</xdr:rowOff>
    </xdr:from>
    <xdr:to>
      <xdr:col>33</xdr:col>
      <xdr:colOff>186267</xdr:colOff>
      <xdr:row>55</xdr:row>
      <xdr:rowOff>135468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628172</xdr:colOff>
      <xdr:row>98</xdr:row>
      <xdr:rowOff>16933</xdr:rowOff>
    </xdr:from>
    <xdr:to>
      <xdr:col>33</xdr:col>
      <xdr:colOff>317500</xdr:colOff>
      <xdr:row>117</xdr:row>
      <xdr:rowOff>67732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25</xdr:col>
      <xdr:colOff>469900</xdr:colOff>
      <xdr:row>140</xdr:row>
      <xdr:rowOff>111404</xdr:rowOff>
    </xdr:from>
    <xdr:to>
      <xdr:col>33</xdr:col>
      <xdr:colOff>340179</xdr:colOff>
      <xdr:row>161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0.72907</cdr:x>
      <cdr:y>0.23493</cdr:y>
    </cdr:from>
    <cdr:to>
      <cdr:x>0.96506</cdr:x>
      <cdr:y>0.31324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394200" y="838199"/>
          <a:ext cx="1422400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 baseline="0"/>
            <a:t>ML Algorithm</a:t>
          </a:r>
          <a:endParaRPr lang="en-US" sz="14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0.7374</cdr:x>
      <cdr:y>0.2537</cdr:y>
    </cdr:from>
    <cdr:to>
      <cdr:x>0.98641</cdr:x>
      <cdr:y>0.33049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586654" y="962297"/>
          <a:ext cx="1548855" cy="2912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aseline="0"/>
            <a:t>ML Algorithm</a:t>
          </a:r>
          <a:endParaRPr lang="en-US" sz="14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0.74834</cdr:x>
      <cdr:y>0.27489</cdr:y>
    </cdr:from>
    <cdr:to>
      <cdr:x>0.97848</cdr:x>
      <cdr:y>0.35102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845418" y="1061295"/>
          <a:ext cx="1490137" cy="2939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aseline="0"/>
            <a:t>ML Algorithm</a:t>
          </a:r>
          <a:endParaRPr lang="en-US" sz="14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0.7432</cdr:x>
      <cdr:y>0.28132</cdr:y>
    </cdr:from>
    <cdr:to>
      <cdr:x>0.98643</cdr:x>
      <cdr:y>0.35301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724471" y="1169096"/>
          <a:ext cx="1546163" cy="2979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aseline="0"/>
            <a:t>ML Algorithm</a:t>
          </a:r>
          <a:endParaRPr lang="en-US" sz="14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13</xdr:row>
      <xdr:rowOff>47067</xdr:rowOff>
    </xdr:from>
    <xdr:to>
      <xdr:col>16</xdr:col>
      <xdr:colOff>53253</xdr:colOff>
      <xdr:row>27</xdr:row>
      <xdr:rowOff>0</xdr:rowOff>
    </xdr:to>
    <xdr:graphicFrame macro="">
      <xdr:nvGraphicFramePr>
        <xdr:cNvPr id="17" name="Diagramm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755494</xdr:colOff>
      <xdr:row>31</xdr:row>
      <xdr:rowOff>798514</xdr:rowOff>
    </xdr:from>
    <xdr:to>
      <xdr:col>16</xdr:col>
      <xdr:colOff>75114</xdr:colOff>
      <xdr:row>46</xdr:row>
      <xdr:rowOff>66842</xdr:rowOff>
    </xdr:to>
    <xdr:graphicFrame macro="">
      <xdr:nvGraphicFramePr>
        <xdr:cNvPr id="18" name="Diagramm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489298</xdr:colOff>
      <xdr:row>0</xdr:row>
      <xdr:rowOff>103844</xdr:rowOff>
    </xdr:from>
    <xdr:to>
      <xdr:col>16</xdr:col>
      <xdr:colOff>7496</xdr:colOff>
      <xdr:row>12</xdr:row>
      <xdr:rowOff>183614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408984</xdr:colOff>
      <xdr:row>56</xdr:row>
      <xdr:rowOff>101600</xdr:rowOff>
    </xdr:from>
    <xdr:to>
      <xdr:col>10</xdr:col>
      <xdr:colOff>787401</xdr:colOff>
      <xdr:row>74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81935</xdr:colOff>
      <xdr:row>1</xdr:row>
      <xdr:rowOff>50801</xdr:rowOff>
    </xdr:from>
    <xdr:to>
      <xdr:col>27</xdr:col>
      <xdr:colOff>101600</xdr:colOff>
      <xdr:row>17</xdr:row>
      <xdr:rowOff>2507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385282</xdr:colOff>
      <xdr:row>50</xdr:row>
      <xdr:rowOff>37449</xdr:rowOff>
    </xdr:from>
    <xdr:to>
      <xdr:col>30</xdr:col>
      <xdr:colOff>787136</xdr:colOff>
      <xdr:row>72</xdr:row>
      <xdr:rowOff>2663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292100</xdr:colOff>
      <xdr:row>85</xdr:row>
      <xdr:rowOff>28044</xdr:rowOff>
    </xdr:from>
    <xdr:to>
      <xdr:col>28</xdr:col>
      <xdr:colOff>390191</xdr:colOff>
      <xdr:row>106</xdr:row>
      <xdr:rowOff>139700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812801</xdr:colOff>
      <xdr:row>8</xdr:row>
      <xdr:rowOff>138580</xdr:rowOff>
    </xdr:from>
    <xdr:to>
      <xdr:col>14</xdr:col>
      <xdr:colOff>429558</xdr:colOff>
      <xdr:row>29</xdr:row>
      <xdr:rowOff>169334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7528</xdr:colOff>
      <xdr:row>40</xdr:row>
      <xdr:rowOff>75543</xdr:rowOff>
    </xdr:from>
    <xdr:to>
      <xdr:col>14</xdr:col>
      <xdr:colOff>531906</xdr:colOff>
      <xdr:row>62</xdr:row>
      <xdr:rowOff>86410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BS90"/>
  <sheetViews>
    <sheetView topLeftCell="AV1" zoomScale="75" zoomScaleNormal="75" zoomScalePageLayoutView="75" workbookViewId="0">
      <selection activeCell="BV50" sqref="BV50"/>
    </sheetView>
  </sheetViews>
  <sheetFormatPr baseColWidth="10" defaultRowHeight="16" x14ac:dyDescent="0.2"/>
  <cols>
    <col min="1" max="1" width="9.83203125" customWidth="1"/>
    <col min="2" max="2" width="6.33203125" style="22" customWidth="1"/>
    <col min="3" max="3" width="16" style="36" customWidth="1"/>
    <col min="4" max="4" width="14.33203125" customWidth="1"/>
    <col min="5" max="5" width="8.5" customWidth="1"/>
    <col min="6" max="6" width="6.33203125" style="22" customWidth="1"/>
    <col min="7" max="7" width="13.5" style="36" customWidth="1"/>
    <col min="8" max="8" width="13.6640625" customWidth="1"/>
    <col min="9" max="9" width="8.5" customWidth="1"/>
    <col min="10" max="10" width="6.33203125" style="22" customWidth="1"/>
    <col min="11" max="11" width="20.5" style="36" customWidth="1"/>
    <col min="12" max="12" width="13.6640625" customWidth="1"/>
    <col min="13" max="13" width="8.5" customWidth="1"/>
    <col min="14" max="14" width="7.33203125" customWidth="1"/>
    <col min="15" max="15" width="10.83203125" style="36"/>
    <col min="18" max="18" width="3" style="29" customWidth="1"/>
    <col min="19" max="19" width="10.83203125" customWidth="1"/>
    <col min="20" max="20" width="6.6640625" customWidth="1"/>
    <col min="21" max="21" width="10.83203125" style="36" customWidth="1"/>
    <col min="22" max="22" width="10.83203125" customWidth="1"/>
    <col min="24" max="24" width="6.5" customWidth="1"/>
    <col min="25" max="25" width="10.83203125" style="36"/>
    <col min="28" max="28" width="8.6640625" customWidth="1"/>
    <col min="29" max="29" width="10.83203125" style="36"/>
    <col min="32" max="32" width="8.1640625" customWidth="1"/>
    <col min="33" max="33" width="10.83203125" style="36"/>
    <col min="36" max="36" width="4.6640625" style="29" customWidth="1"/>
    <col min="39" max="39" width="10.83203125" style="36"/>
    <col min="43" max="43" width="10.83203125" style="36"/>
    <col min="47" max="47" width="10.83203125" style="36"/>
    <col min="51" max="51" width="10.83203125" style="36"/>
    <col min="54" max="54" width="4.5" style="29" customWidth="1"/>
    <col min="56" max="56" width="7.1640625" customWidth="1"/>
    <col min="57" max="57" width="10.83203125" style="36"/>
    <col min="60" max="60" width="6.83203125" customWidth="1"/>
    <col min="61" max="61" width="10.83203125" style="36"/>
    <col min="64" max="64" width="7.5" customWidth="1"/>
    <col min="65" max="65" width="10.83203125" style="36"/>
    <col min="68" max="68" width="6.6640625" customWidth="1"/>
    <col min="69" max="69" width="10.83203125" style="36"/>
  </cols>
  <sheetData>
    <row r="1" spans="1:71" ht="18.75" x14ac:dyDescent="0.3">
      <c r="A1" s="163" t="s">
        <v>126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51"/>
      <c r="S1" s="164" t="s">
        <v>127</v>
      </c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51"/>
      <c r="AK1" s="164" t="s">
        <v>128</v>
      </c>
      <c r="AL1" s="164"/>
      <c r="AM1" s="164"/>
      <c r="AN1" s="164"/>
      <c r="AO1" s="164"/>
      <c r="AP1" s="164"/>
      <c r="AQ1" s="164"/>
      <c r="AR1" s="164"/>
      <c r="AS1" s="164"/>
      <c r="AT1" s="164"/>
      <c r="AU1" s="164"/>
      <c r="AV1" s="164"/>
      <c r="AW1" s="164"/>
      <c r="AX1" s="164"/>
      <c r="AY1" s="164"/>
      <c r="AZ1" s="164"/>
      <c r="BA1" s="164"/>
      <c r="BB1" s="51"/>
      <c r="BC1" s="164" t="s">
        <v>129</v>
      </c>
      <c r="BD1" s="164"/>
      <c r="BE1" s="164"/>
      <c r="BF1" s="164"/>
      <c r="BG1" s="164"/>
      <c r="BH1" s="164"/>
      <c r="BI1" s="164"/>
      <c r="BJ1" s="164"/>
      <c r="BK1" s="164"/>
      <c r="BL1" s="164"/>
      <c r="BM1" s="164"/>
      <c r="BN1" s="164"/>
      <c r="BO1" s="164"/>
      <c r="BP1" s="164"/>
      <c r="BQ1" s="164"/>
      <c r="BR1" s="164"/>
      <c r="BS1" s="165"/>
    </row>
    <row r="2" spans="1:71" s="43" customFormat="1" x14ac:dyDescent="0.2">
      <c r="A2" s="38" t="s">
        <v>7</v>
      </c>
      <c r="B2" s="20" t="s">
        <v>6</v>
      </c>
      <c r="C2" s="38" t="s">
        <v>13</v>
      </c>
      <c r="D2" s="38" t="s">
        <v>0</v>
      </c>
      <c r="E2" s="39" t="s">
        <v>1</v>
      </c>
      <c r="F2" s="20" t="s">
        <v>6</v>
      </c>
      <c r="G2" s="38" t="s">
        <v>13</v>
      </c>
      <c r="H2" s="49" t="s">
        <v>0</v>
      </c>
      <c r="I2" s="39" t="s">
        <v>1</v>
      </c>
      <c r="J2" s="20" t="s">
        <v>6</v>
      </c>
      <c r="K2" s="38" t="s">
        <v>13</v>
      </c>
      <c r="L2" s="40" t="s">
        <v>0</v>
      </c>
      <c r="M2" s="41" t="s">
        <v>1</v>
      </c>
      <c r="N2" s="20" t="s">
        <v>6</v>
      </c>
      <c r="O2" s="38" t="s">
        <v>13</v>
      </c>
      <c r="P2" s="40" t="s">
        <v>0</v>
      </c>
      <c r="Q2" s="41" t="s">
        <v>1</v>
      </c>
      <c r="R2" s="42"/>
      <c r="S2" s="38" t="s">
        <v>7</v>
      </c>
      <c r="T2" s="20" t="s">
        <v>6</v>
      </c>
      <c r="U2" s="38" t="s">
        <v>13</v>
      </c>
      <c r="V2" s="38" t="s">
        <v>0</v>
      </c>
      <c r="W2" s="39" t="s">
        <v>1</v>
      </c>
      <c r="X2" s="20" t="s">
        <v>6</v>
      </c>
      <c r="Y2" s="38" t="s">
        <v>13</v>
      </c>
      <c r="Z2" s="49" t="s">
        <v>0</v>
      </c>
      <c r="AA2" s="39" t="s">
        <v>1</v>
      </c>
      <c r="AB2" s="20" t="s">
        <v>6</v>
      </c>
      <c r="AC2" s="38" t="s">
        <v>13</v>
      </c>
      <c r="AD2" s="40" t="s">
        <v>0</v>
      </c>
      <c r="AE2" s="41" t="s">
        <v>1</v>
      </c>
      <c r="AF2" s="23" t="s">
        <v>6</v>
      </c>
      <c r="AG2" s="40" t="s">
        <v>13</v>
      </c>
      <c r="AH2" s="40" t="s">
        <v>0</v>
      </c>
      <c r="AI2" s="41" t="s">
        <v>1</v>
      </c>
      <c r="AJ2" s="42"/>
      <c r="AK2" s="40" t="s">
        <v>7</v>
      </c>
      <c r="AL2" s="23" t="s">
        <v>6</v>
      </c>
      <c r="AM2" s="40" t="s">
        <v>13</v>
      </c>
      <c r="AN2" s="40" t="s">
        <v>0</v>
      </c>
      <c r="AO2" s="41" t="s">
        <v>1</v>
      </c>
      <c r="AP2" s="23" t="s">
        <v>6</v>
      </c>
      <c r="AQ2" s="40" t="s">
        <v>13</v>
      </c>
      <c r="AR2" s="50" t="s">
        <v>0</v>
      </c>
      <c r="AS2" s="41" t="s">
        <v>1</v>
      </c>
      <c r="AT2" s="23" t="s">
        <v>6</v>
      </c>
      <c r="AU2" s="40" t="s">
        <v>13</v>
      </c>
      <c r="AV2" s="40" t="s">
        <v>0</v>
      </c>
      <c r="AW2" s="41" t="s">
        <v>1</v>
      </c>
      <c r="AX2" s="23" t="s">
        <v>6</v>
      </c>
      <c r="AY2" s="40" t="s">
        <v>13</v>
      </c>
      <c r="AZ2" s="40" t="s">
        <v>0</v>
      </c>
      <c r="BA2" s="41" t="s">
        <v>1</v>
      </c>
      <c r="BB2" s="42"/>
      <c r="BC2" s="40" t="s">
        <v>7</v>
      </c>
      <c r="BD2" s="23" t="s">
        <v>6</v>
      </c>
      <c r="BE2" s="40" t="s">
        <v>13</v>
      </c>
      <c r="BF2" s="40" t="s">
        <v>0</v>
      </c>
      <c r="BG2" s="41" t="s">
        <v>1</v>
      </c>
      <c r="BH2" s="23" t="s">
        <v>6</v>
      </c>
      <c r="BI2" s="40" t="s">
        <v>13</v>
      </c>
      <c r="BJ2" s="50" t="s">
        <v>0</v>
      </c>
      <c r="BK2" s="41" t="s">
        <v>1</v>
      </c>
      <c r="BL2" s="23" t="s">
        <v>6</v>
      </c>
      <c r="BM2" s="40" t="s">
        <v>13</v>
      </c>
      <c r="BN2" s="40" t="s">
        <v>0</v>
      </c>
      <c r="BO2" s="41" t="s">
        <v>1</v>
      </c>
      <c r="BP2" s="23" t="s">
        <v>6</v>
      </c>
      <c r="BQ2" s="40" t="s">
        <v>13</v>
      </c>
      <c r="BR2" s="40" t="s">
        <v>0</v>
      </c>
      <c r="BS2" s="41" t="s">
        <v>1</v>
      </c>
    </row>
    <row r="3" spans="1:71" x14ac:dyDescent="0.2">
      <c r="A3" s="160" t="s">
        <v>14</v>
      </c>
      <c r="B3" s="111" t="s">
        <v>8</v>
      </c>
      <c r="C3" s="127" t="s">
        <v>27</v>
      </c>
      <c r="D3" s="4" t="s">
        <v>2</v>
      </c>
      <c r="E3" s="5">
        <v>1</v>
      </c>
      <c r="F3" s="111" t="s">
        <v>9</v>
      </c>
      <c r="G3" s="127" t="s">
        <v>33</v>
      </c>
      <c r="H3" s="4" t="s">
        <v>2</v>
      </c>
      <c r="I3" s="5">
        <v>0.90480000000000005</v>
      </c>
      <c r="J3" s="111" t="s">
        <v>10</v>
      </c>
      <c r="K3" s="127" t="s">
        <v>33</v>
      </c>
      <c r="L3" s="13" t="s">
        <v>2</v>
      </c>
      <c r="M3" s="17">
        <v>0.66669999999999996</v>
      </c>
      <c r="N3" s="111" t="s">
        <v>26</v>
      </c>
      <c r="O3" s="127" t="s">
        <v>92</v>
      </c>
      <c r="P3" s="13" t="s">
        <v>2</v>
      </c>
      <c r="Q3" s="17">
        <v>0.90480000000000005</v>
      </c>
      <c r="S3" s="160" t="s">
        <v>17</v>
      </c>
      <c r="T3" s="111" t="s">
        <v>8</v>
      </c>
      <c r="U3" s="127" t="s">
        <v>27</v>
      </c>
      <c r="V3" s="4" t="s">
        <v>2</v>
      </c>
      <c r="W3" s="5">
        <v>0.7792</v>
      </c>
      <c r="X3" s="111" t="s">
        <v>9</v>
      </c>
      <c r="Y3" s="127" t="s">
        <v>33</v>
      </c>
      <c r="Z3" s="4" t="s">
        <v>2</v>
      </c>
      <c r="AA3" s="5">
        <v>0.63160000000000005</v>
      </c>
      <c r="AB3" s="111" t="s">
        <v>10</v>
      </c>
      <c r="AC3" s="127" t="s">
        <v>33</v>
      </c>
      <c r="AD3" s="13" t="s">
        <v>2</v>
      </c>
      <c r="AE3" s="17">
        <v>0.68149999999999999</v>
      </c>
      <c r="AF3" s="111" t="s">
        <v>26</v>
      </c>
      <c r="AG3" s="114" t="s">
        <v>92</v>
      </c>
      <c r="AH3" s="13" t="s">
        <v>2</v>
      </c>
      <c r="AI3" s="17">
        <v>0.67390000000000005</v>
      </c>
      <c r="AK3" s="148" t="s">
        <v>20</v>
      </c>
      <c r="AL3" s="133" t="s">
        <v>8</v>
      </c>
      <c r="AM3" s="127" t="s">
        <v>27</v>
      </c>
      <c r="AN3" s="13" t="s">
        <v>2</v>
      </c>
      <c r="AO3" s="17">
        <v>0.76759999999999995</v>
      </c>
      <c r="AP3" s="136" t="s">
        <v>9</v>
      </c>
      <c r="AQ3" s="127" t="s">
        <v>33</v>
      </c>
      <c r="AR3" s="13" t="s">
        <v>2</v>
      </c>
      <c r="AS3" s="17">
        <v>0.56079999999999997</v>
      </c>
      <c r="AT3" s="136" t="s">
        <v>10</v>
      </c>
      <c r="AU3" s="127" t="s">
        <v>33</v>
      </c>
      <c r="AV3" s="13" t="s">
        <v>2</v>
      </c>
      <c r="AW3" s="17">
        <v>0.67789999999999995</v>
      </c>
      <c r="AX3" s="111" t="s">
        <v>26</v>
      </c>
      <c r="AY3" s="114" t="s">
        <v>92</v>
      </c>
      <c r="AZ3" s="13" t="s">
        <v>2</v>
      </c>
      <c r="BA3" s="17">
        <v>0.61270000000000002</v>
      </c>
      <c r="BC3" s="148" t="s">
        <v>23</v>
      </c>
      <c r="BD3" s="133" t="s">
        <v>8</v>
      </c>
      <c r="BE3" s="127" t="s">
        <v>27</v>
      </c>
      <c r="BF3" s="13" t="s">
        <v>2</v>
      </c>
      <c r="BG3" s="17">
        <v>0.77610000000000001</v>
      </c>
      <c r="BH3" s="136" t="s">
        <v>9</v>
      </c>
      <c r="BI3" s="127" t="s">
        <v>33</v>
      </c>
      <c r="BJ3" s="13" t="s">
        <v>2</v>
      </c>
      <c r="BK3" s="17">
        <v>0.77039999999999997</v>
      </c>
      <c r="BL3" s="136" t="s">
        <v>10</v>
      </c>
      <c r="BM3" s="127" t="s">
        <v>33</v>
      </c>
      <c r="BN3" s="13" t="s">
        <v>2</v>
      </c>
      <c r="BO3" s="17">
        <v>0.71319999999999995</v>
      </c>
      <c r="BP3" s="111" t="s">
        <v>26</v>
      </c>
      <c r="BQ3" s="114" t="s">
        <v>92</v>
      </c>
      <c r="BR3" s="13" t="s">
        <v>2</v>
      </c>
      <c r="BS3" s="17">
        <v>0.76859999999999995</v>
      </c>
    </row>
    <row r="4" spans="1:71" x14ac:dyDescent="0.2">
      <c r="A4" s="161"/>
      <c r="B4" s="112"/>
      <c r="C4" s="128"/>
      <c r="D4" s="6" t="s">
        <v>3</v>
      </c>
      <c r="E4" s="3">
        <v>1</v>
      </c>
      <c r="F4" s="112"/>
      <c r="G4" s="128"/>
      <c r="H4" s="6" t="s">
        <v>3</v>
      </c>
      <c r="I4" s="3">
        <v>1</v>
      </c>
      <c r="J4" s="112"/>
      <c r="K4" s="128"/>
      <c r="L4" s="18" t="s">
        <v>3</v>
      </c>
      <c r="M4" s="14">
        <v>0.71430000000000005</v>
      </c>
      <c r="N4" s="112"/>
      <c r="O4" s="128"/>
      <c r="P4" s="18" t="s">
        <v>3</v>
      </c>
      <c r="Q4" s="14">
        <v>1</v>
      </c>
      <c r="S4" s="161"/>
      <c r="T4" s="112"/>
      <c r="U4" s="128"/>
      <c r="V4" s="6" t="s">
        <v>3</v>
      </c>
      <c r="W4" s="3">
        <v>0.83979999999999999</v>
      </c>
      <c r="X4" s="112"/>
      <c r="Y4" s="128"/>
      <c r="Z4" s="6" t="s">
        <v>3</v>
      </c>
      <c r="AA4" s="3">
        <v>0.63560000000000005</v>
      </c>
      <c r="AB4" s="112"/>
      <c r="AC4" s="128"/>
      <c r="AD4" s="18" t="s">
        <v>3</v>
      </c>
      <c r="AE4" s="14">
        <v>0.89910000000000001</v>
      </c>
      <c r="AF4" s="112"/>
      <c r="AG4" s="115"/>
      <c r="AH4" s="26" t="s">
        <v>3</v>
      </c>
      <c r="AI4" s="14">
        <v>0.83040000000000003</v>
      </c>
      <c r="AK4" s="149"/>
      <c r="AL4" s="134"/>
      <c r="AM4" s="128"/>
      <c r="AN4" s="26" t="s">
        <v>3</v>
      </c>
      <c r="AO4" s="14">
        <v>0.83099999999999996</v>
      </c>
      <c r="AP4" s="137"/>
      <c r="AQ4" s="128"/>
      <c r="AR4" s="26" t="s">
        <v>3</v>
      </c>
      <c r="AS4" s="14">
        <v>0.76349999999999996</v>
      </c>
      <c r="AT4" s="137"/>
      <c r="AU4" s="128"/>
      <c r="AV4" s="26" t="s">
        <v>3</v>
      </c>
      <c r="AW4" s="14">
        <v>0.81879999999999997</v>
      </c>
      <c r="AX4" s="112"/>
      <c r="AY4" s="115"/>
      <c r="AZ4" s="26" t="s">
        <v>3</v>
      </c>
      <c r="BA4" s="14">
        <v>0.85209999999999997</v>
      </c>
      <c r="BC4" s="149"/>
      <c r="BD4" s="134"/>
      <c r="BE4" s="128"/>
      <c r="BF4" s="26" t="s">
        <v>3</v>
      </c>
      <c r="BG4" s="14">
        <v>0.8881</v>
      </c>
      <c r="BH4" s="137"/>
      <c r="BI4" s="128"/>
      <c r="BJ4" s="26" t="s">
        <v>3</v>
      </c>
      <c r="BK4" s="14">
        <v>0.88890000000000002</v>
      </c>
      <c r="BL4" s="137"/>
      <c r="BM4" s="128"/>
      <c r="BN4" s="26" t="s">
        <v>3</v>
      </c>
      <c r="BO4" s="14">
        <v>0.81399999999999995</v>
      </c>
      <c r="BP4" s="112"/>
      <c r="BQ4" s="115"/>
      <c r="BR4" s="26" t="s">
        <v>3</v>
      </c>
      <c r="BS4" s="14">
        <v>0.94030000000000002</v>
      </c>
    </row>
    <row r="5" spans="1:71" x14ac:dyDescent="0.2">
      <c r="A5" s="161"/>
      <c r="B5" s="112"/>
      <c r="C5" s="128"/>
      <c r="D5" s="6" t="s">
        <v>4</v>
      </c>
      <c r="E5" s="3">
        <v>1</v>
      </c>
      <c r="F5" s="112"/>
      <c r="G5" s="128"/>
      <c r="H5" s="6" t="s">
        <v>4</v>
      </c>
      <c r="I5" s="3">
        <v>1</v>
      </c>
      <c r="J5" s="112"/>
      <c r="K5" s="128"/>
      <c r="L5" s="18" t="s">
        <v>4</v>
      </c>
      <c r="M5" s="14">
        <v>0.90480000000000005</v>
      </c>
      <c r="N5" s="112"/>
      <c r="O5" s="128"/>
      <c r="P5" s="18" t="s">
        <v>4</v>
      </c>
      <c r="Q5" s="14">
        <v>1</v>
      </c>
      <c r="S5" s="161"/>
      <c r="T5" s="112"/>
      <c r="U5" s="128"/>
      <c r="V5" s="6" t="s">
        <v>4</v>
      </c>
      <c r="W5" s="3">
        <v>0.90900000000000003</v>
      </c>
      <c r="X5" s="112"/>
      <c r="Y5" s="128"/>
      <c r="Z5" s="6" t="s">
        <v>4</v>
      </c>
      <c r="AA5" s="3">
        <v>0.91900000000000004</v>
      </c>
      <c r="AB5" s="112"/>
      <c r="AC5" s="128"/>
      <c r="AD5" s="18" t="s">
        <v>4</v>
      </c>
      <c r="AE5" s="14">
        <v>0.8387</v>
      </c>
      <c r="AF5" s="112"/>
      <c r="AG5" s="115"/>
      <c r="AH5" s="26" t="s">
        <v>4</v>
      </c>
      <c r="AI5" s="14">
        <v>0.96089999999999998</v>
      </c>
      <c r="AK5" s="149"/>
      <c r="AL5" s="134"/>
      <c r="AM5" s="128"/>
      <c r="AN5" s="26" t="s">
        <v>4</v>
      </c>
      <c r="AO5" s="14">
        <v>0.90139999999999998</v>
      </c>
      <c r="AP5" s="137"/>
      <c r="AQ5" s="128"/>
      <c r="AR5" s="26" t="s">
        <v>4</v>
      </c>
      <c r="AS5" s="14">
        <v>0.84460000000000002</v>
      </c>
      <c r="AT5" s="137"/>
      <c r="AU5" s="128"/>
      <c r="AV5" s="26" t="s">
        <v>4</v>
      </c>
      <c r="AW5" s="14">
        <v>0.86580000000000001</v>
      </c>
      <c r="AX5" s="112"/>
      <c r="AY5" s="115"/>
      <c r="AZ5" s="26" t="s">
        <v>4</v>
      </c>
      <c r="BA5" s="14">
        <v>0.94369999999999998</v>
      </c>
      <c r="BC5" s="149"/>
      <c r="BD5" s="134"/>
      <c r="BE5" s="128"/>
      <c r="BF5" s="26" t="s">
        <v>4</v>
      </c>
      <c r="BG5" s="14">
        <v>0.98509999999999998</v>
      </c>
      <c r="BH5" s="137"/>
      <c r="BI5" s="128"/>
      <c r="BJ5" s="26" t="s">
        <v>4</v>
      </c>
      <c r="BK5" s="14">
        <v>0.93330000000000002</v>
      </c>
      <c r="BL5" s="137"/>
      <c r="BM5" s="128"/>
      <c r="BN5" s="26" t="s">
        <v>4</v>
      </c>
      <c r="BO5" s="14">
        <v>0.90700000000000003</v>
      </c>
      <c r="BP5" s="112"/>
      <c r="BQ5" s="115"/>
      <c r="BR5" s="26" t="s">
        <v>4</v>
      </c>
      <c r="BS5" s="14">
        <v>0.98509999999999998</v>
      </c>
    </row>
    <row r="6" spans="1:71" x14ac:dyDescent="0.2">
      <c r="A6" s="161"/>
      <c r="B6" s="112"/>
      <c r="C6" s="129"/>
      <c r="D6" s="7" t="s">
        <v>5</v>
      </c>
      <c r="E6" s="8">
        <v>0.95230000000000004</v>
      </c>
      <c r="F6" s="112"/>
      <c r="G6" s="129"/>
      <c r="H6" s="7" t="s">
        <v>5</v>
      </c>
      <c r="I6" s="8">
        <v>1</v>
      </c>
      <c r="J6" s="112"/>
      <c r="K6" s="129"/>
      <c r="L6" s="15" t="s">
        <v>5</v>
      </c>
      <c r="M6" s="16">
        <v>0.61899999999999999</v>
      </c>
      <c r="N6" s="112"/>
      <c r="O6" s="129"/>
      <c r="P6" s="15" t="s">
        <v>5</v>
      </c>
      <c r="Q6" s="16">
        <v>1</v>
      </c>
      <c r="S6" s="161"/>
      <c r="T6" s="112"/>
      <c r="U6" s="129"/>
      <c r="V6" s="7" t="s">
        <v>5</v>
      </c>
      <c r="W6" s="8">
        <v>0.75760000000000005</v>
      </c>
      <c r="X6" s="112"/>
      <c r="Y6" s="129"/>
      <c r="Z6" s="7" t="s">
        <v>5</v>
      </c>
      <c r="AA6" s="8">
        <v>0.55059999999999998</v>
      </c>
      <c r="AB6" s="112"/>
      <c r="AC6" s="129"/>
      <c r="AD6" s="15" t="s">
        <v>5</v>
      </c>
      <c r="AE6" s="16">
        <v>0.5242</v>
      </c>
      <c r="AF6" s="112"/>
      <c r="AG6" s="116"/>
      <c r="AH6" s="15" t="s">
        <v>5</v>
      </c>
      <c r="AI6" s="16">
        <v>0.67390000000000005</v>
      </c>
      <c r="AK6" s="149"/>
      <c r="AL6" s="134"/>
      <c r="AM6" s="129"/>
      <c r="AN6" s="15" t="s">
        <v>5</v>
      </c>
      <c r="AO6" s="16">
        <v>0.72529999999999994</v>
      </c>
      <c r="AP6" s="137"/>
      <c r="AQ6" s="129"/>
      <c r="AR6" s="15" t="s">
        <v>5</v>
      </c>
      <c r="AS6" s="16">
        <v>0.57430000000000003</v>
      </c>
      <c r="AT6" s="137"/>
      <c r="AU6" s="129"/>
      <c r="AV6" s="15" t="s">
        <v>5</v>
      </c>
      <c r="AW6" s="16">
        <v>0.60399999999999998</v>
      </c>
      <c r="AX6" s="112"/>
      <c r="AY6" s="116"/>
      <c r="AZ6" s="15" t="s">
        <v>5</v>
      </c>
      <c r="BA6" s="16">
        <v>0.80279999999999996</v>
      </c>
      <c r="BC6" s="149"/>
      <c r="BD6" s="134"/>
      <c r="BE6" s="129"/>
      <c r="BF6" s="15" t="s">
        <v>5</v>
      </c>
      <c r="BG6" s="16">
        <v>0.89559999999999995</v>
      </c>
      <c r="BH6" s="137"/>
      <c r="BI6" s="129"/>
      <c r="BJ6" s="15" t="s">
        <v>5</v>
      </c>
      <c r="BK6" s="16">
        <v>0.74809999999999999</v>
      </c>
      <c r="BL6" s="137"/>
      <c r="BM6" s="129"/>
      <c r="BN6" s="15" t="s">
        <v>5</v>
      </c>
      <c r="BO6" s="16">
        <v>0.68210000000000004</v>
      </c>
      <c r="BP6" s="112"/>
      <c r="BQ6" s="116"/>
      <c r="BR6" s="15" t="s">
        <v>5</v>
      </c>
      <c r="BS6" s="16">
        <v>0.8881</v>
      </c>
    </row>
    <row r="7" spans="1:71" s="56" customFormat="1" x14ac:dyDescent="0.2">
      <c r="A7" s="161"/>
      <c r="B7" s="112"/>
      <c r="C7" s="139" t="s">
        <v>28</v>
      </c>
      <c r="D7" s="52" t="s">
        <v>2</v>
      </c>
      <c r="E7" s="53">
        <v>0.90480000000000005</v>
      </c>
      <c r="F7" s="112"/>
      <c r="G7" s="139" t="s">
        <v>34</v>
      </c>
      <c r="H7" s="52" t="s">
        <v>2</v>
      </c>
      <c r="I7" s="53">
        <v>0.95240000000000002</v>
      </c>
      <c r="J7" s="112"/>
      <c r="K7" s="127" t="s">
        <v>34</v>
      </c>
      <c r="L7" s="54" t="s">
        <v>2</v>
      </c>
      <c r="M7" s="55">
        <v>0.66669999999999996</v>
      </c>
      <c r="N7" s="112"/>
      <c r="O7" s="127" t="s">
        <v>93</v>
      </c>
      <c r="P7" s="54" t="s">
        <v>2</v>
      </c>
      <c r="Q7" s="55">
        <v>0.90480000000000005</v>
      </c>
      <c r="S7" s="161"/>
      <c r="T7" s="112"/>
      <c r="U7" s="127" t="s">
        <v>28</v>
      </c>
      <c r="V7" s="52" t="s">
        <v>2</v>
      </c>
      <c r="W7" s="53">
        <v>0.77500000000000002</v>
      </c>
      <c r="X7" s="112"/>
      <c r="Y7" s="127" t="s">
        <v>34</v>
      </c>
      <c r="Z7" s="52" t="s">
        <v>2</v>
      </c>
      <c r="AA7" s="53">
        <v>0.7611</v>
      </c>
      <c r="AB7" s="112"/>
      <c r="AC7" s="127" t="s">
        <v>34</v>
      </c>
      <c r="AD7" s="54" t="s">
        <v>2</v>
      </c>
      <c r="AE7" s="55">
        <v>0.75</v>
      </c>
      <c r="AF7" s="112"/>
      <c r="AG7" s="117" t="s">
        <v>93</v>
      </c>
      <c r="AH7" s="57" t="s">
        <v>2</v>
      </c>
      <c r="AI7" s="58">
        <v>0.77829999999999999</v>
      </c>
      <c r="AK7" s="149"/>
      <c r="AL7" s="134"/>
      <c r="AM7" s="124" t="s">
        <v>28</v>
      </c>
      <c r="AN7" s="57" t="s">
        <v>2</v>
      </c>
      <c r="AO7" s="58">
        <v>0.78169999999999995</v>
      </c>
      <c r="AP7" s="137"/>
      <c r="AQ7" s="127" t="s">
        <v>34</v>
      </c>
      <c r="AR7" s="57" t="s">
        <v>2</v>
      </c>
      <c r="AS7" s="58">
        <v>0.56759999999999999</v>
      </c>
      <c r="AT7" s="137"/>
      <c r="AU7" s="127" t="s">
        <v>34</v>
      </c>
      <c r="AV7" s="57" t="s">
        <v>2</v>
      </c>
      <c r="AW7" s="58">
        <v>0.69130000000000003</v>
      </c>
      <c r="AX7" s="112"/>
      <c r="AY7" s="121" t="s">
        <v>93</v>
      </c>
      <c r="AZ7" s="57" t="s">
        <v>2</v>
      </c>
      <c r="BA7" s="58">
        <v>0.78169999999999995</v>
      </c>
      <c r="BC7" s="149"/>
      <c r="BD7" s="134"/>
      <c r="BE7" s="124" t="s">
        <v>28</v>
      </c>
      <c r="BF7" s="57" t="s">
        <v>2</v>
      </c>
      <c r="BG7" s="58">
        <v>0.88060000000000005</v>
      </c>
      <c r="BH7" s="137"/>
      <c r="BI7" s="127" t="s">
        <v>34</v>
      </c>
      <c r="BJ7" s="57" t="s">
        <v>2</v>
      </c>
      <c r="BK7" s="58">
        <v>0.80740000000000001</v>
      </c>
      <c r="BL7" s="137"/>
      <c r="BM7" s="127" t="s">
        <v>34</v>
      </c>
      <c r="BN7" s="57" t="s">
        <v>2</v>
      </c>
      <c r="BO7" s="58">
        <v>0.52729999999999999</v>
      </c>
      <c r="BP7" s="112"/>
      <c r="BQ7" s="121" t="s">
        <v>93</v>
      </c>
      <c r="BR7" s="57" t="s">
        <v>2</v>
      </c>
      <c r="BS7" s="58">
        <v>0.8851</v>
      </c>
    </row>
    <row r="8" spans="1:71" s="56" customFormat="1" x14ac:dyDescent="0.2">
      <c r="A8" s="161"/>
      <c r="B8" s="112"/>
      <c r="C8" s="140"/>
      <c r="D8" s="59" t="s">
        <v>3</v>
      </c>
      <c r="E8" s="60">
        <v>1</v>
      </c>
      <c r="F8" s="112"/>
      <c r="G8" s="140"/>
      <c r="H8" s="59" t="s">
        <v>3</v>
      </c>
      <c r="I8" s="60">
        <v>1</v>
      </c>
      <c r="J8" s="112"/>
      <c r="K8" s="128"/>
      <c r="L8" s="61" t="s">
        <v>3</v>
      </c>
      <c r="M8" s="58">
        <v>0.76190000000000002</v>
      </c>
      <c r="N8" s="112"/>
      <c r="O8" s="128"/>
      <c r="P8" s="61" t="s">
        <v>3</v>
      </c>
      <c r="Q8" s="58">
        <v>1</v>
      </c>
      <c r="S8" s="161"/>
      <c r="T8" s="112"/>
      <c r="U8" s="128"/>
      <c r="V8" s="59" t="s">
        <v>3</v>
      </c>
      <c r="W8" s="60">
        <v>0.79649999999999999</v>
      </c>
      <c r="X8" s="112"/>
      <c r="Y8" s="128"/>
      <c r="Z8" s="59" t="s">
        <v>3</v>
      </c>
      <c r="AA8" s="60">
        <v>0.80159999999999998</v>
      </c>
      <c r="AB8" s="112"/>
      <c r="AC8" s="128"/>
      <c r="AD8" s="61" t="s">
        <v>3</v>
      </c>
      <c r="AE8" s="58">
        <v>0.6048</v>
      </c>
      <c r="AF8" s="112"/>
      <c r="AG8" s="118"/>
      <c r="AH8" s="57" t="s">
        <v>3</v>
      </c>
      <c r="AI8" s="58">
        <v>0.94779999999999998</v>
      </c>
      <c r="AK8" s="149"/>
      <c r="AL8" s="134"/>
      <c r="AM8" s="125"/>
      <c r="AN8" s="57" t="s">
        <v>3</v>
      </c>
      <c r="AO8" s="58">
        <v>0.85209999999999997</v>
      </c>
      <c r="AP8" s="137"/>
      <c r="AQ8" s="128"/>
      <c r="AR8" s="57" t="s">
        <v>3</v>
      </c>
      <c r="AS8" s="58">
        <v>0.70940000000000003</v>
      </c>
      <c r="AT8" s="137"/>
      <c r="AU8" s="128"/>
      <c r="AV8" s="57" t="s">
        <v>3</v>
      </c>
      <c r="AW8" s="58">
        <v>0.63090000000000002</v>
      </c>
      <c r="AX8" s="112"/>
      <c r="AY8" s="122"/>
      <c r="AZ8" s="57" t="s">
        <v>3</v>
      </c>
      <c r="BA8" s="58">
        <v>0.87319999999999998</v>
      </c>
      <c r="BC8" s="149"/>
      <c r="BD8" s="134"/>
      <c r="BE8" s="125"/>
      <c r="BF8" s="57" t="s">
        <v>3</v>
      </c>
      <c r="BG8" s="58">
        <v>0.93279999999999996</v>
      </c>
      <c r="BH8" s="137"/>
      <c r="BI8" s="128"/>
      <c r="BJ8" s="57" t="s">
        <v>3</v>
      </c>
      <c r="BK8" s="58">
        <v>0.85189999999999999</v>
      </c>
      <c r="BL8" s="137"/>
      <c r="BM8" s="128"/>
      <c r="BN8" s="57" t="s">
        <v>3</v>
      </c>
      <c r="BO8" s="58">
        <v>0.59689999999999999</v>
      </c>
      <c r="BP8" s="112"/>
      <c r="BQ8" s="122"/>
      <c r="BR8" s="57" t="s">
        <v>3</v>
      </c>
      <c r="BS8" s="58">
        <v>0.90300000000000002</v>
      </c>
    </row>
    <row r="9" spans="1:71" s="56" customFormat="1" x14ac:dyDescent="0.2">
      <c r="A9" s="161"/>
      <c r="B9" s="112"/>
      <c r="C9" s="140"/>
      <c r="D9" s="74" t="s">
        <v>4</v>
      </c>
      <c r="E9" s="73">
        <v>1</v>
      </c>
      <c r="F9" s="112"/>
      <c r="G9" s="140"/>
      <c r="H9" s="74" t="s">
        <v>4</v>
      </c>
      <c r="I9" s="73">
        <v>1</v>
      </c>
      <c r="J9" s="112"/>
      <c r="K9" s="128"/>
      <c r="L9" s="61" t="s">
        <v>4</v>
      </c>
      <c r="M9" s="58">
        <v>0.85709999999999997</v>
      </c>
      <c r="N9" s="112"/>
      <c r="O9" s="128"/>
      <c r="P9" s="61" t="s">
        <v>4</v>
      </c>
      <c r="Q9" s="58">
        <v>1</v>
      </c>
      <c r="S9" s="161"/>
      <c r="T9" s="112"/>
      <c r="U9" s="128"/>
      <c r="V9" s="59" t="s">
        <v>4</v>
      </c>
      <c r="W9" s="60">
        <v>0.90039999999999998</v>
      </c>
      <c r="X9" s="112"/>
      <c r="Y9" s="128"/>
      <c r="Z9" s="59" t="s">
        <v>4</v>
      </c>
      <c r="AA9" s="60">
        <v>0.91090000000000004</v>
      </c>
      <c r="AB9" s="112"/>
      <c r="AC9" s="128"/>
      <c r="AD9" s="61" t="s">
        <v>4</v>
      </c>
      <c r="AE9" s="58">
        <v>0.8145</v>
      </c>
      <c r="AF9" s="112"/>
      <c r="AG9" s="118"/>
      <c r="AH9" s="76" t="s">
        <v>4</v>
      </c>
      <c r="AI9" s="75">
        <v>0.97389999999999999</v>
      </c>
      <c r="AK9" s="149"/>
      <c r="AL9" s="134"/>
      <c r="AM9" s="125"/>
      <c r="AN9" s="70" t="s">
        <v>4</v>
      </c>
      <c r="AO9" s="67">
        <v>0.91549999999999998</v>
      </c>
      <c r="AP9" s="137"/>
      <c r="AQ9" s="128"/>
      <c r="AR9" s="57" t="s">
        <v>4</v>
      </c>
      <c r="AS9" s="58">
        <v>0.81079999999999997</v>
      </c>
      <c r="AT9" s="137"/>
      <c r="AU9" s="128"/>
      <c r="AV9" s="57" t="s">
        <v>4</v>
      </c>
      <c r="AW9" s="58">
        <v>0.79869999999999997</v>
      </c>
      <c r="AX9" s="112"/>
      <c r="AY9" s="122"/>
      <c r="AZ9" s="70" t="s">
        <v>4</v>
      </c>
      <c r="BA9" s="67">
        <v>0.91549999999999998</v>
      </c>
      <c r="BC9" s="149"/>
      <c r="BD9" s="134"/>
      <c r="BE9" s="125"/>
      <c r="BF9" s="70" t="s">
        <v>4</v>
      </c>
      <c r="BG9" s="67">
        <v>0.91790000000000005</v>
      </c>
      <c r="BH9" s="137"/>
      <c r="BI9" s="128"/>
      <c r="BJ9" s="57" t="s">
        <v>4</v>
      </c>
      <c r="BK9" s="58">
        <v>0.85189999999999999</v>
      </c>
      <c r="BL9" s="137"/>
      <c r="BM9" s="128"/>
      <c r="BN9" s="57" t="s">
        <v>4</v>
      </c>
      <c r="BO9" s="58">
        <v>0.64339999999999997</v>
      </c>
      <c r="BP9" s="112"/>
      <c r="BQ9" s="122"/>
      <c r="BR9" s="70" t="s">
        <v>4</v>
      </c>
      <c r="BS9" s="67">
        <v>0.9254</v>
      </c>
    </row>
    <row r="10" spans="1:71" s="56" customFormat="1" x14ac:dyDescent="0.2">
      <c r="A10" s="161"/>
      <c r="B10" s="112"/>
      <c r="C10" s="141"/>
      <c r="D10" s="62" t="s">
        <v>5</v>
      </c>
      <c r="E10" s="63">
        <v>0.95240000000000002</v>
      </c>
      <c r="F10" s="112"/>
      <c r="G10" s="141"/>
      <c r="H10" s="62" t="s">
        <v>5</v>
      </c>
      <c r="I10" s="63">
        <v>0.90480000000000005</v>
      </c>
      <c r="J10" s="112"/>
      <c r="K10" s="129"/>
      <c r="L10" s="64" t="s">
        <v>5</v>
      </c>
      <c r="M10" s="65">
        <v>0.69140000000000001</v>
      </c>
      <c r="N10" s="112"/>
      <c r="O10" s="129"/>
      <c r="P10" s="64" t="s">
        <v>5</v>
      </c>
      <c r="Q10" s="65">
        <v>0.90480000000000005</v>
      </c>
      <c r="S10" s="161"/>
      <c r="T10" s="112"/>
      <c r="U10" s="129"/>
      <c r="V10" s="62" t="s">
        <v>5</v>
      </c>
      <c r="W10" s="63">
        <v>0.72729999999999995</v>
      </c>
      <c r="X10" s="112"/>
      <c r="Y10" s="129"/>
      <c r="Z10" s="62" t="s">
        <v>5</v>
      </c>
      <c r="AA10" s="63">
        <v>0.73280000000000001</v>
      </c>
      <c r="AB10" s="112"/>
      <c r="AC10" s="129"/>
      <c r="AD10" s="64" t="s">
        <v>5</v>
      </c>
      <c r="AE10" s="65">
        <v>0.7177</v>
      </c>
      <c r="AF10" s="112"/>
      <c r="AG10" s="119"/>
      <c r="AH10" s="64" t="s">
        <v>5</v>
      </c>
      <c r="AI10" s="65">
        <v>0.76519999999999999</v>
      </c>
      <c r="AK10" s="149"/>
      <c r="AL10" s="134"/>
      <c r="AM10" s="126"/>
      <c r="AN10" s="64" t="s">
        <v>5</v>
      </c>
      <c r="AO10" s="65">
        <v>0.78169999999999995</v>
      </c>
      <c r="AP10" s="137"/>
      <c r="AQ10" s="129"/>
      <c r="AR10" s="64" t="s">
        <v>5</v>
      </c>
      <c r="AS10" s="65">
        <v>0.6351</v>
      </c>
      <c r="AT10" s="137"/>
      <c r="AU10" s="129"/>
      <c r="AV10" s="64" t="s">
        <v>5</v>
      </c>
      <c r="AW10" s="65">
        <v>0.65769999999999995</v>
      </c>
      <c r="AX10" s="112"/>
      <c r="AY10" s="123"/>
      <c r="AZ10" s="64" t="s">
        <v>5</v>
      </c>
      <c r="BA10" s="65">
        <v>0.78169999999999995</v>
      </c>
      <c r="BC10" s="149"/>
      <c r="BD10" s="134"/>
      <c r="BE10" s="126"/>
      <c r="BF10" s="64" t="s">
        <v>5</v>
      </c>
      <c r="BG10" s="65">
        <v>0.89549999999999996</v>
      </c>
      <c r="BH10" s="137"/>
      <c r="BI10" s="129"/>
      <c r="BJ10" s="64" t="s">
        <v>5</v>
      </c>
      <c r="BK10" s="65">
        <v>0.8296</v>
      </c>
      <c r="BL10" s="137"/>
      <c r="BM10" s="129"/>
      <c r="BN10" s="64" t="s">
        <v>5</v>
      </c>
      <c r="BO10" s="65">
        <v>0.60470000000000002</v>
      </c>
      <c r="BP10" s="112"/>
      <c r="BQ10" s="123"/>
      <c r="BR10" s="64" t="s">
        <v>5</v>
      </c>
      <c r="BS10" s="65">
        <v>0.86570000000000003</v>
      </c>
    </row>
    <row r="11" spans="1:71" ht="16" customHeight="1" x14ac:dyDescent="0.2">
      <c r="A11" s="161"/>
      <c r="B11" s="112"/>
      <c r="C11" s="127" t="s">
        <v>29</v>
      </c>
      <c r="D11" s="4" t="s">
        <v>2</v>
      </c>
      <c r="E11" s="5">
        <v>0.85709999999999997</v>
      </c>
      <c r="F11" s="112"/>
      <c r="G11" s="127" t="s">
        <v>35</v>
      </c>
      <c r="H11" s="4" t="s">
        <v>2</v>
      </c>
      <c r="I11" s="5">
        <v>0.90480000000000005</v>
      </c>
      <c r="J11" s="112"/>
      <c r="K11" s="127" t="s">
        <v>35</v>
      </c>
      <c r="L11" s="13" t="s">
        <v>2</v>
      </c>
      <c r="M11" s="17">
        <v>0.61899999999999999</v>
      </c>
      <c r="N11" s="112"/>
      <c r="O11" s="127" t="s">
        <v>94</v>
      </c>
      <c r="P11" s="13" t="s">
        <v>2</v>
      </c>
      <c r="Q11" s="17">
        <v>0.90480000000000005</v>
      </c>
      <c r="S11" s="161"/>
      <c r="T11" s="112"/>
      <c r="U11" s="127" t="s">
        <v>29</v>
      </c>
      <c r="V11" s="4" t="s">
        <v>2</v>
      </c>
      <c r="W11" s="5">
        <v>0.86150000000000004</v>
      </c>
      <c r="X11" s="112"/>
      <c r="Y11" s="127" t="s">
        <v>35</v>
      </c>
      <c r="Z11" s="4" t="s">
        <v>2</v>
      </c>
      <c r="AA11" s="5">
        <v>0.753</v>
      </c>
      <c r="AB11" s="112"/>
      <c r="AC11" s="127" t="s">
        <v>35</v>
      </c>
      <c r="AD11" s="13" t="s">
        <v>2</v>
      </c>
      <c r="AE11" s="17">
        <v>0.79430000000000001</v>
      </c>
      <c r="AF11" s="112"/>
      <c r="AG11" s="120" t="s">
        <v>94</v>
      </c>
      <c r="AH11" s="26" t="s">
        <v>2</v>
      </c>
      <c r="AI11" s="14">
        <v>0.77390000000000003</v>
      </c>
      <c r="AK11" s="149"/>
      <c r="AL11" s="134"/>
      <c r="AM11" s="127" t="s">
        <v>29</v>
      </c>
      <c r="AN11" s="26" t="s">
        <v>2</v>
      </c>
      <c r="AO11" s="14">
        <v>0.80279999999999996</v>
      </c>
      <c r="AP11" s="137"/>
      <c r="AQ11" s="127" t="s">
        <v>35</v>
      </c>
      <c r="AR11" s="26" t="s">
        <v>2</v>
      </c>
      <c r="AS11" s="14">
        <v>0.64859999999999995</v>
      </c>
      <c r="AT11" s="137"/>
      <c r="AU11" s="127" t="s">
        <v>35</v>
      </c>
      <c r="AV11" s="26" t="s">
        <v>2</v>
      </c>
      <c r="AW11" s="14">
        <v>0.66439999999999999</v>
      </c>
      <c r="AX11" s="112"/>
      <c r="AY11" s="120" t="s">
        <v>94</v>
      </c>
      <c r="AZ11" s="26" t="s">
        <v>2</v>
      </c>
      <c r="BA11" s="14">
        <v>0.83799999999999997</v>
      </c>
      <c r="BC11" s="149"/>
      <c r="BD11" s="134"/>
      <c r="BE11" s="124" t="s">
        <v>29</v>
      </c>
      <c r="BF11" s="26" t="s">
        <v>2</v>
      </c>
      <c r="BG11" s="14">
        <v>0.91790000000000005</v>
      </c>
      <c r="BH11" s="137"/>
      <c r="BI11" s="127" t="s">
        <v>35</v>
      </c>
      <c r="BJ11" s="26" t="s">
        <v>2</v>
      </c>
      <c r="BK11" s="14">
        <v>0.71850000000000003</v>
      </c>
      <c r="BL11" s="137"/>
      <c r="BM11" s="127" t="s">
        <v>35</v>
      </c>
      <c r="BN11" s="26" t="s">
        <v>2</v>
      </c>
      <c r="BO11" s="14">
        <v>0.75970000000000004</v>
      </c>
      <c r="BP11" s="112"/>
      <c r="BQ11" s="120" t="s">
        <v>94</v>
      </c>
      <c r="BR11" s="26" t="s">
        <v>2</v>
      </c>
      <c r="BS11" s="14">
        <v>0.87309999999999999</v>
      </c>
    </row>
    <row r="12" spans="1:71" x14ac:dyDescent="0.2">
      <c r="A12" s="161"/>
      <c r="B12" s="112"/>
      <c r="C12" s="128"/>
      <c r="D12" s="6" t="s">
        <v>3</v>
      </c>
      <c r="E12" s="3">
        <v>1</v>
      </c>
      <c r="F12" s="112"/>
      <c r="G12" s="128"/>
      <c r="H12" s="6" t="s">
        <v>3</v>
      </c>
      <c r="I12" s="3">
        <v>1</v>
      </c>
      <c r="J12" s="112"/>
      <c r="K12" s="128"/>
      <c r="L12" s="18" t="s">
        <v>3</v>
      </c>
      <c r="M12" s="14">
        <v>0.8095</v>
      </c>
      <c r="N12" s="112"/>
      <c r="O12" s="128"/>
      <c r="P12" s="18" t="s">
        <v>3</v>
      </c>
      <c r="Q12" s="14">
        <v>0.95240000000000002</v>
      </c>
      <c r="S12" s="161"/>
      <c r="T12" s="112"/>
      <c r="U12" s="128"/>
      <c r="V12" s="6" t="s">
        <v>3</v>
      </c>
      <c r="W12" s="3">
        <v>0.8831</v>
      </c>
      <c r="X12" s="112"/>
      <c r="Y12" s="128"/>
      <c r="Z12" s="6" t="s">
        <v>3</v>
      </c>
      <c r="AA12" s="3">
        <v>0.69230000000000003</v>
      </c>
      <c r="AB12" s="112"/>
      <c r="AC12" s="128"/>
      <c r="AD12" s="18" t="s">
        <v>3</v>
      </c>
      <c r="AE12" s="14">
        <v>0.69350000000000001</v>
      </c>
      <c r="AF12" s="112"/>
      <c r="AG12" s="115"/>
      <c r="AH12" s="26" t="s">
        <v>3</v>
      </c>
      <c r="AI12" s="14">
        <v>0.91300000000000003</v>
      </c>
      <c r="AK12" s="149"/>
      <c r="AL12" s="134"/>
      <c r="AM12" s="128"/>
      <c r="AN12" s="26" t="s">
        <v>3</v>
      </c>
      <c r="AO12" s="14">
        <v>0.79579999999999995</v>
      </c>
      <c r="AP12" s="137"/>
      <c r="AQ12" s="128"/>
      <c r="AR12" s="26" t="s">
        <v>3</v>
      </c>
      <c r="AS12" s="14">
        <v>0.54049999999999998</v>
      </c>
      <c r="AT12" s="137"/>
      <c r="AU12" s="128"/>
      <c r="AV12" s="26" t="s">
        <v>3</v>
      </c>
      <c r="AW12" s="14">
        <v>0.69130000000000003</v>
      </c>
      <c r="AX12" s="112"/>
      <c r="AY12" s="115"/>
      <c r="AZ12" s="26" t="s">
        <v>3</v>
      </c>
      <c r="BA12" s="14">
        <v>0.83799999999999997</v>
      </c>
      <c r="BC12" s="149"/>
      <c r="BD12" s="134"/>
      <c r="BE12" s="125"/>
      <c r="BF12" s="26" t="s">
        <v>3</v>
      </c>
      <c r="BG12" s="14">
        <v>0.99250000000000005</v>
      </c>
      <c r="BH12" s="137"/>
      <c r="BI12" s="128"/>
      <c r="BJ12" s="26" t="s">
        <v>3</v>
      </c>
      <c r="BK12" s="14">
        <v>0.55559999999999998</v>
      </c>
      <c r="BL12" s="137"/>
      <c r="BM12" s="128"/>
      <c r="BN12" s="26" t="s">
        <v>3</v>
      </c>
      <c r="BO12" s="14">
        <v>0.84450000000000003</v>
      </c>
      <c r="BP12" s="112"/>
      <c r="BQ12" s="115"/>
      <c r="BR12" s="26" t="s">
        <v>3</v>
      </c>
      <c r="BS12" s="14">
        <v>0.99250000000000005</v>
      </c>
    </row>
    <row r="13" spans="1:71" x14ac:dyDescent="0.2">
      <c r="A13" s="161"/>
      <c r="B13" s="112"/>
      <c r="C13" s="128"/>
      <c r="D13" s="6" t="s">
        <v>4</v>
      </c>
      <c r="E13" s="3">
        <v>1</v>
      </c>
      <c r="F13" s="112"/>
      <c r="G13" s="128"/>
      <c r="H13" s="6" t="s">
        <v>4</v>
      </c>
      <c r="I13" s="3">
        <v>1</v>
      </c>
      <c r="J13" s="112"/>
      <c r="K13" s="128"/>
      <c r="L13" s="18" t="s">
        <v>4</v>
      </c>
      <c r="M13" s="14">
        <v>0.90480000000000005</v>
      </c>
      <c r="N13" s="112"/>
      <c r="O13" s="128"/>
      <c r="P13" s="18" t="s">
        <v>4</v>
      </c>
      <c r="Q13" s="14">
        <v>1</v>
      </c>
      <c r="S13" s="161"/>
      <c r="T13" s="112"/>
      <c r="U13" s="128"/>
      <c r="V13" s="6" t="s">
        <v>4</v>
      </c>
      <c r="W13" s="3">
        <v>0.8831</v>
      </c>
      <c r="X13" s="112"/>
      <c r="Y13" s="128"/>
      <c r="Z13" s="6" t="s">
        <v>4</v>
      </c>
      <c r="AA13" s="3">
        <v>0.77729999999999999</v>
      </c>
      <c r="AB13" s="112"/>
      <c r="AC13" s="128"/>
      <c r="AD13" s="18" t="s">
        <v>4</v>
      </c>
      <c r="AE13" s="14">
        <v>0.8266</v>
      </c>
      <c r="AF13" s="112"/>
      <c r="AG13" s="115"/>
      <c r="AH13" s="26" t="s">
        <v>4</v>
      </c>
      <c r="AI13" s="14">
        <v>0.92610000000000003</v>
      </c>
      <c r="AK13" s="149"/>
      <c r="AL13" s="134"/>
      <c r="AM13" s="128"/>
      <c r="AN13" s="26" t="s">
        <v>4</v>
      </c>
      <c r="AO13" s="14">
        <v>0.81689999999999996</v>
      </c>
      <c r="AP13" s="137"/>
      <c r="AQ13" s="128"/>
      <c r="AR13" s="26" t="s">
        <v>4</v>
      </c>
      <c r="AS13" s="14">
        <v>0.74319999999999997</v>
      </c>
      <c r="AT13" s="137"/>
      <c r="AU13" s="128"/>
      <c r="AV13" s="26" t="s">
        <v>4</v>
      </c>
      <c r="AW13" s="14">
        <v>0.79200000000000004</v>
      </c>
      <c r="AX13" s="112"/>
      <c r="AY13" s="115"/>
      <c r="AZ13" s="26" t="s">
        <v>4</v>
      </c>
      <c r="BA13" s="14">
        <v>0.88729999999999998</v>
      </c>
      <c r="BC13" s="149"/>
      <c r="BD13" s="134"/>
      <c r="BE13" s="125"/>
      <c r="BF13" s="70" t="s">
        <v>4</v>
      </c>
      <c r="BG13" s="67">
        <v>0.99250000000000005</v>
      </c>
      <c r="BH13" s="137"/>
      <c r="BI13" s="128"/>
      <c r="BJ13" s="26" t="s">
        <v>4</v>
      </c>
      <c r="BK13" s="14">
        <v>0.94810000000000005</v>
      </c>
      <c r="BL13" s="137"/>
      <c r="BM13" s="128"/>
      <c r="BN13" s="26" t="s">
        <v>4</v>
      </c>
      <c r="BO13" s="14">
        <v>0.89149999999999996</v>
      </c>
      <c r="BP13" s="112"/>
      <c r="BQ13" s="115"/>
      <c r="BR13" s="26" t="s">
        <v>4</v>
      </c>
      <c r="BS13" s="14">
        <v>0.98509999999999998</v>
      </c>
    </row>
    <row r="14" spans="1:71" x14ac:dyDescent="0.2">
      <c r="A14" s="161"/>
      <c r="B14" s="112"/>
      <c r="C14" s="129"/>
      <c r="D14" s="7" t="s">
        <v>5</v>
      </c>
      <c r="E14" s="8">
        <v>1</v>
      </c>
      <c r="F14" s="112"/>
      <c r="G14" s="129"/>
      <c r="H14" s="7" t="s">
        <v>5</v>
      </c>
      <c r="I14" s="8">
        <v>1</v>
      </c>
      <c r="J14" s="112"/>
      <c r="K14" s="129"/>
      <c r="L14" s="15" t="s">
        <v>5</v>
      </c>
      <c r="M14" s="16">
        <v>0.57140000000000002</v>
      </c>
      <c r="N14" s="112"/>
      <c r="O14" s="129"/>
      <c r="P14" s="15" t="s">
        <v>5</v>
      </c>
      <c r="Q14" s="16">
        <v>1</v>
      </c>
      <c r="S14" s="161"/>
      <c r="T14" s="112"/>
      <c r="U14" s="129"/>
      <c r="V14" s="7" t="s">
        <v>5</v>
      </c>
      <c r="W14" s="8">
        <v>0.74460000000000004</v>
      </c>
      <c r="X14" s="112"/>
      <c r="Y14" s="129"/>
      <c r="Z14" s="7" t="s">
        <v>5</v>
      </c>
      <c r="AA14" s="8">
        <v>0.40489999999999998</v>
      </c>
      <c r="AB14" s="112"/>
      <c r="AC14" s="129"/>
      <c r="AD14" s="15" t="s">
        <v>5</v>
      </c>
      <c r="AE14" s="16">
        <v>0.66520000000000001</v>
      </c>
      <c r="AF14" s="112"/>
      <c r="AG14" s="116"/>
      <c r="AH14" s="15" t="s">
        <v>5</v>
      </c>
      <c r="AI14" s="16">
        <v>0.69569999999999999</v>
      </c>
      <c r="AK14" s="149"/>
      <c r="AL14" s="134"/>
      <c r="AM14" s="129"/>
      <c r="AN14" s="15" t="s">
        <v>5</v>
      </c>
      <c r="AO14" s="16">
        <v>0.70420000000000005</v>
      </c>
      <c r="AP14" s="137"/>
      <c r="AQ14" s="129"/>
      <c r="AR14" s="15" t="s">
        <v>5</v>
      </c>
      <c r="AS14" s="16">
        <v>0.57430000000000003</v>
      </c>
      <c r="AT14" s="137"/>
      <c r="AU14" s="129"/>
      <c r="AV14" s="15" t="s">
        <v>5</v>
      </c>
      <c r="AW14" s="16">
        <v>0.55030000000000001</v>
      </c>
      <c r="AX14" s="112"/>
      <c r="AY14" s="116"/>
      <c r="AZ14" s="15" t="s">
        <v>5</v>
      </c>
      <c r="BA14" s="16">
        <v>0.63080000000000003</v>
      </c>
      <c r="BC14" s="149"/>
      <c r="BD14" s="134"/>
      <c r="BE14" s="126"/>
      <c r="BF14" s="15" t="s">
        <v>5</v>
      </c>
      <c r="BG14" s="16">
        <v>0.93279999999999996</v>
      </c>
      <c r="BH14" s="137"/>
      <c r="BI14" s="129"/>
      <c r="BJ14" s="15" t="s">
        <v>5</v>
      </c>
      <c r="BK14" s="16">
        <v>0.57779999999999998</v>
      </c>
      <c r="BL14" s="137"/>
      <c r="BM14" s="129"/>
      <c r="BN14" s="15" t="s">
        <v>5</v>
      </c>
      <c r="BO14" s="16">
        <v>0.82169999999999999</v>
      </c>
      <c r="BP14" s="112"/>
      <c r="BQ14" s="116"/>
      <c r="BR14" s="15" t="s">
        <v>5</v>
      </c>
      <c r="BS14" s="16">
        <v>0.9254</v>
      </c>
    </row>
    <row r="15" spans="1:71" ht="16" customHeight="1" x14ac:dyDescent="0.2">
      <c r="A15" s="161"/>
      <c r="B15" s="112"/>
      <c r="C15" s="127" t="s">
        <v>30</v>
      </c>
      <c r="D15" s="4" t="s">
        <v>2</v>
      </c>
      <c r="E15" s="5">
        <v>1</v>
      </c>
      <c r="F15" s="112"/>
      <c r="G15" s="127" t="s">
        <v>36</v>
      </c>
      <c r="H15" s="4" t="s">
        <v>2</v>
      </c>
      <c r="I15" s="5">
        <v>0.90480000000000005</v>
      </c>
      <c r="J15" s="112"/>
      <c r="K15" s="127" t="s">
        <v>36</v>
      </c>
      <c r="L15" s="13" t="s">
        <v>2</v>
      </c>
      <c r="M15" s="17">
        <v>0.66669999999999996</v>
      </c>
      <c r="N15" s="112"/>
      <c r="O15" s="127" t="s">
        <v>95</v>
      </c>
      <c r="P15" s="13" t="s">
        <v>2</v>
      </c>
      <c r="Q15" s="17">
        <v>0.90480000000000005</v>
      </c>
      <c r="S15" s="161"/>
      <c r="T15" s="112"/>
      <c r="U15" s="127" t="s">
        <v>30</v>
      </c>
      <c r="V15" s="4" t="s">
        <v>2</v>
      </c>
      <c r="W15" s="5">
        <v>0.77059999999999995</v>
      </c>
      <c r="X15" s="112"/>
      <c r="Y15" s="127" t="s">
        <v>36</v>
      </c>
      <c r="Z15" s="4" t="s">
        <v>2</v>
      </c>
      <c r="AA15" s="5">
        <v>0.63160000000000005</v>
      </c>
      <c r="AB15" s="112"/>
      <c r="AC15" s="127" t="s">
        <v>36</v>
      </c>
      <c r="AD15" s="13" t="s">
        <v>2</v>
      </c>
      <c r="AE15" s="17">
        <v>0.68140000000000001</v>
      </c>
      <c r="AF15" s="112"/>
      <c r="AG15" s="120" t="s">
        <v>95</v>
      </c>
      <c r="AH15" s="26" t="s">
        <v>2</v>
      </c>
      <c r="AI15" s="14">
        <v>0.67390000000000005</v>
      </c>
      <c r="AK15" s="149"/>
      <c r="AL15" s="134"/>
      <c r="AM15" s="127" t="s">
        <v>30</v>
      </c>
      <c r="AN15" s="26" t="s">
        <v>2</v>
      </c>
      <c r="AO15" s="14">
        <v>0.77459999999999996</v>
      </c>
      <c r="AP15" s="137"/>
      <c r="AQ15" s="127" t="s">
        <v>36</v>
      </c>
      <c r="AR15" s="26" t="s">
        <v>2</v>
      </c>
      <c r="AS15" s="14">
        <v>0.56079999999999997</v>
      </c>
      <c r="AT15" s="137"/>
      <c r="AU15" s="127" t="s">
        <v>36</v>
      </c>
      <c r="AV15" s="26" t="s">
        <v>2</v>
      </c>
      <c r="AW15" s="14">
        <v>0.65769999999999995</v>
      </c>
      <c r="AX15" s="112"/>
      <c r="AY15" s="120" t="s">
        <v>95</v>
      </c>
      <c r="AZ15" s="26" t="s">
        <v>2</v>
      </c>
      <c r="BA15" s="14">
        <v>0.59860000000000002</v>
      </c>
      <c r="BC15" s="149"/>
      <c r="BD15" s="134"/>
      <c r="BE15" s="127" t="s">
        <v>30</v>
      </c>
      <c r="BF15" s="26" t="s">
        <v>2</v>
      </c>
      <c r="BG15" s="14">
        <v>0.76870000000000005</v>
      </c>
      <c r="BH15" s="137"/>
      <c r="BI15" s="127" t="s">
        <v>36</v>
      </c>
      <c r="BJ15" s="26" t="s">
        <v>2</v>
      </c>
      <c r="BK15" s="14">
        <v>0.77039999999999997</v>
      </c>
      <c r="BL15" s="137"/>
      <c r="BM15" s="127" t="s">
        <v>36</v>
      </c>
      <c r="BN15" s="26" t="s">
        <v>2</v>
      </c>
      <c r="BO15" s="14">
        <v>0.71319999999999995</v>
      </c>
      <c r="BP15" s="112"/>
      <c r="BQ15" s="120" t="s">
        <v>95</v>
      </c>
      <c r="BR15" s="26" t="s">
        <v>2</v>
      </c>
      <c r="BS15" s="14">
        <v>0.76870000000000005</v>
      </c>
    </row>
    <row r="16" spans="1:71" x14ac:dyDescent="0.2">
      <c r="A16" s="161"/>
      <c r="B16" s="112"/>
      <c r="C16" s="128"/>
      <c r="D16" s="6" t="s">
        <v>3</v>
      </c>
      <c r="E16" s="3">
        <v>1</v>
      </c>
      <c r="F16" s="112"/>
      <c r="G16" s="128"/>
      <c r="H16" s="6" t="s">
        <v>3</v>
      </c>
      <c r="I16" s="3">
        <v>1</v>
      </c>
      <c r="J16" s="112"/>
      <c r="K16" s="128"/>
      <c r="L16" s="18" t="s">
        <v>3</v>
      </c>
      <c r="M16" s="14">
        <v>0.71419999999999995</v>
      </c>
      <c r="N16" s="112"/>
      <c r="O16" s="128"/>
      <c r="P16" s="18" t="s">
        <v>3</v>
      </c>
      <c r="Q16" s="14">
        <v>1</v>
      </c>
      <c r="S16" s="161"/>
      <c r="T16" s="112"/>
      <c r="U16" s="128"/>
      <c r="V16" s="6" t="s">
        <v>3</v>
      </c>
      <c r="W16" s="3">
        <v>0.80520000000000003</v>
      </c>
      <c r="X16" s="112"/>
      <c r="Y16" s="128"/>
      <c r="Z16" s="6" t="s">
        <v>3</v>
      </c>
      <c r="AA16" s="3">
        <v>0.61539999999999995</v>
      </c>
      <c r="AB16" s="112"/>
      <c r="AC16" s="128"/>
      <c r="AD16" s="18" t="s">
        <v>3</v>
      </c>
      <c r="AE16" s="14">
        <v>0.8145</v>
      </c>
      <c r="AF16" s="112"/>
      <c r="AG16" s="115"/>
      <c r="AH16" s="26" t="s">
        <v>3</v>
      </c>
      <c r="AI16" s="14">
        <v>0.80430000000000001</v>
      </c>
      <c r="AK16" s="149"/>
      <c r="AL16" s="134"/>
      <c r="AM16" s="128"/>
      <c r="AN16" s="26" t="s">
        <v>3</v>
      </c>
      <c r="AO16" s="14">
        <v>0.82389999999999997</v>
      </c>
      <c r="AP16" s="137"/>
      <c r="AQ16" s="128"/>
      <c r="AR16" s="26" t="s">
        <v>3</v>
      </c>
      <c r="AS16" s="14">
        <v>0.75</v>
      </c>
      <c r="AT16" s="137"/>
      <c r="AU16" s="128"/>
      <c r="AV16" s="26" t="s">
        <v>3</v>
      </c>
      <c r="AW16" s="14">
        <v>0.70469999999999999</v>
      </c>
      <c r="AX16" s="112"/>
      <c r="AY16" s="115"/>
      <c r="AZ16" s="26" t="s">
        <v>3</v>
      </c>
      <c r="BA16" s="14">
        <v>0.85919999999999996</v>
      </c>
      <c r="BC16" s="149"/>
      <c r="BD16" s="134"/>
      <c r="BE16" s="128"/>
      <c r="BF16" s="26" t="s">
        <v>3</v>
      </c>
      <c r="BG16" s="14">
        <v>0.85819999999999996</v>
      </c>
      <c r="BH16" s="137"/>
      <c r="BI16" s="128"/>
      <c r="BJ16" s="26" t="s">
        <v>3</v>
      </c>
      <c r="BK16" s="14">
        <v>0.90369999999999995</v>
      </c>
      <c r="BL16" s="137"/>
      <c r="BM16" s="128"/>
      <c r="BN16" s="26" t="s">
        <v>3</v>
      </c>
      <c r="BO16" s="14">
        <v>0.86819999999999997</v>
      </c>
      <c r="BP16" s="112"/>
      <c r="BQ16" s="115"/>
      <c r="BR16" s="26" t="s">
        <v>3</v>
      </c>
      <c r="BS16" s="14">
        <v>0.94030000000000002</v>
      </c>
    </row>
    <row r="17" spans="1:71" x14ac:dyDescent="0.2">
      <c r="A17" s="161"/>
      <c r="B17" s="112"/>
      <c r="C17" s="128"/>
      <c r="D17" s="6" t="s">
        <v>4</v>
      </c>
      <c r="E17" s="3">
        <v>1</v>
      </c>
      <c r="F17" s="112"/>
      <c r="G17" s="128"/>
      <c r="H17" s="6" t="s">
        <v>4</v>
      </c>
      <c r="I17" s="3">
        <v>1</v>
      </c>
      <c r="J17" s="112"/>
      <c r="K17" s="128"/>
      <c r="L17" s="18" t="s">
        <v>4</v>
      </c>
      <c r="M17" s="14">
        <v>0.8095</v>
      </c>
      <c r="N17" s="112"/>
      <c r="O17" s="128"/>
      <c r="P17" s="18" t="s">
        <v>4</v>
      </c>
      <c r="Q17" s="14">
        <v>1</v>
      </c>
      <c r="S17" s="161"/>
      <c r="T17" s="112"/>
      <c r="U17" s="128"/>
      <c r="V17" s="6" t="s">
        <v>4</v>
      </c>
      <c r="W17" s="3">
        <v>0.88739999999999997</v>
      </c>
      <c r="X17" s="112"/>
      <c r="Y17" s="128"/>
      <c r="Z17" s="6" t="s">
        <v>4</v>
      </c>
      <c r="AA17" s="3">
        <v>0.86229999999999996</v>
      </c>
      <c r="AB17" s="112"/>
      <c r="AC17" s="128"/>
      <c r="AD17" s="18" t="s">
        <v>4</v>
      </c>
      <c r="AE17" s="14">
        <v>0.80640000000000001</v>
      </c>
      <c r="AF17" s="112"/>
      <c r="AG17" s="115"/>
      <c r="AH17" s="26" t="s">
        <v>4</v>
      </c>
      <c r="AI17" s="14">
        <v>0.93479999999999996</v>
      </c>
      <c r="AK17" s="149"/>
      <c r="AL17" s="134"/>
      <c r="AM17" s="128"/>
      <c r="AN17" s="26" t="s">
        <v>4</v>
      </c>
      <c r="AO17" s="14">
        <v>0.85209999999999997</v>
      </c>
      <c r="AP17" s="137"/>
      <c r="AQ17" s="128"/>
      <c r="AR17" s="26" t="s">
        <v>4</v>
      </c>
      <c r="AS17" s="14">
        <v>0.85809999999999997</v>
      </c>
      <c r="AT17" s="137"/>
      <c r="AU17" s="128"/>
      <c r="AV17" s="26" t="s">
        <v>4</v>
      </c>
      <c r="AW17" s="14">
        <v>0.81879999999999997</v>
      </c>
      <c r="AX17" s="112"/>
      <c r="AY17" s="115"/>
      <c r="AZ17" s="26" t="s">
        <v>4</v>
      </c>
      <c r="BA17" s="14">
        <v>0.90849999999999997</v>
      </c>
      <c r="BC17" s="149"/>
      <c r="BD17" s="134"/>
      <c r="BE17" s="128"/>
      <c r="BF17" s="26" t="s">
        <v>4</v>
      </c>
      <c r="BG17" s="14">
        <v>0.93279999999999996</v>
      </c>
      <c r="BH17" s="137"/>
      <c r="BI17" s="128"/>
      <c r="BJ17" s="26" t="s">
        <v>4</v>
      </c>
      <c r="BK17" s="14">
        <v>0.88149999999999995</v>
      </c>
      <c r="BL17" s="137"/>
      <c r="BM17" s="128"/>
      <c r="BN17" s="26" t="s">
        <v>4</v>
      </c>
      <c r="BO17" s="14">
        <v>0.85270000000000001</v>
      </c>
      <c r="BP17" s="112"/>
      <c r="BQ17" s="115"/>
      <c r="BR17" s="26" t="s">
        <v>4</v>
      </c>
      <c r="BS17" s="14">
        <v>0.95520000000000005</v>
      </c>
    </row>
    <row r="18" spans="1:71" x14ac:dyDescent="0.2">
      <c r="A18" s="161"/>
      <c r="B18" s="112"/>
      <c r="C18" s="129"/>
      <c r="D18" s="7" t="s">
        <v>5</v>
      </c>
      <c r="E18" s="8">
        <v>0.95240000000000002</v>
      </c>
      <c r="F18" s="112"/>
      <c r="G18" s="129"/>
      <c r="H18" s="7" t="s">
        <v>5</v>
      </c>
      <c r="I18" s="8">
        <v>1</v>
      </c>
      <c r="J18" s="112"/>
      <c r="K18" s="129"/>
      <c r="L18" s="15" t="s">
        <v>5</v>
      </c>
      <c r="M18" s="16">
        <v>0.52380000000000004</v>
      </c>
      <c r="N18" s="112"/>
      <c r="O18" s="129"/>
      <c r="P18" s="15" t="s">
        <v>5</v>
      </c>
      <c r="Q18" s="16">
        <v>1</v>
      </c>
      <c r="S18" s="161"/>
      <c r="T18" s="112"/>
      <c r="U18" s="129"/>
      <c r="V18" s="7" t="s">
        <v>5</v>
      </c>
      <c r="W18" s="8">
        <v>0.71430000000000005</v>
      </c>
      <c r="X18" s="112"/>
      <c r="Y18" s="129"/>
      <c r="Z18" s="7" t="s">
        <v>5</v>
      </c>
      <c r="AA18" s="8">
        <v>0.54659999999999997</v>
      </c>
      <c r="AB18" s="112"/>
      <c r="AC18" s="129"/>
      <c r="AD18" s="15" t="s">
        <v>5</v>
      </c>
      <c r="AE18" s="16">
        <v>0.5282</v>
      </c>
      <c r="AF18" s="112"/>
      <c r="AG18" s="116"/>
      <c r="AH18" s="15" t="s">
        <v>5</v>
      </c>
      <c r="AI18" s="16">
        <v>0.65649999999999997</v>
      </c>
      <c r="AK18" s="149"/>
      <c r="AL18" s="134"/>
      <c r="AM18" s="129"/>
      <c r="AN18" s="15" t="s">
        <v>5</v>
      </c>
      <c r="AO18" s="16">
        <v>0.69720000000000004</v>
      </c>
      <c r="AP18" s="137"/>
      <c r="AQ18" s="129"/>
      <c r="AR18" s="15" t="s">
        <v>5</v>
      </c>
      <c r="AS18" s="16">
        <v>0.57430000000000003</v>
      </c>
      <c r="AT18" s="137"/>
      <c r="AU18" s="129"/>
      <c r="AV18" s="15" t="s">
        <v>5</v>
      </c>
      <c r="AW18" s="16">
        <v>0.58389999999999997</v>
      </c>
      <c r="AX18" s="112"/>
      <c r="AY18" s="116"/>
      <c r="AZ18" s="15" t="s">
        <v>5</v>
      </c>
      <c r="BA18" s="16">
        <v>0.76060000000000005</v>
      </c>
      <c r="BC18" s="149"/>
      <c r="BD18" s="134"/>
      <c r="BE18" s="129"/>
      <c r="BF18" s="15" t="s">
        <v>5</v>
      </c>
      <c r="BG18" s="16">
        <v>0.86570000000000003</v>
      </c>
      <c r="BH18" s="137"/>
      <c r="BI18" s="129"/>
      <c r="BJ18" s="15" t="s">
        <v>5</v>
      </c>
      <c r="BK18" s="16">
        <v>0.75560000000000005</v>
      </c>
      <c r="BL18" s="137"/>
      <c r="BM18" s="129"/>
      <c r="BN18" s="15" t="s">
        <v>5</v>
      </c>
      <c r="BO18" s="16">
        <v>0.72870000000000001</v>
      </c>
      <c r="BP18" s="112"/>
      <c r="BQ18" s="116"/>
      <c r="BR18" s="15" t="s">
        <v>5</v>
      </c>
      <c r="BS18" s="16">
        <v>0.82840000000000003</v>
      </c>
    </row>
    <row r="19" spans="1:71" ht="16" customHeight="1" x14ac:dyDescent="0.2">
      <c r="A19" s="161"/>
      <c r="B19" s="112"/>
      <c r="C19" s="142" t="s">
        <v>31</v>
      </c>
      <c r="D19" s="4" t="s">
        <v>2</v>
      </c>
      <c r="E19" s="5">
        <v>1</v>
      </c>
      <c r="F19" s="112"/>
      <c r="G19" s="145" t="s">
        <v>37</v>
      </c>
      <c r="H19" s="4" t="s">
        <v>2</v>
      </c>
      <c r="I19" s="5">
        <v>1</v>
      </c>
      <c r="J19" s="112"/>
      <c r="K19" s="145" t="s">
        <v>39</v>
      </c>
      <c r="L19" s="13" t="s">
        <v>2</v>
      </c>
      <c r="M19" s="17">
        <v>0.66669999999999996</v>
      </c>
      <c r="N19" s="112"/>
      <c r="O19" s="145" t="s">
        <v>96</v>
      </c>
      <c r="P19" s="13" t="s">
        <v>2</v>
      </c>
      <c r="Q19" s="17">
        <v>1</v>
      </c>
      <c r="S19" s="161"/>
      <c r="T19" s="112"/>
      <c r="U19" s="142" t="s">
        <v>58</v>
      </c>
      <c r="V19" s="4" t="s">
        <v>2</v>
      </c>
      <c r="W19" s="5">
        <v>0.7792</v>
      </c>
      <c r="X19" s="112"/>
      <c r="Y19" s="145" t="s">
        <v>65</v>
      </c>
      <c r="Z19" s="4" t="s">
        <v>2</v>
      </c>
      <c r="AA19" s="5">
        <v>0.63160000000000005</v>
      </c>
      <c r="AB19" s="112"/>
      <c r="AC19" s="145" t="s">
        <v>39</v>
      </c>
      <c r="AD19" s="13" t="s">
        <v>2</v>
      </c>
      <c r="AE19" s="17">
        <v>0.68140000000000001</v>
      </c>
      <c r="AF19" s="112"/>
      <c r="AG19" s="121" t="s">
        <v>102</v>
      </c>
      <c r="AH19" s="26" t="s">
        <v>2</v>
      </c>
      <c r="AI19" s="14">
        <v>0.67390000000000005</v>
      </c>
      <c r="AK19" s="149"/>
      <c r="AL19" s="134"/>
      <c r="AM19" s="142" t="s">
        <v>74</v>
      </c>
      <c r="AN19" s="26" t="s">
        <v>2</v>
      </c>
      <c r="AO19" s="14">
        <v>0.76759999999999995</v>
      </c>
      <c r="AP19" s="137"/>
      <c r="AQ19" s="145" t="s">
        <v>65</v>
      </c>
      <c r="AR19" s="26" t="s">
        <v>2</v>
      </c>
      <c r="AS19" s="14">
        <v>0.56079999999999997</v>
      </c>
      <c r="AT19" s="137"/>
      <c r="AU19" s="145" t="s">
        <v>39</v>
      </c>
      <c r="AV19" s="26" t="s">
        <v>2</v>
      </c>
      <c r="AW19" s="14">
        <v>0.67779999999999996</v>
      </c>
      <c r="AX19" s="112"/>
      <c r="AY19" s="120" t="s">
        <v>111</v>
      </c>
      <c r="AZ19" s="26" t="s">
        <v>2</v>
      </c>
      <c r="BA19" s="14">
        <v>0.59860000000000002</v>
      </c>
      <c r="BC19" s="149"/>
      <c r="BD19" s="134"/>
      <c r="BE19" s="145" t="s">
        <v>83</v>
      </c>
      <c r="BF19" s="26" t="s">
        <v>2</v>
      </c>
      <c r="BG19" s="14">
        <v>0.83579999999999999</v>
      </c>
      <c r="BH19" s="137"/>
      <c r="BI19" s="145" t="s">
        <v>91</v>
      </c>
      <c r="BJ19" s="26" t="s">
        <v>2</v>
      </c>
      <c r="BK19" s="14">
        <v>0.77039999999999997</v>
      </c>
      <c r="BL19" s="137"/>
      <c r="BM19" s="145" t="s">
        <v>39</v>
      </c>
      <c r="BN19" s="26" t="s">
        <v>2</v>
      </c>
      <c r="BO19" s="14">
        <v>0.71309999999999996</v>
      </c>
      <c r="BP19" s="112"/>
      <c r="BQ19" s="120" t="s">
        <v>120</v>
      </c>
      <c r="BR19" s="26" t="s">
        <v>2</v>
      </c>
      <c r="BS19" s="14">
        <v>0.71609999999999996</v>
      </c>
    </row>
    <row r="20" spans="1:71" x14ac:dyDescent="0.2">
      <c r="A20" s="161"/>
      <c r="B20" s="112"/>
      <c r="C20" s="143"/>
      <c r="D20" s="6" t="s">
        <v>3</v>
      </c>
      <c r="E20" s="3">
        <v>1</v>
      </c>
      <c r="F20" s="112"/>
      <c r="G20" s="146"/>
      <c r="H20" s="6" t="s">
        <v>3</v>
      </c>
      <c r="I20" s="3">
        <v>1</v>
      </c>
      <c r="J20" s="112"/>
      <c r="K20" s="146"/>
      <c r="L20" s="18" t="s">
        <v>3</v>
      </c>
      <c r="M20" s="14">
        <v>0.66669999999999996</v>
      </c>
      <c r="N20" s="112"/>
      <c r="O20" s="146"/>
      <c r="P20" s="18" t="s">
        <v>3</v>
      </c>
      <c r="Q20" s="14">
        <v>1</v>
      </c>
      <c r="S20" s="161"/>
      <c r="T20" s="112"/>
      <c r="U20" s="143"/>
      <c r="V20" s="6" t="s">
        <v>3</v>
      </c>
      <c r="W20" s="3">
        <v>0.84409999999999996</v>
      </c>
      <c r="X20" s="112"/>
      <c r="Y20" s="146"/>
      <c r="Z20" s="6" t="s">
        <v>3</v>
      </c>
      <c r="AA20" s="3">
        <v>0.61939999999999995</v>
      </c>
      <c r="AB20" s="112"/>
      <c r="AC20" s="146"/>
      <c r="AD20" s="18" t="s">
        <v>3</v>
      </c>
      <c r="AE20" s="14">
        <v>0.8952</v>
      </c>
      <c r="AF20" s="112"/>
      <c r="AG20" s="122"/>
      <c r="AH20" s="26" t="s">
        <v>3</v>
      </c>
      <c r="AI20" s="14">
        <v>0.83479999999999999</v>
      </c>
      <c r="AK20" s="149"/>
      <c r="AL20" s="134"/>
      <c r="AM20" s="143"/>
      <c r="AN20" s="26" t="s">
        <v>3</v>
      </c>
      <c r="AO20" s="14">
        <v>0.83799999999999997</v>
      </c>
      <c r="AP20" s="137"/>
      <c r="AQ20" s="146"/>
      <c r="AR20" s="26" t="s">
        <v>3</v>
      </c>
      <c r="AS20" s="14">
        <v>0.75</v>
      </c>
      <c r="AT20" s="137"/>
      <c r="AU20" s="146"/>
      <c r="AV20" s="26" t="s">
        <v>3</v>
      </c>
      <c r="AW20" s="14">
        <v>0.82550000000000001</v>
      </c>
      <c r="AX20" s="112"/>
      <c r="AY20" s="115"/>
      <c r="AZ20" s="26" t="s">
        <v>3</v>
      </c>
      <c r="BA20" s="14">
        <v>0.86619999999999997</v>
      </c>
      <c r="BC20" s="149"/>
      <c r="BD20" s="134"/>
      <c r="BE20" s="146"/>
      <c r="BF20" s="26" t="s">
        <v>3</v>
      </c>
      <c r="BG20" s="14">
        <v>0.86570000000000003</v>
      </c>
      <c r="BH20" s="137"/>
      <c r="BI20" s="146"/>
      <c r="BJ20" s="26" t="s">
        <v>3</v>
      </c>
      <c r="BK20" s="14">
        <v>0.90369999999999995</v>
      </c>
      <c r="BL20" s="137"/>
      <c r="BM20" s="146"/>
      <c r="BN20" s="26" t="s">
        <v>3</v>
      </c>
      <c r="BO20" s="14">
        <v>0.82169999999999999</v>
      </c>
      <c r="BP20" s="112"/>
      <c r="BQ20" s="115"/>
      <c r="BR20" s="26" t="s">
        <v>3</v>
      </c>
      <c r="BS20" s="14">
        <v>0.8881</v>
      </c>
    </row>
    <row r="21" spans="1:71" x14ac:dyDescent="0.2">
      <c r="A21" s="161"/>
      <c r="B21" s="112"/>
      <c r="C21" s="143"/>
      <c r="D21" s="6" t="s">
        <v>4</v>
      </c>
      <c r="E21" s="3">
        <v>1</v>
      </c>
      <c r="F21" s="112"/>
      <c r="G21" s="146"/>
      <c r="H21" s="6" t="s">
        <v>4</v>
      </c>
      <c r="I21" s="3">
        <v>1</v>
      </c>
      <c r="J21" s="112"/>
      <c r="K21" s="146"/>
      <c r="L21" s="18" t="s">
        <v>4</v>
      </c>
      <c r="M21" s="14">
        <v>0.95240000000000002</v>
      </c>
      <c r="N21" s="112"/>
      <c r="O21" s="146"/>
      <c r="P21" s="18" t="s">
        <v>4</v>
      </c>
      <c r="Q21" s="14">
        <v>1</v>
      </c>
      <c r="S21" s="161"/>
      <c r="T21" s="112"/>
      <c r="U21" s="143"/>
      <c r="V21" s="6" t="s">
        <v>4</v>
      </c>
      <c r="W21" s="3">
        <v>0.90910000000000002</v>
      </c>
      <c r="X21" s="112"/>
      <c r="Y21" s="146"/>
      <c r="Z21" s="6" t="s">
        <v>4</v>
      </c>
      <c r="AA21" s="3">
        <v>0.91090000000000004</v>
      </c>
      <c r="AB21" s="112"/>
      <c r="AC21" s="146"/>
      <c r="AD21" s="18" t="s">
        <v>4</v>
      </c>
      <c r="AE21" s="14">
        <v>0.8347</v>
      </c>
      <c r="AF21" s="112"/>
      <c r="AG21" s="122"/>
      <c r="AH21" s="70" t="s">
        <v>4</v>
      </c>
      <c r="AI21" s="67">
        <v>0.98699999999999999</v>
      </c>
      <c r="AK21" s="149"/>
      <c r="AL21" s="134"/>
      <c r="AM21" s="143"/>
      <c r="AN21" s="26" t="s">
        <v>4</v>
      </c>
      <c r="AO21" s="14">
        <v>0.90839999999999999</v>
      </c>
      <c r="AP21" s="137"/>
      <c r="AQ21" s="146"/>
      <c r="AR21" s="26" t="s">
        <v>4</v>
      </c>
      <c r="AS21" s="14">
        <v>0.83099999999999996</v>
      </c>
      <c r="AT21" s="137"/>
      <c r="AU21" s="146"/>
      <c r="AV21" s="26" t="s">
        <v>4</v>
      </c>
      <c r="AW21" s="14">
        <v>0.85229999999999995</v>
      </c>
      <c r="AX21" s="112"/>
      <c r="AY21" s="115"/>
      <c r="AZ21" s="26" t="s">
        <v>4</v>
      </c>
      <c r="BA21" s="14">
        <v>0.92959999999999998</v>
      </c>
      <c r="BC21" s="149"/>
      <c r="BD21" s="134"/>
      <c r="BE21" s="146"/>
      <c r="BF21" s="82" t="s">
        <v>4</v>
      </c>
      <c r="BG21" s="48">
        <v>0.99250000000000005</v>
      </c>
      <c r="BH21" s="137"/>
      <c r="BI21" s="146"/>
      <c r="BJ21" s="26" t="s">
        <v>4</v>
      </c>
      <c r="BK21" s="14">
        <v>0.93330000000000002</v>
      </c>
      <c r="BL21" s="137"/>
      <c r="BM21" s="146"/>
      <c r="BN21" s="26" t="s">
        <v>4</v>
      </c>
      <c r="BO21" s="14">
        <v>0.91469999999999996</v>
      </c>
      <c r="BP21" s="112"/>
      <c r="BQ21" s="115"/>
      <c r="BR21" s="26" t="s">
        <v>4</v>
      </c>
      <c r="BS21" s="14">
        <v>0.98509999999999998</v>
      </c>
    </row>
    <row r="22" spans="1:71" x14ac:dyDescent="0.2">
      <c r="A22" s="161"/>
      <c r="B22" s="112"/>
      <c r="C22" s="144"/>
      <c r="D22" s="7" t="s">
        <v>5</v>
      </c>
      <c r="E22" s="8">
        <v>1</v>
      </c>
      <c r="F22" s="112"/>
      <c r="G22" s="147"/>
      <c r="H22" s="7" t="s">
        <v>5</v>
      </c>
      <c r="I22" s="8">
        <v>1</v>
      </c>
      <c r="J22" s="112"/>
      <c r="K22" s="147"/>
      <c r="L22" s="15" t="s">
        <v>5</v>
      </c>
      <c r="M22" s="16">
        <v>0.61899999999999999</v>
      </c>
      <c r="N22" s="112"/>
      <c r="O22" s="147"/>
      <c r="P22" s="15" t="s">
        <v>5</v>
      </c>
      <c r="Q22" s="16">
        <v>1</v>
      </c>
      <c r="S22" s="161"/>
      <c r="T22" s="112"/>
      <c r="U22" s="144"/>
      <c r="V22" s="7" t="s">
        <v>5</v>
      </c>
      <c r="W22" s="8">
        <v>0.75760000000000005</v>
      </c>
      <c r="X22" s="112"/>
      <c r="Y22" s="147"/>
      <c r="Z22" s="7" t="s">
        <v>5</v>
      </c>
      <c r="AA22" s="8">
        <v>0.56679999999999997</v>
      </c>
      <c r="AB22" s="112"/>
      <c r="AC22" s="147"/>
      <c r="AD22" s="15" t="s">
        <v>5</v>
      </c>
      <c r="AE22" s="16">
        <v>0.5242</v>
      </c>
      <c r="AF22" s="112"/>
      <c r="AG22" s="123"/>
      <c r="AH22" s="15" t="s">
        <v>5</v>
      </c>
      <c r="AI22" s="16">
        <v>0.68269999999999997</v>
      </c>
      <c r="AK22" s="149"/>
      <c r="AL22" s="134"/>
      <c r="AM22" s="144"/>
      <c r="AN22" s="15" t="s">
        <v>5</v>
      </c>
      <c r="AO22" s="16">
        <v>0.72529999999999994</v>
      </c>
      <c r="AP22" s="137"/>
      <c r="AQ22" s="147"/>
      <c r="AR22" s="15" t="s">
        <v>5</v>
      </c>
      <c r="AS22" s="16">
        <v>0.57430000000000003</v>
      </c>
      <c r="AT22" s="137"/>
      <c r="AU22" s="147"/>
      <c r="AV22" s="15" t="s">
        <v>5</v>
      </c>
      <c r="AW22" s="16">
        <v>0.60399999999999998</v>
      </c>
      <c r="AX22" s="112"/>
      <c r="AY22" s="116"/>
      <c r="AZ22" s="15" t="s">
        <v>5</v>
      </c>
      <c r="BA22" s="16">
        <v>0.77459999999999996</v>
      </c>
      <c r="BC22" s="149"/>
      <c r="BD22" s="134"/>
      <c r="BE22" s="147"/>
      <c r="BF22" s="15" t="s">
        <v>5</v>
      </c>
      <c r="BG22" s="16">
        <v>0.9254</v>
      </c>
      <c r="BH22" s="137"/>
      <c r="BI22" s="147"/>
      <c r="BJ22" s="15" t="s">
        <v>5</v>
      </c>
      <c r="BK22" s="16">
        <v>0.74809999999999999</v>
      </c>
      <c r="BL22" s="137"/>
      <c r="BM22" s="147"/>
      <c r="BN22" s="15" t="s">
        <v>5</v>
      </c>
      <c r="BO22" s="16">
        <v>0.68210000000000004</v>
      </c>
      <c r="BP22" s="112"/>
      <c r="BQ22" s="116"/>
      <c r="BR22" s="15" t="s">
        <v>5</v>
      </c>
      <c r="BS22" s="16">
        <v>0.94020000000000004</v>
      </c>
    </row>
    <row r="23" spans="1:71" ht="16" customHeight="1" x14ac:dyDescent="0.2">
      <c r="A23" s="161"/>
      <c r="B23" s="112"/>
      <c r="C23" s="166" t="s">
        <v>32</v>
      </c>
      <c r="D23" s="4" t="s">
        <v>2</v>
      </c>
      <c r="E23" s="5">
        <v>0.90480000000000005</v>
      </c>
      <c r="F23" s="112"/>
      <c r="G23" s="145" t="s">
        <v>11</v>
      </c>
      <c r="H23" s="4" t="s">
        <v>2</v>
      </c>
      <c r="I23" s="5">
        <v>0.95240000000000002</v>
      </c>
      <c r="J23" s="112"/>
      <c r="K23" s="127" t="s">
        <v>40</v>
      </c>
      <c r="L23" s="13" t="s">
        <v>2</v>
      </c>
      <c r="M23" s="17">
        <v>0.66669999999999996</v>
      </c>
      <c r="N23" s="112"/>
      <c r="O23" s="127" t="s">
        <v>97</v>
      </c>
      <c r="P23" s="13" t="s">
        <v>2</v>
      </c>
      <c r="Q23" s="17">
        <v>0.61899999999999999</v>
      </c>
      <c r="S23" s="161"/>
      <c r="T23" s="112"/>
      <c r="U23" s="127" t="s">
        <v>59</v>
      </c>
      <c r="V23" s="4" t="s">
        <v>2</v>
      </c>
      <c r="W23" s="5">
        <v>0.7792</v>
      </c>
      <c r="X23" s="112"/>
      <c r="Y23" s="145" t="s">
        <v>66</v>
      </c>
      <c r="Z23" s="4" t="s">
        <v>2</v>
      </c>
      <c r="AA23" s="5">
        <v>0.63160000000000005</v>
      </c>
      <c r="AB23" s="112"/>
      <c r="AC23" s="145" t="s">
        <v>40</v>
      </c>
      <c r="AD23" s="13" t="s">
        <v>2</v>
      </c>
      <c r="AE23" s="17">
        <v>0.68140000000000001</v>
      </c>
      <c r="AF23" s="112"/>
      <c r="AG23" s="120" t="s">
        <v>103</v>
      </c>
      <c r="AH23" s="26" t="s">
        <v>2</v>
      </c>
      <c r="AI23" s="14">
        <v>0.66090000000000004</v>
      </c>
      <c r="AK23" s="149"/>
      <c r="AL23" s="134"/>
      <c r="AM23" s="127" t="s">
        <v>75</v>
      </c>
      <c r="AN23" s="26" t="s">
        <v>2</v>
      </c>
      <c r="AO23" s="14">
        <v>0.76759999999999995</v>
      </c>
      <c r="AP23" s="137"/>
      <c r="AQ23" s="145" t="s">
        <v>69</v>
      </c>
      <c r="AR23" s="26" t="s">
        <v>2</v>
      </c>
      <c r="AS23" s="14">
        <v>0.56079999999999997</v>
      </c>
      <c r="AT23" s="137"/>
      <c r="AU23" s="145" t="s">
        <v>81</v>
      </c>
      <c r="AV23" s="26" t="s">
        <v>2</v>
      </c>
      <c r="AW23" s="14">
        <v>0.67779999999999996</v>
      </c>
      <c r="AX23" s="112"/>
      <c r="AY23" s="120" t="s">
        <v>112</v>
      </c>
      <c r="AZ23" s="26" t="s">
        <v>2</v>
      </c>
      <c r="BA23" s="14">
        <v>0.62680000000000002</v>
      </c>
      <c r="BC23" s="149"/>
      <c r="BD23" s="134"/>
      <c r="BE23" s="127" t="s">
        <v>84</v>
      </c>
      <c r="BF23" s="26" t="s">
        <v>2</v>
      </c>
      <c r="BG23" s="14">
        <v>0.73880000000000001</v>
      </c>
      <c r="BH23" s="137"/>
      <c r="BI23" s="145" t="s">
        <v>80</v>
      </c>
      <c r="BJ23" s="26" t="s">
        <v>2</v>
      </c>
      <c r="BK23" s="14">
        <v>0.77039999999999997</v>
      </c>
      <c r="BL23" s="137"/>
      <c r="BM23" s="145" t="s">
        <v>69</v>
      </c>
      <c r="BN23" s="26" t="s">
        <v>2</v>
      </c>
      <c r="BO23" s="14">
        <v>0.71309999999999996</v>
      </c>
      <c r="BP23" s="112"/>
      <c r="BQ23" s="120" t="s">
        <v>121</v>
      </c>
      <c r="BR23" s="26" t="s">
        <v>2</v>
      </c>
      <c r="BS23" s="14">
        <v>0.56720000000000004</v>
      </c>
    </row>
    <row r="24" spans="1:71" x14ac:dyDescent="0.2">
      <c r="A24" s="161"/>
      <c r="B24" s="112"/>
      <c r="C24" s="167"/>
      <c r="D24" s="6" t="s">
        <v>3</v>
      </c>
      <c r="E24" s="3">
        <v>1</v>
      </c>
      <c r="F24" s="112"/>
      <c r="G24" s="146"/>
      <c r="H24" s="6" t="s">
        <v>3</v>
      </c>
      <c r="I24" s="3">
        <v>0.95240000000000002</v>
      </c>
      <c r="J24" s="112"/>
      <c r="K24" s="128"/>
      <c r="L24" s="18" t="s">
        <v>3</v>
      </c>
      <c r="M24" s="14">
        <v>0.66669999999999996</v>
      </c>
      <c r="N24" s="112"/>
      <c r="O24" s="128"/>
      <c r="P24" s="18" t="s">
        <v>3</v>
      </c>
      <c r="Q24" s="14">
        <v>1</v>
      </c>
      <c r="S24" s="161"/>
      <c r="T24" s="112"/>
      <c r="U24" s="128"/>
      <c r="V24" s="6" t="s">
        <v>3</v>
      </c>
      <c r="W24" s="3">
        <v>0.84850000000000003</v>
      </c>
      <c r="X24" s="112"/>
      <c r="Y24" s="146"/>
      <c r="Z24" s="6" t="s">
        <v>3</v>
      </c>
      <c r="AA24" s="3">
        <v>0.63560000000000005</v>
      </c>
      <c r="AB24" s="112"/>
      <c r="AC24" s="146"/>
      <c r="AD24" s="18" t="s">
        <v>3</v>
      </c>
      <c r="AE24" s="14">
        <v>0.8952</v>
      </c>
      <c r="AF24" s="112"/>
      <c r="AG24" s="115"/>
      <c r="AH24" s="26" t="s">
        <v>3</v>
      </c>
      <c r="AI24" s="14">
        <v>0.87390000000000001</v>
      </c>
      <c r="AK24" s="149"/>
      <c r="AL24" s="134"/>
      <c r="AM24" s="128"/>
      <c r="AN24" s="26" t="s">
        <v>3</v>
      </c>
      <c r="AO24" s="14">
        <v>0.81689999999999996</v>
      </c>
      <c r="AP24" s="137"/>
      <c r="AQ24" s="146"/>
      <c r="AR24" s="26" t="s">
        <v>3</v>
      </c>
      <c r="AS24" s="14">
        <v>0.76349999999999996</v>
      </c>
      <c r="AT24" s="137"/>
      <c r="AU24" s="146"/>
      <c r="AV24" s="26" t="s">
        <v>3</v>
      </c>
      <c r="AW24" s="14">
        <v>0.82550000000000001</v>
      </c>
      <c r="AX24" s="112"/>
      <c r="AY24" s="115"/>
      <c r="AZ24" s="26" t="s">
        <v>3</v>
      </c>
      <c r="BA24" s="14">
        <v>0.83799999999999997</v>
      </c>
      <c r="BC24" s="149"/>
      <c r="BD24" s="134"/>
      <c r="BE24" s="128"/>
      <c r="BF24" s="26" t="s">
        <v>3</v>
      </c>
      <c r="BG24" s="14">
        <v>0.8881</v>
      </c>
      <c r="BH24" s="137"/>
      <c r="BI24" s="146"/>
      <c r="BJ24" s="26" t="s">
        <v>3</v>
      </c>
      <c r="BK24" s="14">
        <v>0.91110000000000002</v>
      </c>
      <c r="BL24" s="137"/>
      <c r="BM24" s="146"/>
      <c r="BN24" s="26" t="s">
        <v>3</v>
      </c>
      <c r="BO24" s="14">
        <v>0.82169999999999999</v>
      </c>
      <c r="BP24" s="112"/>
      <c r="BQ24" s="115"/>
      <c r="BR24" s="26" t="s">
        <v>3</v>
      </c>
      <c r="BS24" s="14">
        <v>0.91790000000000005</v>
      </c>
    </row>
    <row r="25" spans="1:71" x14ac:dyDescent="0.2">
      <c r="A25" s="161"/>
      <c r="B25" s="112"/>
      <c r="C25" s="167"/>
      <c r="D25" s="95" t="s">
        <v>4</v>
      </c>
      <c r="E25" s="96">
        <v>1</v>
      </c>
      <c r="F25" s="112"/>
      <c r="G25" s="146"/>
      <c r="H25" s="6" t="s">
        <v>4</v>
      </c>
      <c r="I25" s="3">
        <v>0.95240000000000002</v>
      </c>
      <c r="J25" s="112"/>
      <c r="K25" s="128"/>
      <c r="L25" s="18" t="s">
        <v>4</v>
      </c>
      <c r="M25" s="14">
        <v>0.95240000000000002</v>
      </c>
      <c r="N25" s="112"/>
      <c r="O25" s="128"/>
      <c r="P25" s="18" t="s">
        <v>4</v>
      </c>
      <c r="Q25" s="14">
        <v>1</v>
      </c>
      <c r="S25" s="161"/>
      <c r="T25" s="112"/>
      <c r="U25" s="128"/>
      <c r="V25" s="6" t="s">
        <v>4</v>
      </c>
      <c r="W25" s="3">
        <v>0.92210000000000003</v>
      </c>
      <c r="X25" s="112"/>
      <c r="Y25" s="146"/>
      <c r="Z25" s="6" t="s">
        <v>4</v>
      </c>
      <c r="AA25" s="3">
        <v>0.92710000000000004</v>
      </c>
      <c r="AB25" s="112"/>
      <c r="AC25" s="146"/>
      <c r="AD25" s="18" t="s">
        <v>4</v>
      </c>
      <c r="AE25" s="14">
        <v>0.8306</v>
      </c>
      <c r="AF25" s="112"/>
      <c r="AG25" s="115"/>
      <c r="AH25" s="26" t="s">
        <v>4</v>
      </c>
      <c r="AI25" s="14">
        <v>0.95650000000000002</v>
      </c>
      <c r="AK25" s="149"/>
      <c r="AL25" s="134"/>
      <c r="AM25" s="128"/>
      <c r="AN25" s="26" t="s">
        <v>4</v>
      </c>
      <c r="AO25" s="14">
        <v>0.91549999999999998</v>
      </c>
      <c r="AP25" s="137"/>
      <c r="AQ25" s="146"/>
      <c r="AR25" s="26" t="s">
        <v>4</v>
      </c>
      <c r="AS25" s="14">
        <v>0.83779999999999999</v>
      </c>
      <c r="AT25" s="137"/>
      <c r="AU25" s="146"/>
      <c r="AV25" s="26" t="s">
        <v>4</v>
      </c>
      <c r="AW25" s="14">
        <v>0.85899999999999999</v>
      </c>
      <c r="AX25" s="112"/>
      <c r="AY25" s="115"/>
      <c r="AZ25" s="26" t="s">
        <v>4</v>
      </c>
      <c r="BA25" s="14">
        <v>0.90849999999999997</v>
      </c>
      <c r="BC25" s="149"/>
      <c r="BD25" s="134"/>
      <c r="BE25" s="128"/>
      <c r="BF25" s="26" t="s">
        <v>4</v>
      </c>
      <c r="BG25" s="14">
        <v>0.98509999999999998</v>
      </c>
      <c r="BH25" s="137"/>
      <c r="BI25" s="146"/>
      <c r="BJ25" s="26" t="s">
        <v>4</v>
      </c>
      <c r="BK25" s="14">
        <v>0.94069999999999998</v>
      </c>
      <c r="BL25" s="137"/>
      <c r="BM25" s="146"/>
      <c r="BN25" s="26" t="s">
        <v>4</v>
      </c>
      <c r="BO25" s="14">
        <v>0.93020000000000003</v>
      </c>
      <c r="BP25" s="112"/>
      <c r="BQ25" s="115"/>
      <c r="BR25" s="26" t="s">
        <v>4</v>
      </c>
      <c r="BS25" s="14">
        <v>0.97760000000000002</v>
      </c>
    </row>
    <row r="26" spans="1:71" x14ac:dyDescent="0.2">
      <c r="A26" s="161"/>
      <c r="B26" s="112"/>
      <c r="C26" s="168"/>
      <c r="D26" s="7" t="s">
        <v>5</v>
      </c>
      <c r="E26" s="8">
        <v>1</v>
      </c>
      <c r="F26" s="112"/>
      <c r="G26" s="147"/>
      <c r="H26" s="7" t="s">
        <v>5</v>
      </c>
      <c r="I26" s="8">
        <v>0.95240000000000002</v>
      </c>
      <c r="J26" s="112"/>
      <c r="K26" s="129"/>
      <c r="L26" s="15" t="s">
        <v>5</v>
      </c>
      <c r="M26" s="16">
        <v>0.57140000000000002</v>
      </c>
      <c r="N26" s="112"/>
      <c r="O26" s="129"/>
      <c r="P26" s="15" t="s">
        <v>5</v>
      </c>
      <c r="Q26" s="16">
        <v>0.90480000000000005</v>
      </c>
      <c r="S26" s="161"/>
      <c r="T26" s="112"/>
      <c r="U26" s="129"/>
      <c r="V26" s="7" t="s">
        <v>5</v>
      </c>
      <c r="W26" s="8">
        <v>0.75760000000000005</v>
      </c>
      <c r="X26" s="112"/>
      <c r="Y26" s="147"/>
      <c r="Z26" s="7" t="s">
        <v>5</v>
      </c>
      <c r="AA26" s="8">
        <v>0.55059999999999998</v>
      </c>
      <c r="AB26" s="112"/>
      <c r="AC26" s="147"/>
      <c r="AD26" s="15" t="s">
        <v>5</v>
      </c>
      <c r="AE26" s="16">
        <v>0.5242</v>
      </c>
      <c r="AF26" s="112"/>
      <c r="AG26" s="116"/>
      <c r="AH26" s="15" t="s">
        <v>5</v>
      </c>
      <c r="AI26" s="16">
        <v>0.67830000000000001</v>
      </c>
      <c r="AK26" s="149"/>
      <c r="AL26" s="134"/>
      <c r="AM26" s="129"/>
      <c r="AN26" s="15" t="s">
        <v>5</v>
      </c>
      <c r="AO26" s="16">
        <v>0.72529999999999994</v>
      </c>
      <c r="AP26" s="137"/>
      <c r="AQ26" s="147"/>
      <c r="AR26" s="15" t="s">
        <v>5</v>
      </c>
      <c r="AS26" s="16">
        <v>0.57430000000000003</v>
      </c>
      <c r="AT26" s="137"/>
      <c r="AU26" s="147"/>
      <c r="AV26" s="15" t="s">
        <v>5</v>
      </c>
      <c r="AW26" s="16">
        <v>0.60399999999999998</v>
      </c>
      <c r="AX26" s="112"/>
      <c r="AY26" s="116"/>
      <c r="AZ26" s="15" t="s">
        <v>5</v>
      </c>
      <c r="BA26" s="16">
        <v>0.73939999999999995</v>
      </c>
      <c r="BC26" s="149"/>
      <c r="BD26" s="134"/>
      <c r="BE26" s="129"/>
      <c r="BF26" s="15" t="s">
        <v>5</v>
      </c>
      <c r="BG26" s="16">
        <v>0.89549999999999996</v>
      </c>
      <c r="BH26" s="137"/>
      <c r="BI26" s="147"/>
      <c r="BJ26" s="15" t="s">
        <v>5</v>
      </c>
      <c r="BK26" s="16">
        <v>0.75560000000000005</v>
      </c>
      <c r="BL26" s="137"/>
      <c r="BM26" s="147"/>
      <c r="BN26" s="15" t="s">
        <v>5</v>
      </c>
      <c r="BO26" s="16">
        <v>0.68989999999999996</v>
      </c>
      <c r="BP26" s="112"/>
      <c r="BQ26" s="116"/>
      <c r="BR26" s="15" t="s">
        <v>5</v>
      </c>
      <c r="BS26" s="16">
        <v>0.94779999999999998</v>
      </c>
    </row>
    <row r="27" spans="1:71" x14ac:dyDescent="0.2">
      <c r="A27" s="161"/>
      <c r="B27" s="112"/>
      <c r="C27" s="142" t="s">
        <v>230</v>
      </c>
      <c r="D27" s="4" t="s">
        <v>2</v>
      </c>
      <c r="E27" s="5">
        <v>1</v>
      </c>
      <c r="F27" s="112"/>
      <c r="G27" s="145" t="s">
        <v>38</v>
      </c>
      <c r="H27" s="4" t="s">
        <v>2</v>
      </c>
      <c r="I27" s="5">
        <v>1</v>
      </c>
      <c r="J27" s="112"/>
      <c r="K27" s="127" t="s">
        <v>41</v>
      </c>
      <c r="L27" s="13" t="s">
        <v>2</v>
      </c>
      <c r="M27" s="17">
        <v>0.61899999999999999</v>
      </c>
      <c r="N27" s="112"/>
      <c r="O27" s="127" t="s">
        <v>98</v>
      </c>
      <c r="P27" s="13" t="s">
        <v>2</v>
      </c>
      <c r="Q27" s="17">
        <v>1</v>
      </c>
      <c r="S27" s="161"/>
      <c r="T27" s="112"/>
      <c r="U27" s="142" t="s">
        <v>60</v>
      </c>
      <c r="V27" s="4" t="s">
        <v>2</v>
      </c>
      <c r="W27" s="5">
        <v>0.81379999999999997</v>
      </c>
      <c r="X27" s="112"/>
      <c r="Y27" s="145" t="s">
        <v>67</v>
      </c>
      <c r="Z27" s="4" t="s">
        <v>2</v>
      </c>
      <c r="AA27" s="5">
        <v>0.63149999999999995</v>
      </c>
      <c r="AB27" s="112"/>
      <c r="AC27" s="145" t="s">
        <v>41</v>
      </c>
      <c r="AD27" s="13" t="s">
        <v>2</v>
      </c>
      <c r="AE27" s="17">
        <v>0.629</v>
      </c>
      <c r="AF27" s="112"/>
      <c r="AG27" s="120" t="s">
        <v>104</v>
      </c>
      <c r="AH27" s="26" t="s">
        <v>2</v>
      </c>
      <c r="AI27" s="14">
        <v>0.8478</v>
      </c>
      <c r="AK27" s="149"/>
      <c r="AL27" s="134"/>
      <c r="AM27" s="142" t="s">
        <v>76</v>
      </c>
      <c r="AN27" s="26" t="s">
        <v>2</v>
      </c>
      <c r="AO27" s="14">
        <v>0.78869999999999996</v>
      </c>
      <c r="AP27" s="137"/>
      <c r="AQ27" s="145" t="s">
        <v>70</v>
      </c>
      <c r="AR27" s="26" t="s">
        <v>2</v>
      </c>
      <c r="AS27" s="14">
        <v>0.58779999999999999</v>
      </c>
      <c r="AT27" s="137"/>
      <c r="AU27" s="145" t="s">
        <v>82</v>
      </c>
      <c r="AV27" s="26" t="s">
        <v>2</v>
      </c>
      <c r="AW27" s="14">
        <v>0.63759999999999994</v>
      </c>
      <c r="AX27" s="112"/>
      <c r="AY27" s="120" t="s">
        <v>113</v>
      </c>
      <c r="AZ27" s="26" t="s">
        <v>2</v>
      </c>
      <c r="BA27" s="14">
        <v>0.78169999999999995</v>
      </c>
      <c r="BC27" s="149"/>
      <c r="BD27" s="134"/>
      <c r="BE27" s="142" t="s">
        <v>85</v>
      </c>
      <c r="BF27" s="26" t="s">
        <v>2</v>
      </c>
      <c r="BG27" s="14">
        <v>0.85070000000000001</v>
      </c>
      <c r="BH27" s="137"/>
      <c r="BI27" s="145" t="s">
        <v>72</v>
      </c>
      <c r="BJ27" s="26" t="s">
        <v>2</v>
      </c>
      <c r="BK27" s="14">
        <v>0.69630000000000003</v>
      </c>
      <c r="BL27" s="137"/>
      <c r="BM27" s="145" t="s">
        <v>70</v>
      </c>
      <c r="BN27" s="26" t="s">
        <v>2</v>
      </c>
      <c r="BO27" s="14">
        <v>0.6744</v>
      </c>
      <c r="BP27" s="112"/>
      <c r="BQ27" s="120" t="s">
        <v>122</v>
      </c>
      <c r="BR27" s="26" t="s">
        <v>2</v>
      </c>
      <c r="BS27" s="14">
        <v>0.9627</v>
      </c>
    </row>
    <row r="28" spans="1:71" x14ac:dyDescent="0.2">
      <c r="A28" s="161"/>
      <c r="B28" s="112"/>
      <c r="C28" s="143"/>
      <c r="D28" s="6" t="s">
        <v>3</v>
      </c>
      <c r="E28" s="3">
        <v>1</v>
      </c>
      <c r="F28" s="112"/>
      <c r="G28" s="146"/>
      <c r="H28" s="6" t="s">
        <v>3</v>
      </c>
      <c r="I28" s="3">
        <v>1</v>
      </c>
      <c r="J28" s="112"/>
      <c r="K28" s="128"/>
      <c r="L28" s="18" t="s">
        <v>3</v>
      </c>
      <c r="M28" s="14">
        <v>0.66669999999999996</v>
      </c>
      <c r="N28" s="112"/>
      <c r="O28" s="128"/>
      <c r="P28" s="18" t="s">
        <v>3</v>
      </c>
      <c r="Q28" s="14">
        <v>1</v>
      </c>
      <c r="S28" s="161"/>
      <c r="T28" s="112"/>
      <c r="U28" s="143"/>
      <c r="V28" s="6" t="s">
        <v>3</v>
      </c>
      <c r="W28" s="3">
        <v>0.83550000000000002</v>
      </c>
      <c r="X28" s="112"/>
      <c r="Y28" s="146"/>
      <c r="Z28" s="6" t="s">
        <v>3</v>
      </c>
      <c r="AA28" s="3">
        <v>0.63560000000000005</v>
      </c>
      <c r="AB28" s="112"/>
      <c r="AC28" s="146"/>
      <c r="AD28" s="18" t="s">
        <v>3</v>
      </c>
      <c r="AE28" s="14">
        <v>0.9032</v>
      </c>
      <c r="AF28" s="112"/>
      <c r="AG28" s="115"/>
      <c r="AH28" s="26" t="s">
        <v>3</v>
      </c>
      <c r="AI28" s="14">
        <v>0.85650000000000004</v>
      </c>
      <c r="AK28" s="149"/>
      <c r="AL28" s="134"/>
      <c r="AM28" s="143"/>
      <c r="AN28" s="26" t="s">
        <v>3</v>
      </c>
      <c r="AO28" s="14">
        <v>0.83099999999999996</v>
      </c>
      <c r="AP28" s="137"/>
      <c r="AQ28" s="146"/>
      <c r="AR28" s="26" t="s">
        <v>3</v>
      </c>
      <c r="AS28" s="14">
        <v>0.76349999999999996</v>
      </c>
      <c r="AT28" s="137"/>
      <c r="AU28" s="146"/>
      <c r="AV28" s="26" t="s">
        <v>3</v>
      </c>
      <c r="AW28" s="14">
        <v>0.81879999999999997</v>
      </c>
      <c r="AX28" s="112"/>
      <c r="AY28" s="115"/>
      <c r="AZ28" s="26" t="s">
        <v>3</v>
      </c>
      <c r="BA28" s="14">
        <v>0.85919999999999996</v>
      </c>
      <c r="BC28" s="149"/>
      <c r="BD28" s="134"/>
      <c r="BE28" s="143"/>
      <c r="BF28" s="26" t="s">
        <v>3</v>
      </c>
      <c r="BG28" s="14">
        <v>0.97760000000000002</v>
      </c>
      <c r="BH28" s="137"/>
      <c r="BI28" s="146"/>
      <c r="BJ28" s="26" t="s">
        <v>3</v>
      </c>
      <c r="BK28" s="14">
        <v>0.8</v>
      </c>
      <c r="BL28" s="137"/>
      <c r="BM28" s="146"/>
      <c r="BN28" s="26" t="s">
        <v>3</v>
      </c>
      <c r="BO28" s="14">
        <v>0.83720000000000006</v>
      </c>
      <c r="BP28" s="112"/>
      <c r="BQ28" s="115"/>
      <c r="BR28" s="26" t="s">
        <v>3</v>
      </c>
      <c r="BS28" s="14">
        <v>0.95520000000000005</v>
      </c>
    </row>
    <row r="29" spans="1:71" x14ac:dyDescent="0.2">
      <c r="A29" s="161"/>
      <c r="B29" s="112"/>
      <c r="C29" s="143"/>
      <c r="D29" s="97" t="s">
        <v>4</v>
      </c>
      <c r="E29" s="98">
        <v>1</v>
      </c>
      <c r="F29" s="112"/>
      <c r="G29" s="146"/>
      <c r="H29" s="6" t="s">
        <v>4</v>
      </c>
      <c r="I29" s="3">
        <v>1</v>
      </c>
      <c r="J29" s="112"/>
      <c r="K29" s="128"/>
      <c r="L29" s="18" t="s">
        <v>4</v>
      </c>
      <c r="M29" s="14">
        <v>0.90480000000000005</v>
      </c>
      <c r="N29" s="112"/>
      <c r="O29" s="128"/>
      <c r="P29" s="18" t="s">
        <v>4</v>
      </c>
      <c r="Q29" s="14">
        <v>1</v>
      </c>
      <c r="S29" s="161"/>
      <c r="T29" s="112"/>
      <c r="U29" s="143"/>
      <c r="V29" s="6" t="s">
        <v>4</v>
      </c>
      <c r="W29" s="3">
        <v>0.90480000000000005</v>
      </c>
      <c r="X29" s="112"/>
      <c r="Y29" s="146"/>
      <c r="Z29" s="6" t="s">
        <v>4</v>
      </c>
      <c r="AA29" s="3">
        <v>0.91500000000000004</v>
      </c>
      <c r="AB29" s="112"/>
      <c r="AC29" s="146"/>
      <c r="AD29" s="18" t="s">
        <v>4</v>
      </c>
      <c r="AE29" s="14">
        <v>0.8306</v>
      </c>
      <c r="AF29" s="112"/>
      <c r="AG29" s="115"/>
      <c r="AH29" s="26" t="s">
        <v>4</v>
      </c>
      <c r="AI29" s="14">
        <v>0.96089999999999998</v>
      </c>
      <c r="AK29" s="149"/>
      <c r="AL29" s="134"/>
      <c r="AM29" s="143"/>
      <c r="AN29" s="26" t="s">
        <v>4</v>
      </c>
      <c r="AO29" s="14">
        <v>0.90849999999999997</v>
      </c>
      <c r="AP29" s="137"/>
      <c r="AQ29" s="146"/>
      <c r="AR29" s="26" t="s">
        <v>4</v>
      </c>
      <c r="AS29" s="14">
        <v>0.83779999999999999</v>
      </c>
      <c r="AT29" s="137"/>
      <c r="AU29" s="146"/>
      <c r="AV29" s="26" t="s">
        <v>4</v>
      </c>
      <c r="AW29" s="14">
        <v>0.84560000000000002</v>
      </c>
      <c r="AX29" s="112"/>
      <c r="AY29" s="115"/>
      <c r="AZ29" s="26" t="s">
        <v>4</v>
      </c>
      <c r="BA29" s="14">
        <v>0.91549999999999998</v>
      </c>
      <c r="BC29" s="149"/>
      <c r="BD29" s="134"/>
      <c r="BE29" s="143"/>
      <c r="BF29" s="26" t="s">
        <v>4</v>
      </c>
      <c r="BG29" s="14">
        <v>0.98509999999999998</v>
      </c>
      <c r="BH29" s="137"/>
      <c r="BI29" s="146"/>
      <c r="BJ29" s="26" t="s">
        <v>4</v>
      </c>
      <c r="BK29" s="14">
        <v>0.91849999999999998</v>
      </c>
      <c r="BL29" s="137"/>
      <c r="BM29" s="146"/>
      <c r="BN29" s="26" t="s">
        <v>4</v>
      </c>
      <c r="BO29" s="14">
        <v>0.91469999999999996</v>
      </c>
      <c r="BP29" s="112"/>
      <c r="BQ29" s="115"/>
      <c r="BR29" s="26" t="s">
        <v>4</v>
      </c>
      <c r="BS29" s="14">
        <v>0.97760000000000002</v>
      </c>
    </row>
    <row r="30" spans="1:71" x14ac:dyDescent="0.2">
      <c r="A30" s="162"/>
      <c r="B30" s="113"/>
      <c r="C30" s="144"/>
      <c r="D30" s="7" t="s">
        <v>5</v>
      </c>
      <c r="E30" s="8">
        <v>1</v>
      </c>
      <c r="F30" s="113"/>
      <c r="G30" s="147"/>
      <c r="H30" s="7" t="s">
        <v>5</v>
      </c>
      <c r="I30" s="8">
        <v>1</v>
      </c>
      <c r="J30" s="113"/>
      <c r="K30" s="129"/>
      <c r="L30" s="15" t="s">
        <v>5</v>
      </c>
      <c r="M30" s="16">
        <v>0.61899999999999999</v>
      </c>
      <c r="N30" s="113"/>
      <c r="O30" s="129"/>
      <c r="P30" s="15" t="s">
        <v>5</v>
      </c>
      <c r="Q30" s="16">
        <v>1</v>
      </c>
      <c r="S30" s="162"/>
      <c r="T30" s="113"/>
      <c r="U30" s="144"/>
      <c r="V30" s="7" t="s">
        <v>5</v>
      </c>
      <c r="W30" s="8">
        <v>0.73160000000000003</v>
      </c>
      <c r="X30" s="113"/>
      <c r="Y30" s="147"/>
      <c r="Z30" s="7" t="s">
        <v>5</v>
      </c>
      <c r="AA30" s="8">
        <v>0.55059999999999998</v>
      </c>
      <c r="AB30" s="113"/>
      <c r="AC30" s="147"/>
      <c r="AD30" s="15" t="s">
        <v>5</v>
      </c>
      <c r="AE30" s="16">
        <v>0.5726</v>
      </c>
      <c r="AF30" s="113"/>
      <c r="AG30" s="116"/>
      <c r="AH30" s="15" t="s">
        <v>5</v>
      </c>
      <c r="AI30" s="16">
        <v>0.74350000000000005</v>
      </c>
      <c r="AK30" s="150"/>
      <c r="AL30" s="135"/>
      <c r="AM30" s="144"/>
      <c r="AN30" s="15" t="s">
        <v>5</v>
      </c>
      <c r="AO30" s="16">
        <v>0.71830000000000005</v>
      </c>
      <c r="AP30" s="138"/>
      <c r="AQ30" s="147"/>
      <c r="AR30" s="15" t="s">
        <v>5</v>
      </c>
      <c r="AS30" s="16">
        <v>0.57430000000000003</v>
      </c>
      <c r="AT30" s="138"/>
      <c r="AU30" s="147"/>
      <c r="AV30" s="15" t="s">
        <v>5</v>
      </c>
      <c r="AW30" s="16">
        <v>0.63090000000000002</v>
      </c>
      <c r="AX30" s="113"/>
      <c r="AY30" s="116"/>
      <c r="AZ30" s="15" t="s">
        <v>5</v>
      </c>
      <c r="BA30" s="16">
        <v>0.75349999999999995</v>
      </c>
      <c r="BC30" s="150"/>
      <c r="BD30" s="135"/>
      <c r="BE30" s="144"/>
      <c r="BF30" s="15" t="s">
        <v>5</v>
      </c>
      <c r="BG30" s="16">
        <v>0.94030000000000002</v>
      </c>
      <c r="BH30" s="138"/>
      <c r="BI30" s="147"/>
      <c r="BJ30" s="15" t="s">
        <v>5</v>
      </c>
      <c r="BK30" s="16">
        <v>0.74809999999999999</v>
      </c>
      <c r="BL30" s="138"/>
      <c r="BM30" s="147"/>
      <c r="BN30" s="15" t="s">
        <v>5</v>
      </c>
      <c r="BO30" s="16">
        <v>0.6976</v>
      </c>
      <c r="BP30" s="113"/>
      <c r="BQ30" s="116"/>
      <c r="BR30" s="15" t="s">
        <v>5</v>
      </c>
      <c r="BS30" s="16">
        <v>0.94030000000000002</v>
      </c>
    </row>
    <row r="31" spans="1:71" x14ac:dyDescent="0.2">
      <c r="A31" s="19"/>
      <c r="B31" s="21"/>
      <c r="C31" s="35"/>
      <c r="D31" s="19"/>
      <c r="E31" s="19"/>
      <c r="F31" s="21"/>
      <c r="G31" s="35"/>
      <c r="H31" s="19"/>
      <c r="I31" s="19"/>
      <c r="J31" s="21"/>
      <c r="K31" s="35"/>
      <c r="L31" s="19"/>
      <c r="M31" s="19"/>
      <c r="N31" s="19"/>
      <c r="O31" s="35"/>
      <c r="P31" s="19"/>
      <c r="Q31" s="19"/>
      <c r="S31" s="19"/>
      <c r="T31" s="21"/>
      <c r="U31" s="35"/>
      <c r="V31" s="19"/>
      <c r="W31" s="19"/>
      <c r="X31" s="21"/>
      <c r="Y31" s="35"/>
      <c r="Z31" s="19"/>
      <c r="AA31" s="19"/>
      <c r="AB31" s="21"/>
      <c r="AC31" s="35"/>
      <c r="AD31" s="19"/>
      <c r="AE31" s="19"/>
      <c r="AF31" s="19"/>
      <c r="AG31" s="35"/>
      <c r="AH31" s="19"/>
      <c r="AI31" s="19"/>
      <c r="AK31" s="27"/>
      <c r="AL31" s="28"/>
      <c r="AM31" s="35"/>
      <c r="AN31" s="27"/>
      <c r="AO31" s="27"/>
      <c r="AP31" s="28"/>
      <c r="AQ31" s="35"/>
      <c r="AR31" s="27"/>
      <c r="AS31" s="27"/>
      <c r="AT31" s="28"/>
      <c r="AU31" s="35"/>
      <c r="AV31" s="27"/>
      <c r="AW31" s="27"/>
      <c r="AX31" s="27"/>
      <c r="AY31" s="44"/>
      <c r="AZ31" s="27"/>
      <c r="BA31" s="27"/>
      <c r="BC31" s="27"/>
      <c r="BD31" s="28"/>
      <c r="BE31" s="35"/>
      <c r="BF31" s="27"/>
      <c r="BG31" s="27"/>
      <c r="BH31" s="28"/>
      <c r="BI31" s="35"/>
      <c r="BJ31" s="27"/>
      <c r="BK31" s="27"/>
      <c r="BL31" s="28"/>
      <c r="BM31" s="35"/>
      <c r="BN31" s="27"/>
      <c r="BO31" s="30"/>
      <c r="BP31" s="31"/>
      <c r="BQ31" s="45"/>
      <c r="BR31" s="32"/>
      <c r="BS31" s="33"/>
    </row>
    <row r="32" spans="1:71" ht="48" x14ac:dyDescent="0.2">
      <c r="A32" s="1" t="s">
        <v>7</v>
      </c>
      <c r="B32" s="20" t="s">
        <v>6</v>
      </c>
      <c r="C32" s="34" t="s">
        <v>13</v>
      </c>
      <c r="D32" s="1" t="s">
        <v>0</v>
      </c>
      <c r="E32" s="2" t="s">
        <v>1</v>
      </c>
      <c r="F32" s="20" t="s">
        <v>6</v>
      </c>
      <c r="G32" s="34" t="s">
        <v>13</v>
      </c>
      <c r="H32" s="9" t="s">
        <v>0</v>
      </c>
      <c r="I32" s="10" t="s">
        <v>1</v>
      </c>
      <c r="J32" s="20" t="s">
        <v>6</v>
      </c>
      <c r="K32" s="34" t="s">
        <v>13</v>
      </c>
      <c r="L32" s="11" t="s">
        <v>0</v>
      </c>
      <c r="M32" s="12" t="s">
        <v>1</v>
      </c>
      <c r="N32" s="20" t="s">
        <v>6</v>
      </c>
      <c r="O32" s="34" t="s">
        <v>13</v>
      </c>
      <c r="P32" s="11" t="s">
        <v>0</v>
      </c>
      <c r="Q32" s="12" t="s">
        <v>1</v>
      </c>
      <c r="S32" s="1" t="s">
        <v>7</v>
      </c>
      <c r="T32" s="20" t="s">
        <v>6</v>
      </c>
      <c r="U32" s="34" t="s">
        <v>13</v>
      </c>
      <c r="V32" s="1" t="s">
        <v>0</v>
      </c>
      <c r="W32" s="2" t="s">
        <v>1</v>
      </c>
      <c r="X32" s="20" t="s">
        <v>6</v>
      </c>
      <c r="Y32" s="34" t="s">
        <v>13</v>
      </c>
      <c r="Z32" s="9" t="s">
        <v>0</v>
      </c>
      <c r="AA32" s="10" t="s">
        <v>1</v>
      </c>
      <c r="AB32" s="20" t="s">
        <v>6</v>
      </c>
      <c r="AC32" s="34" t="s">
        <v>13</v>
      </c>
      <c r="AD32" s="11" t="s">
        <v>0</v>
      </c>
      <c r="AE32" s="12" t="s">
        <v>1</v>
      </c>
      <c r="AF32" s="23" t="s">
        <v>6</v>
      </c>
      <c r="AG32" s="37" t="s">
        <v>13</v>
      </c>
      <c r="AH32" s="11" t="s">
        <v>0</v>
      </c>
      <c r="AI32" s="12" t="s">
        <v>1</v>
      </c>
      <c r="AK32" s="11" t="s">
        <v>7</v>
      </c>
      <c r="AL32" s="23" t="s">
        <v>6</v>
      </c>
      <c r="AM32" s="34" t="s">
        <v>13</v>
      </c>
      <c r="AN32" s="11" t="s">
        <v>0</v>
      </c>
      <c r="AO32" s="12" t="s">
        <v>1</v>
      </c>
      <c r="AP32" s="23" t="s">
        <v>6</v>
      </c>
      <c r="AQ32" s="34" t="s">
        <v>13</v>
      </c>
      <c r="AR32" s="24" t="s">
        <v>0</v>
      </c>
      <c r="AS32" s="25" t="s">
        <v>1</v>
      </c>
      <c r="AT32" s="23" t="s">
        <v>6</v>
      </c>
      <c r="AU32" s="34" t="s">
        <v>13</v>
      </c>
      <c r="AV32" s="11" t="s">
        <v>0</v>
      </c>
      <c r="AW32" s="12" t="s">
        <v>1</v>
      </c>
      <c r="AX32" s="23" t="s">
        <v>6</v>
      </c>
      <c r="AY32" s="37" t="s">
        <v>13</v>
      </c>
      <c r="AZ32" s="11" t="s">
        <v>0</v>
      </c>
      <c r="BA32" s="12" t="s">
        <v>1</v>
      </c>
      <c r="BC32" s="11" t="s">
        <v>7</v>
      </c>
      <c r="BD32" s="23" t="s">
        <v>6</v>
      </c>
      <c r="BE32" s="34" t="s">
        <v>13</v>
      </c>
      <c r="BF32" s="11" t="s">
        <v>0</v>
      </c>
      <c r="BG32" s="12" t="s">
        <v>1</v>
      </c>
      <c r="BH32" s="23" t="s">
        <v>6</v>
      </c>
      <c r="BI32" s="34" t="s">
        <v>13</v>
      </c>
      <c r="BJ32" s="24" t="s">
        <v>0</v>
      </c>
      <c r="BK32" s="25" t="s">
        <v>1</v>
      </c>
      <c r="BL32" s="23" t="s">
        <v>6</v>
      </c>
      <c r="BM32" s="34" t="s">
        <v>13</v>
      </c>
      <c r="BN32" s="11" t="s">
        <v>0</v>
      </c>
      <c r="BO32" s="12" t="s">
        <v>1</v>
      </c>
      <c r="BP32" s="23" t="s">
        <v>6</v>
      </c>
      <c r="BQ32" s="37" t="s">
        <v>13</v>
      </c>
      <c r="BR32" s="11" t="s">
        <v>0</v>
      </c>
      <c r="BS32" s="12" t="s">
        <v>1</v>
      </c>
    </row>
    <row r="33" spans="1:71" x14ac:dyDescent="0.2">
      <c r="A33" s="160" t="s">
        <v>15</v>
      </c>
      <c r="B33" s="111" t="s">
        <v>8</v>
      </c>
      <c r="C33" s="127" t="s">
        <v>27</v>
      </c>
      <c r="D33" s="4" t="s">
        <v>2</v>
      </c>
      <c r="E33" s="5">
        <v>0.61899999999999999</v>
      </c>
      <c r="F33" s="111" t="s">
        <v>9</v>
      </c>
      <c r="G33" s="127" t="s">
        <v>33</v>
      </c>
      <c r="H33" s="4" t="s">
        <v>2</v>
      </c>
      <c r="I33" s="5">
        <v>0.90480000000000005</v>
      </c>
      <c r="J33" s="111" t="s">
        <v>10</v>
      </c>
      <c r="K33" s="127" t="s">
        <v>33</v>
      </c>
      <c r="L33" s="13" t="s">
        <v>2</v>
      </c>
      <c r="M33" s="17">
        <v>0.85709999999999997</v>
      </c>
      <c r="N33" s="111" t="s">
        <v>26</v>
      </c>
      <c r="O33" s="127" t="s">
        <v>92</v>
      </c>
      <c r="P33" s="13" t="s">
        <v>2</v>
      </c>
      <c r="Q33" s="17">
        <v>0.90480000000000005</v>
      </c>
      <c r="S33" s="154" t="s">
        <v>18</v>
      </c>
      <c r="T33" s="111" t="s">
        <v>8</v>
      </c>
      <c r="U33" s="127" t="s">
        <v>27</v>
      </c>
      <c r="V33" s="4" t="s">
        <v>2</v>
      </c>
      <c r="W33" s="5">
        <v>0.71430000000000005</v>
      </c>
      <c r="X33" s="111" t="s">
        <v>9</v>
      </c>
      <c r="Y33" s="127" t="s">
        <v>33</v>
      </c>
      <c r="Z33" s="4" t="s">
        <v>2</v>
      </c>
      <c r="AA33" s="5">
        <v>0.57489999999999997</v>
      </c>
      <c r="AB33" s="111" t="s">
        <v>10</v>
      </c>
      <c r="AC33" s="127" t="s">
        <v>33</v>
      </c>
      <c r="AD33" s="13" t="s">
        <v>2</v>
      </c>
      <c r="AE33" s="17">
        <v>0.6169</v>
      </c>
      <c r="AF33" s="111" t="s">
        <v>26</v>
      </c>
      <c r="AG33" s="114" t="s">
        <v>92</v>
      </c>
      <c r="AH33" s="13" t="s">
        <v>2</v>
      </c>
      <c r="AI33" s="17">
        <v>0.57389999999999997</v>
      </c>
      <c r="AK33" s="148" t="s">
        <v>21</v>
      </c>
      <c r="AL33" s="133" t="s">
        <v>8</v>
      </c>
      <c r="AM33" s="127" t="s">
        <v>27</v>
      </c>
      <c r="AN33" s="13" t="s">
        <v>2</v>
      </c>
      <c r="AO33" s="17">
        <v>0.65490000000000004</v>
      </c>
      <c r="AP33" s="136" t="s">
        <v>9</v>
      </c>
      <c r="AQ33" s="127" t="s">
        <v>33</v>
      </c>
      <c r="AR33" s="13" t="s">
        <v>2</v>
      </c>
      <c r="AS33" s="17">
        <v>0.45269999999999999</v>
      </c>
      <c r="AT33" s="136" t="s">
        <v>10</v>
      </c>
      <c r="AU33" s="127" t="s">
        <v>33</v>
      </c>
      <c r="AV33" s="13" t="s">
        <v>2</v>
      </c>
      <c r="AW33" s="17">
        <v>0.58389999999999997</v>
      </c>
      <c r="AX33" s="111" t="s">
        <v>26</v>
      </c>
      <c r="AY33" s="114" t="s">
        <v>92</v>
      </c>
      <c r="AZ33" s="13" t="s">
        <v>2</v>
      </c>
      <c r="BA33" s="17">
        <v>0.58409999999999995</v>
      </c>
      <c r="BC33" s="148" t="s">
        <v>24</v>
      </c>
      <c r="BD33" s="133" t="s">
        <v>8</v>
      </c>
      <c r="BE33" s="127" t="s">
        <v>27</v>
      </c>
      <c r="BF33" s="13" t="s">
        <v>2</v>
      </c>
      <c r="BG33" s="17">
        <v>0.83579999999999999</v>
      </c>
      <c r="BH33" s="136" t="s">
        <v>9</v>
      </c>
      <c r="BI33" s="127" t="s">
        <v>33</v>
      </c>
      <c r="BJ33" s="13" t="s">
        <v>2</v>
      </c>
      <c r="BK33" s="17">
        <v>0.65190000000000003</v>
      </c>
      <c r="BL33" s="136" t="s">
        <v>10</v>
      </c>
      <c r="BM33" s="127" t="s">
        <v>33</v>
      </c>
      <c r="BN33" s="13" t="s">
        <v>2</v>
      </c>
      <c r="BO33" s="17">
        <v>0.63570000000000004</v>
      </c>
      <c r="BP33" s="111" t="s">
        <v>26</v>
      </c>
      <c r="BQ33" s="114" t="s">
        <v>92</v>
      </c>
      <c r="BR33" s="13" t="s">
        <v>2</v>
      </c>
      <c r="BS33" s="17">
        <v>0.65669999999999995</v>
      </c>
    </row>
    <row r="34" spans="1:71" x14ac:dyDescent="0.2">
      <c r="A34" s="161"/>
      <c r="B34" s="112"/>
      <c r="C34" s="128"/>
      <c r="D34" s="6" t="s">
        <v>3</v>
      </c>
      <c r="E34" s="3">
        <v>0.76190000000000002</v>
      </c>
      <c r="F34" s="112"/>
      <c r="G34" s="128"/>
      <c r="H34" s="6" t="s">
        <v>3</v>
      </c>
      <c r="I34" s="3">
        <v>0.95240000000000002</v>
      </c>
      <c r="J34" s="112"/>
      <c r="K34" s="128"/>
      <c r="L34" s="18" t="s">
        <v>3</v>
      </c>
      <c r="M34" s="14">
        <v>0.85709999999999997</v>
      </c>
      <c r="N34" s="112"/>
      <c r="O34" s="128"/>
      <c r="P34" s="18" t="s">
        <v>3</v>
      </c>
      <c r="Q34" s="14">
        <v>0.95240000000000002</v>
      </c>
      <c r="S34" s="155"/>
      <c r="T34" s="112"/>
      <c r="U34" s="128"/>
      <c r="V34" s="6" t="s">
        <v>3</v>
      </c>
      <c r="W34" s="3">
        <v>0.76190000000000002</v>
      </c>
      <c r="X34" s="112"/>
      <c r="Y34" s="128"/>
      <c r="Z34" s="6" t="s">
        <v>3</v>
      </c>
      <c r="AA34" s="3">
        <v>0.62350000000000005</v>
      </c>
      <c r="AB34" s="112"/>
      <c r="AC34" s="128"/>
      <c r="AD34" s="18" t="s">
        <v>3</v>
      </c>
      <c r="AE34" s="14">
        <v>0.77010000000000001</v>
      </c>
      <c r="AF34" s="112"/>
      <c r="AG34" s="115"/>
      <c r="AH34" s="26" t="s">
        <v>3</v>
      </c>
      <c r="AI34" s="14">
        <v>0.67390000000000005</v>
      </c>
      <c r="AK34" s="149"/>
      <c r="AL34" s="134"/>
      <c r="AM34" s="128"/>
      <c r="AN34" s="26" t="s">
        <v>3</v>
      </c>
      <c r="AO34" s="14">
        <v>0.76060000000000005</v>
      </c>
      <c r="AP34" s="137"/>
      <c r="AQ34" s="128"/>
      <c r="AR34" s="26" t="s">
        <v>3</v>
      </c>
      <c r="AS34" s="14">
        <v>0.68240000000000001</v>
      </c>
      <c r="AT34" s="137"/>
      <c r="AU34" s="128"/>
      <c r="AV34" s="26" t="s">
        <v>3</v>
      </c>
      <c r="AW34" s="14">
        <v>0.73819999999999997</v>
      </c>
      <c r="AX34" s="112"/>
      <c r="AY34" s="115"/>
      <c r="AZ34" s="26" t="s">
        <v>3</v>
      </c>
      <c r="BA34" s="14">
        <v>0.80959999999999999</v>
      </c>
      <c r="BC34" s="149"/>
      <c r="BD34" s="134"/>
      <c r="BE34" s="128"/>
      <c r="BF34" s="26" t="s">
        <v>3</v>
      </c>
      <c r="BG34" s="14">
        <v>0.82840000000000003</v>
      </c>
      <c r="BH34" s="137"/>
      <c r="BI34" s="128"/>
      <c r="BJ34" s="26" t="s">
        <v>3</v>
      </c>
      <c r="BK34" s="14">
        <v>0.68889999999999996</v>
      </c>
      <c r="BL34" s="137"/>
      <c r="BM34" s="128"/>
      <c r="BN34" s="26" t="s">
        <v>3</v>
      </c>
      <c r="BO34" s="14">
        <v>0.82950000000000002</v>
      </c>
      <c r="BP34" s="112"/>
      <c r="BQ34" s="115"/>
      <c r="BR34" s="26" t="s">
        <v>3</v>
      </c>
      <c r="BS34" s="14">
        <v>0.79849999999999999</v>
      </c>
    </row>
    <row r="35" spans="1:71" x14ac:dyDescent="0.2">
      <c r="A35" s="161"/>
      <c r="B35" s="112"/>
      <c r="C35" s="128"/>
      <c r="D35" s="6" t="s">
        <v>4</v>
      </c>
      <c r="E35" s="3">
        <v>1</v>
      </c>
      <c r="F35" s="112"/>
      <c r="G35" s="128"/>
      <c r="H35" s="6" t="s">
        <v>4</v>
      </c>
      <c r="I35" s="3">
        <v>1</v>
      </c>
      <c r="J35" s="112"/>
      <c r="K35" s="128"/>
      <c r="L35" s="18" t="s">
        <v>4</v>
      </c>
      <c r="M35" s="14">
        <v>1</v>
      </c>
      <c r="N35" s="112"/>
      <c r="O35" s="128"/>
      <c r="P35" s="18" t="s">
        <v>4</v>
      </c>
      <c r="Q35" s="14">
        <v>1</v>
      </c>
      <c r="S35" s="155"/>
      <c r="T35" s="112"/>
      <c r="U35" s="128"/>
      <c r="V35" s="6" t="s">
        <v>4</v>
      </c>
      <c r="W35" s="3">
        <v>0.81389999999999996</v>
      </c>
      <c r="X35" s="112"/>
      <c r="Y35" s="128"/>
      <c r="Z35" s="6" t="s">
        <v>4</v>
      </c>
      <c r="AA35" s="3">
        <v>0.71660000000000001</v>
      </c>
      <c r="AB35" s="112"/>
      <c r="AC35" s="128"/>
      <c r="AD35" s="18" t="s">
        <v>4</v>
      </c>
      <c r="AE35" s="14">
        <v>0.8468</v>
      </c>
      <c r="AF35" s="112"/>
      <c r="AG35" s="115"/>
      <c r="AH35" s="26" t="s">
        <v>4</v>
      </c>
      <c r="AI35" s="14">
        <v>0.80869999999999997</v>
      </c>
      <c r="AK35" s="149"/>
      <c r="AL35" s="134"/>
      <c r="AM35" s="128"/>
      <c r="AN35" s="26" t="s">
        <v>4</v>
      </c>
      <c r="AO35" s="14">
        <v>0.87319999999999998</v>
      </c>
      <c r="AP35" s="137"/>
      <c r="AQ35" s="128"/>
      <c r="AR35" s="26" t="s">
        <v>4</v>
      </c>
      <c r="AS35" s="14">
        <v>0.82430000000000003</v>
      </c>
      <c r="AT35" s="137"/>
      <c r="AU35" s="128"/>
      <c r="AV35" s="26" t="s">
        <v>4</v>
      </c>
      <c r="AW35" s="14">
        <v>0.83889999999999998</v>
      </c>
      <c r="AX35" s="112"/>
      <c r="AY35" s="115"/>
      <c r="AZ35" s="26" t="s">
        <v>4</v>
      </c>
      <c r="BA35" s="14">
        <v>0.91549999999999998</v>
      </c>
      <c r="BC35" s="149"/>
      <c r="BD35" s="134"/>
      <c r="BE35" s="128"/>
      <c r="BF35" s="26" t="s">
        <v>4</v>
      </c>
      <c r="BG35" s="14">
        <v>0.99239999999999995</v>
      </c>
      <c r="BH35" s="137"/>
      <c r="BI35" s="128"/>
      <c r="BJ35" s="26" t="s">
        <v>4</v>
      </c>
      <c r="BK35" s="14">
        <v>0.91849999999999998</v>
      </c>
      <c r="BL35" s="137"/>
      <c r="BM35" s="128"/>
      <c r="BN35" s="26" t="s">
        <v>4</v>
      </c>
      <c r="BO35" s="14">
        <v>0.81399999999999995</v>
      </c>
      <c r="BP35" s="112"/>
      <c r="BQ35" s="115"/>
      <c r="BR35" s="26" t="s">
        <v>4</v>
      </c>
      <c r="BS35" s="14">
        <v>0.99250000000000005</v>
      </c>
    </row>
    <row r="36" spans="1:71" x14ac:dyDescent="0.2">
      <c r="A36" s="161"/>
      <c r="B36" s="112"/>
      <c r="C36" s="129"/>
      <c r="D36" s="7" t="s">
        <v>5</v>
      </c>
      <c r="E36" s="8">
        <v>0.90480000000000005</v>
      </c>
      <c r="F36" s="112"/>
      <c r="G36" s="129"/>
      <c r="H36" s="7" t="s">
        <v>5</v>
      </c>
      <c r="I36" s="8">
        <v>0.90480000000000005</v>
      </c>
      <c r="J36" s="112"/>
      <c r="K36" s="129"/>
      <c r="L36" s="15" t="s">
        <v>5</v>
      </c>
      <c r="M36" s="16">
        <v>0.57140000000000002</v>
      </c>
      <c r="N36" s="112"/>
      <c r="O36" s="129"/>
      <c r="P36" s="15" t="s">
        <v>5</v>
      </c>
      <c r="Q36" s="16">
        <v>0.95240000000000002</v>
      </c>
      <c r="S36" s="155"/>
      <c r="T36" s="112"/>
      <c r="U36" s="129"/>
      <c r="V36" s="7" t="s">
        <v>5</v>
      </c>
      <c r="W36" s="8">
        <v>0.68</v>
      </c>
      <c r="X36" s="112"/>
      <c r="Y36" s="129"/>
      <c r="Z36" s="7" t="s">
        <v>5</v>
      </c>
      <c r="AA36" s="8">
        <v>0.40489999999999998</v>
      </c>
      <c r="AB36" s="112"/>
      <c r="AC36" s="129"/>
      <c r="AD36" s="15" t="s">
        <v>5</v>
      </c>
      <c r="AE36" s="16">
        <v>0.6573</v>
      </c>
      <c r="AF36" s="112"/>
      <c r="AG36" s="116"/>
      <c r="AH36" s="15" t="s">
        <v>5</v>
      </c>
      <c r="AI36" s="16">
        <v>0.52610000000000001</v>
      </c>
      <c r="AK36" s="149"/>
      <c r="AL36" s="134"/>
      <c r="AM36" s="129"/>
      <c r="AN36" s="15" t="s">
        <v>5</v>
      </c>
      <c r="AO36" s="16">
        <v>0.69720000000000004</v>
      </c>
      <c r="AP36" s="137"/>
      <c r="AQ36" s="129"/>
      <c r="AR36" s="15" t="s">
        <v>5</v>
      </c>
      <c r="AS36" s="16">
        <v>0.47299999999999998</v>
      </c>
      <c r="AT36" s="137"/>
      <c r="AU36" s="129"/>
      <c r="AV36" s="15" t="s">
        <v>5</v>
      </c>
      <c r="AW36" s="16">
        <v>0.61739999999999995</v>
      </c>
      <c r="AX36" s="112"/>
      <c r="AY36" s="116"/>
      <c r="AZ36" s="15" t="s">
        <v>5</v>
      </c>
      <c r="BA36" s="16">
        <v>0.63380000000000003</v>
      </c>
      <c r="BC36" s="149"/>
      <c r="BD36" s="134"/>
      <c r="BE36" s="129"/>
      <c r="BF36" s="15" t="s">
        <v>5</v>
      </c>
      <c r="BG36" s="16">
        <v>0.86570000000000003</v>
      </c>
      <c r="BH36" s="137"/>
      <c r="BI36" s="129"/>
      <c r="BJ36" s="15" t="s">
        <v>5</v>
      </c>
      <c r="BK36" s="16">
        <v>0.62219999999999998</v>
      </c>
      <c r="BL36" s="137"/>
      <c r="BM36" s="129"/>
      <c r="BN36" s="15" t="s">
        <v>5</v>
      </c>
      <c r="BO36" s="16">
        <v>0.53449999999999998</v>
      </c>
      <c r="BP36" s="112"/>
      <c r="BQ36" s="116"/>
      <c r="BR36" s="15" t="s">
        <v>5</v>
      </c>
      <c r="BS36" s="16">
        <v>0.81340000000000001</v>
      </c>
    </row>
    <row r="37" spans="1:71" s="56" customFormat="1" x14ac:dyDescent="0.2">
      <c r="A37" s="161"/>
      <c r="B37" s="112"/>
      <c r="C37" s="151" t="s">
        <v>28</v>
      </c>
      <c r="D37" s="52" t="s">
        <v>2</v>
      </c>
      <c r="E37" s="53">
        <v>0.76190000000000002</v>
      </c>
      <c r="F37" s="112"/>
      <c r="G37" s="127" t="s">
        <v>34</v>
      </c>
      <c r="H37" s="52" t="s">
        <v>2</v>
      </c>
      <c r="I37" s="53">
        <v>0.61899999999999999</v>
      </c>
      <c r="J37" s="112"/>
      <c r="K37" s="127" t="s">
        <v>34</v>
      </c>
      <c r="L37" s="54" t="s">
        <v>2</v>
      </c>
      <c r="M37" s="55">
        <v>0.57140000000000002</v>
      </c>
      <c r="N37" s="112"/>
      <c r="O37" s="151" t="s">
        <v>93</v>
      </c>
      <c r="P37" s="54" t="s">
        <v>2</v>
      </c>
      <c r="Q37" s="55">
        <v>0.76190000000000002</v>
      </c>
      <c r="S37" s="155"/>
      <c r="T37" s="112"/>
      <c r="U37" s="127" t="s">
        <v>28</v>
      </c>
      <c r="V37" s="52" t="s">
        <v>2</v>
      </c>
      <c r="W37" s="53">
        <v>0.79220000000000002</v>
      </c>
      <c r="X37" s="112"/>
      <c r="Y37" s="127" t="s">
        <v>34</v>
      </c>
      <c r="Z37" s="52" t="s">
        <v>2</v>
      </c>
      <c r="AA37" s="53">
        <v>0.55059999999999998</v>
      </c>
      <c r="AB37" s="112"/>
      <c r="AC37" s="127" t="s">
        <v>34</v>
      </c>
      <c r="AD37" s="54" t="s">
        <v>2</v>
      </c>
      <c r="AE37" s="55">
        <v>0.7298</v>
      </c>
      <c r="AF37" s="112"/>
      <c r="AG37" s="120" t="s">
        <v>93</v>
      </c>
      <c r="AH37" s="57" t="s">
        <v>2</v>
      </c>
      <c r="AI37" s="58">
        <v>0.78700000000000003</v>
      </c>
      <c r="AK37" s="149"/>
      <c r="AL37" s="134"/>
      <c r="AM37" s="127" t="s">
        <v>28</v>
      </c>
      <c r="AN37" s="57" t="s">
        <v>2</v>
      </c>
      <c r="AO37" s="58">
        <v>0.71130000000000004</v>
      </c>
      <c r="AP37" s="137"/>
      <c r="AQ37" s="127" t="s">
        <v>34</v>
      </c>
      <c r="AR37" s="57" t="s">
        <v>2</v>
      </c>
      <c r="AS37" s="58">
        <v>0.67569999999999997</v>
      </c>
      <c r="AT37" s="137"/>
      <c r="AU37" s="127" t="s">
        <v>34</v>
      </c>
      <c r="AV37" s="57" t="s">
        <v>2</v>
      </c>
      <c r="AW37" s="58">
        <v>0.79869999999999997</v>
      </c>
      <c r="AX37" s="112"/>
      <c r="AY37" s="120" t="s">
        <v>93</v>
      </c>
      <c r="AZ37" s="57" t="s">
        <v>2</v>
      </c>
      <c r="BA37" s="58">
        <v>0.72540000000000004</v>
      </c>
      <c r="BC37" s="149"/>
      <c r="BD37" s="134"/>
      <c r="BE37" s="127" t="s">
        <v>28</v>
      </c>
      <c r="BF37" s="57" t="s">
        <v>2</v>
      </c>
      <c r="BG37" s="58">
        <v>0.73129999999999995</v>
      </c>
      <c r="BH37" s="137"/>
      <c r="BI37" s="127" t="s">
        <v>34</v>
      </c>
      <c r="BJ37" s="57" t="s">
        <v>2</v>
      </c>
      <c r="BK37" s="58">
        <v>0.84440000000000004</v>
      </c>
      <c r="BL37" s="137"/>
      <c r="BM37" s="127" t="s">
        <v>34</v>
      </c>
      <c r="BN37" s="57" t="s">
        <v>2</v>
      </c>
      <c r="BO37" s="58">
        <v>0.59689999999999999</v>
      </c>
      <c r="BP37" s="112"/>
      <c r="BQ37" s="120" t="s">
        <v>93</v>
      </c>
      <c r="BR37" s="57" t="s">
        <v>2</v>
      </c>
      <c r="BS37" s="58">
        <v>0.73129999999999995</v>
      </c>
    </row>
    <row r="38" spans="1:71" s="56" customFormat="1" x14ac:dyDescent="0.2">
      <c r="A38" s="161"/>
      <c r="B38" s="112"/>
      <c r="C38" s="152"/>
      <c r="D38" s="59" t="s">
        <v>3</v>
      </c>
      <c r="E38" s="60">
        <v>0.76190000000000002</v>
      </c>
      <c r="F38" s="112"/>
      <c r="G38" s="128"/>
      <c r="H38" s="59" t="s">
        <v>3</v>
      </c>
      <c r="I38" s="60">
        <v>0.61899999999999999</v>
      </c>
      <c r="J38" s="112"/>
      <c r="K38" s="128"/>
      <c r="L38" s="61" t="s">
        <v>3</v>
      </c>
      <c r="M38" s="58">
        <v>0.57140000000000002</v>
      </c>
      <c r="N38" s="112"/>
      <c r="O38" s="152"/>
      <c r="P38" s="61" t="s">
        <v>3</v>
      </c>
      <c r="Q38" s="58">
        <v>0.8095</v>
      </c>
      <c r="S38" s="155"/>
      <c r="T38" s="112"/>
      <c r="U38" s="128"/>
      <c r="V38" s="59" t="s">
        <v>3</v>
      </c>
      <c r="W38" s="60">
        <v>0.72289999999999999</v>
      </c>
      <c r="X38" s="112"/>
      <c r="Y38" s="128"/>
      <c r="Z38" s="59" t="s">
        <v>3</v>
      </c>
      <c r="AA38" s="60">
        <v>0.61129999999999995</v>
      </c>
      <c r="AB38" s="112"/>
      <c r="AC38" s="128"/>
      <c r="AD38" s="61" t="s">
        <v>3</v>
      </c>
      <c r="AE38" s="58">
        <v>0.6411</v>
      </c>
      <c r="AF38" s="112"/>
      <c r="AG38" s="115"/>
      <c r="AH38" s="57" t="s">
        <v>3</v>
      </c>
      <c r="AI38" s="58">
        <v>0.7087</v>
      </c>
      <c r="AK38" s="149"/>
      <c r="AL38" s="134"/>
      <c r="AM38" s="128"/>
      <c r="AN38" s="57" t="s">
        <v>3</v>
      </c>
      <c r="AO38" s="58">
        <v>0.80279999999999996</v>
      </c>
      <c r="AP38" s="137"/>
      <c r="AQ38" s="128"/>
      <c r="AR38" s="57" t="s">
        <v>3</v>
      </c>
      <c r="AS38" s="58">
        <v>0.72299999999999998</v>
      </c>
      <c r="AT38" s="137"/>
      <c r="AU38" s="128"/>
      <c r="AV38" s="57" t="s">
        <v>3</v>
      </c>
      <c r="AW38" s="58">
        <v>0.53690000000000004</v>
      </c>
      <c r="AX38" s="112"/>
      <c r="AY38" s="115"/>
      <c r="AZ38" s="57" t="s">
        <v>3</v>
      </c>
      <c r="BA38" s="58">
        <v>0.88029999999999997</v>
      </c>
      <c r="BC38" s="149"/>
      <c r="BD38" s="134"/>
      <c r="BE38" s="128"/>
      <c r="BF38" s="57" t="s">
        <v>3</v>
      </c>
      <c r="BG38" s="58">
        <v>0.98509999999999998</v>
      </c>
      <c r="BH38" s="137"/>
      <c r="BI38" s="128"/>
      <c r="BJ38" s="57" t="s">
        <v>3</v>
      </c>
      <c r="BK38" s="58">
        <v>0.86670000000000003</v>
      </c>
      <c r="BL38" s="137"/>
      <c r="BM38" s="128"/>
      <c r="BN38" s="57" t="s">
        <v>3</v>
      </c>
      <c r="BO38" s="58">
        <v>0.53490000000000004</v>
      </c>
      <c r="BP38" s="112"/>
      <c r="BQ38" s="115"/>
      <c r="BR38" s="57" t="s">
        <v>3</v>
      </c>
      <c r="BS38" s="58">
        <v>0.97009999999999996</v>
      </c>
    </row>
    <row r="39" spans="1:71" s="56" customFormat="1" x14ac:dyDescent="0.2">
      <c r="A39" s="161"/>
      <c r="B39" s="112"/>
      <c r="C39" s="152"/>
      <c r="D39" s="59" t="s">
        <v>4</v>
      </c>
      <c r="E39" s="60">
        <v>1</v>
      </c>
      <c r="F39" s="112"/>
      <c r="G39" s="128"/>
      <c r="H39" s="59" t="s">
        <v>4</v>
      </c>
      <c r="I39" s="60">
        <v>0.76190000000000002</v>
      </c>
      <c r="J39" s="112"/>
      <c r="K39" s="128"/>
      <c r="L39" s="61" t="s">
        <v>4</v>
      </c>
      <c r="M39" s="58">
        <v>0.90480000000000005</v>
      </c>
      <c r="N39" s="112"/>
      <c r="O39" s="152"/>
      <c r="P39" s="61" t="s">
        <v>4</v>
      </c>
      <c r="Q39" s="58">
        <v>1</v>
      </c>
      <c r="S39" s="155"/>
      <c r="T39" s="112"/>
      <c r="U39" s="128"/>
      <c r="V39" s="59" t="s">
        <v>4</v>
      </c>
      <c r="W39" s="60">
        <v>0.79649999999999999</v>
      </c>
      <c r="X39" s="112"/>
      <c r="Y39" s="128"/>
      <c r="Z39" s="59" t="s">
        <v>4</v>
      </c>
      <c r="AA39" s="60">
        <v>0.62749999999999995</v>
      </c>
      <c r="AB39" s="112"/>
      <c r="AC39" s="128"/>
      <c r="AD39" s="61" t="s">
        <v>4</v>
      </c>
      <c r="AE39" s="58">
        <v>0.7863</v>
      </c>
      <c r="AF39" s="112"/>
      <c r="AG39" s="115"/>
      <c r="AH39" s="57" t="s">
        <v>4</v>
      </c>
      <c r="AI39" s="58">
        <v>0.81299999999999994</v>
      </c>
      <c r="AK39" s="149"/>
      <c r="AL39" s="134"/>
      <c r="AM39" s="128"/>
      <c r="AN39" s="57" t="s">
        <v>4</v>
      </c>
      <c r="AO39" s="58">
        <v>0.88729999999999998</v>
      </c>
      <c r="AP39" s="137"/>
      <c r="AQ39" s="128"/>
      <c r="AR39" s="57" t="s">
        <v>4</v>
      </c>
      <c r="AS39" s="58">
        <v>0.75670000000000004</v>
      </c>
      <c r="AT39" s="137"/>
      <c r="AU39" s="128"/>
      <c r="AV39" s="57" t="s">
        <v>4</v>
      </c>
      <c r="AW39" s="58">
        <v>0.79869999999999997</v>
      </c>
      <c r="AX39" s="112"/>
      <c r="AY39" s="115"/>
      <c r="AZ39" s="57" t="s">
        <v>4</v>
      </c>
      <c r="BA39" s="58">
        <v>0.88029999999999997</v>
      </c>
      <c r="BC39" s="149"/>
      <c r="BD39" s="134"/>
      <c r="BE39" s="128"/>
      <c r="BF39" s="57" t="s">
        <v>4</v>
      </c>
      <c r="BG39" s="58">
        <v>0.99250000000000005</v>
      </c>
      <c r="BH39" s="137"/>
      <c r="BI39" s="128"/>
      <c r="BJ39" s="57" t="s">
        <v>4</v>
      </c>
      <c r="BK39" s="58">
        <v>0.86670000000000003</v>
      </c>
      <c r="BL39" s="137"/>
      <c r="BM39" s="128"/>
      <c r="BN39" s="57" t="s">
        <v>4</v>
      </c>
      <c r="BO39" s="58">
        <v>0.80620000000000003</v>
      </c>
      <c r="BP39" s="112"/>
      <c r="BQ39" s="115"/>
      <c r="BR39" s="57" t="s">
        <v>4</v>
      </c>
      <c r="BS39" s="58">
        <v>0.99250000000000005</v>
      </c>
    </row>
    <row r="40" spans="1:71" s="56" customFormat="1" x14ac:dyDescent="0.2">
      <c r="A40" s="161"/>
      <c r="B40" s="112"/>
      <c r="C40" s="153"/>
      <c r="D40" s="62" t="s">
        <v>5</v>
      </c>
      <c r="E40" s="63">
        <v>0.8095</v>
      </c>
      <c r="F40" s="112"/>
      <c r="G40" s="129"/>
      <c r="H40" s="62" t="s">
        <v>5</v>
      </c>
      <c r="I40" s="63">
        <v>0.52380000000000004</v>
      </c>
      <c r="J40" s="112"/>
      <c r="K40" s="129"/>
      <c r="L40" s="64" t="s">
        <v>5</v>
      </c>
      <c r="M40" s="65">
        <v>0.47620000000000001</v>
      </c>
      <c r="N40" s="112"/>
      <c r="O40" s="153"/>
      <c r="P40" s="64" t="s">
        <v>5</v>
      </c>
      <c r="Q40" s="65">
        <v>0.76190000000000002</v>
      </c>
      <c r="S40" s="155"/>
      <c r="T40" s="112"/>
      <c r="U40" s="129"/>
      <c r="V40" s="62" t="s">
        <v>5</v>
      </c>
      <c r="W40" s="63">
        <v>0.71</v>
      </c>
      <c r="X40" s="112"/>
      <c r="Y40" s="129"/>
      <c r="Z40" s="62" t="s">
        <v>5</v>
      </c>
      <c r="AA40" s="63">
        <v>0.55869999999999997</v>
      </c>
      <c r="AB40" s="112"/>
      <c r="AC40" s="129"/>
      <c r="AD40" s="64" t="s">
        <v>5</v>
      </c>
      <c r="AE40" s="65">
        <v>0.6492</v>
      </c>
      <c r="AF40" s="112"/>
      <c r="AG40" s="116"/>
      <c r="AH40" s="64" t="s">
        <v>5</v>
      </c>
      <c r="AI40" s="65">
        <v>0.71299999999999997</v>
      </c>
      <c r="AK40" s="149"/>
      <c r="AL40" s="134"/>
      <c r="AM40" s="129"/>
      <c r="AN40" s="64" t="s">
        <v>5</v>
      </c>
      <c r="AO40" s="65">
        <v>0.71830000000000005</v>
      </c>
      <c r="AP40" s="137"/>
      <c r="AQ40" s="129"/>
      <c r="AR40" s="64" t="s">
        <v>5</v>
      </c>
      <c r="AS40" s="65">
        <v>0.65539999999999998</v>
      </c>
      <c r="AT40" s="137"/>
      <c r="AU40" s="129"/>
      <c r="AV40" s="64" t="s">
        <v>5</v>
      </c>
      <c r="AW40" s="65">
        <v>0.63090000000000002</v>
      </c>
      <c r="AX40" s="112"/>
      <c r="AY40" s="116"/>
      <c r="AZ40" s="64" t="s">
        <v>5</v>
      </c>
      <c r="BA40" s="65">
        <v>0.73240000000000005</v>
      </c>
      <c r="BC40" s="149"/>
      <c r="BD40" s="134"/>
      <c r="BE40" s="129"/>
      <c r="BF40" s="64" t="s">
        <v>5</v>
      </c>
      <c r="BG40" s="65">
        <v>0.89549999999999996</v>
      </c>
      <c r="BH40" s="137"/>
      <c r="BI40" s="129"/>
      <c r="BJ40" s="64" t="s">
        <v>5</v>
      </c>
      <c r="BK40" s="65">
        <v>0.85189999999999999</v>
      </c>
      <c r="BL40" s="137"/>
      <c r="BM40" s="129"/>
      <c r="BN40" s="64" t="s">
        <v>5</v>
      </c>
      <c r="BO40" s="65">
        <v>0.55810000000000004</v>
      </c>
      <c r="BP40" s="112"/>
      <c r="BQ40" s="116"/>
      <c r="BR40" s="64" t="s">
        <v>5</v>
      </c>
      <c r="BS40" s="65">
        <v>0.91790000000000005</v>
      </c>
    </row>
    <row r="41" spans="1:71" ht="16" customHeight="1" x14ac:dyDescent="0.2">
      <c r="A41" s="161"/>
      <c r="B41" s="112"/>
      <c r="C41" s="127" t="s">
        <v>42</v>
      </c>
      <c r="D41" s="4" t="s">
        <v>2</v>
      </c>
      <c r="E41" s="5">
        <v>0.71430000000000005</v>
      </c>
      <c r="F41" s="112"/>
      <c r="G41" s="127" t="s">
        <v>35</v>
      </c>
      <c r="H41" s="4" t="s">
        <v>2</v>
      </c>
      <c r="I41" s="5">
        <v>0.71430000000000005</v>
      </c>
      <c r="J41" s="112"/>
      <c r="K41" s="127" t="s">
        <v>35</v>
      </c>
      <c r="L41" s="13" t="s">
        <v>2</v>
      </c>
      <c r="M41" s="17">
        <v>0.57140000000000002</v>
      </c>
      <c r="N41" s="112"/>
      <c r="O41" s="127" t="s">
        <v>94</v>
      </c>
      <c r="P41" s="13" t="s">
        <v>2</v>
      </c>
      <c r="Q41" s="17">
        <v>0.8095</v>
      </c>
      <c r="S41" s="155"/>
      <c r="T41" s="112"/>
      <c r="U41" s="127" t="s">
        <v>42</v>
      </c>
      <c r="V41" s="4" t="s">
        <v>2</v>
      </c>
      <c r="W41" s="5">
        <v>0.74460000000000004</v>
      </c>
      <c r="X41" s="112"/>
      <c r="Y41" s="127" t="s">
        <v>35</v>
      </c>
      <c r="Z41" s="4" t="s">
        <v>2</v>
      </c>
      <c r="AA41" s="5">
        <v>0.54659999999999997</v>
      </c>
      <c r="AB41" s="112"/>
      <c r="AC41" s="127" t="s">
        <v>35</v>
      </c>
      <c r="AD41" s="13" t="s">
        <v>2</v>
      </c>
      <c r="AE41" s="17">
        <v>0.8427</v>
      </c>
      <c r="AF41" s="112"/>
      <c r="AG41" s="120" t="s">
        <v>94</v>
      </c>
      <c r="AH41" s="26" t="s">
        <v>2</v>
      </c>
      <c r="AI41" s="14">
        <v>0.7087</v>
      </c>
      <c r="AK41" s="149"/>
      <c r="AL41" s="134"/>
      <c r="AM41" s="127" t="s">
        <v>42</v>
      </c>
      <c r="AN41" s="26" t="s">
        <v>2</v>
      </c>
      <c r="AO41" s="14">
        <v>0.80279999999999996</v>
      </c>
      <c r="AP41" s="137"/>
      <c r="AQ41" s="127" t="s">
        <v>35</v>
      </c>
      <c r="AR41" s="26" t="s">
        <v>2</v>
      </c>
      <c r="AS41" s="14">
        <v>0.60809999999999997</v>
      </c>
      <c r="AT41" s="137"/>
      <c r="AU41" s="127" t="s">
        <v>35</v>
      </c>
      <c r="AV41" s="26" t="s">
        <v>2</v>
      </c>
      <c r="AW41" s="14">
        <v>0.73150000000000004</v>
      </c>
      <c r="AX41" s="112"/>
      <c r="AY41" s="120" t="s">
        <v>94</v>
      </c>
      <c r="AZ41" s="26" t="s">
        <v>2</v>
      </c>
      <c r="BA41" s="14">
        <v>0.82389999999999997</v>
      </c>
      <c r="BC41" s="149"/>
      <c r="BD41" s="134"/>
      <c r="BE41" s="127" t="s">
        <v>42</v>
      </c>
      <c r="BF41" s="26" t="s">
        <v>2</v>
      </c>
      <c r="BG41" s="14">
        <v>0.77610000000000001</v>
      </c>
      <c r="BH41" s="137"/>
      <c r="BI41" s="127" t="s">
        <v>35</v>
      </c>
      <c r="BJ41" s="26" t="s">
        <v>2</v>
      </c>
      <c r="BK41" s="14">
        <v>0.75560000000000005</v>
      </c>
      <c r="BL41" s="137"/>
      <c r="BM41" s="127" t="s">
        <v>35</v>
      </c>
      <c r="BN41" s="26" t="s">
        <v>2</v>
      </c>
      <c r="BO41" s="14">
        <v>0.50390000000000001</v>
      </c>
      <c r="BP41" s="112"/>
      <c r="BQ41" s="120" t="s">
        <v>94</v>
      </c>
      <c r="BR41" s="26" t="s">
        <v>2</v>
      </c>
      <c r="BS41" s="14">
        <v>0.73129999999999995</v>
      </c>
    </row>
    <row r="42" spans="1:71" x14ac:dyDescent="0.2">
      <c r="A42" s="161"/>
      <c r="B42" s="112"/>
      <c r="C42" s="128"/>
      <c r="D42" s="6" t="s">
        <v>3</v>
      </c>
      <c r="E42" s="3">
        <v>0.8095</v>
      </c>
      <c r="F42" s="112"/>
      <c r="G42" s="128"/>
      <c r="H42" s="6" t="s">
        <v>3</v>
      </c>
      <c r="I42" s="3">
        <v>0.71430000000000005</v>
      </c>
      <c r="J42" s="112"/>
      <c r="K42" s="128"/>
      <c r="L42" s="18" t="s">
        <v>3</v>
      </c>
      <c r="M42" s="14">
        <v>0.71430000000000005</v>
      </c>
      <c r="N42" s="112"/>
      <c r="O42" s="128"/>
      <c r="P42" s="18" t="s">
        <v>3</v>
      </c>
      <c r="Q42" s="14">
        <v>0.8095</v>
      </c>
      <c r="S42" s="155"/>
      <c r="T42" s="112"/>
      <c r="U42" s="128"/>
      <c r="V42" s="6" t="s">
        <v>3</v>
      </c>
      <c r="W42" s="3">
        <v>0.71430000000000005</v>
      </c>
      <c r="X42" s="112"/>
      <c r="Y42" s="128"/>
      <c r="Z42" s="6" t="s">
        <v>3</v>
      </c>
      <c r="AA42" s="3">
        <v>0.61539999999999995</v>
      </c>
      <c r="AB42" s="112"/>
      <c r="AC42" s="128"/>
      <c r="AD42" s="18" t="s">
        <v>3</v>
      </c>
      <c r="AE42" s="14">
        <v>0.65720000000000001</v>
      </c>
      <c r="AF42" s="112"/>
      <c r="AG42" s="115"/>
      <c r="AH42" s="26" t="s">
        <v>3</v>
      </c>
      <c r="AI42" s="14">
        <v>0.70430000000000004</v>
      </c>
      <c r="AK42" s="149"/>
      <c r="AL42" s="134"/>
      <c r="AM42" s="128"/>
      <c r="AN42" s="26" t="s">
        <v>3</v>
      </c>
      <c r="AO42" s="14">
        <v>0.78169999999999995</v>
      </c>
      <c r="AP42" s="137"/>
      <c r="AQ42" s="128"/>
      <c r="AR42" s="26" t="s">
        <v>3</v>
      </c>
      <c r="AS42" s="14">
        <v>0.58779999999999999</v>
      </c>
      <c r="AT42" s="137"/>
      <c r="AU42" s="128"/>
      <c r="AV42" s="26" t="s">
        <v>3</v>
      </c>
      <c r="AW42" s="14">
        <v>0.70469999999999999</v>
      </c>
      <c r="AX42" s="112"/>
      <c r="AY42" s="115"/>
      <c r="AZ42" s="26" t="s">
        <v>3</v>
      </c>
      <c r="BA42" s="14">
        <v>0.80279999999999996</v>
      </c>
      <c r="BC42" s="149"/>
      <c r="BD42" s="134"/>
      <c r="BE42" s="128"/>
      <c r="BF42" s="26" t="s">
        <v>3</v>
      </c>
      <c r="BG42" s="14">
        <v>0.95520000000000005</v>
      </c>
      <c r="BH42" s="137"/>
      <c r="BI42" s="128"/>
      <c r="BJ42" s="26" t="s">
        <v>3</v>
      </c>
      <c r="BK42" s="14">
        <v>0.76300000000000001</v>
      </c>
      <c r="BL42" s="137"/>
      <c r="BM42" s="128"/>
      <c r="BN42" s="26" t="s">
        <v>3</v>
      </c>
      <c r="BO42" s="14">
        <v>0.64339999999999997</v>
      </c>
      <c r="BP42" s="112"/>
      <c r="BQ42" s="115"/>
      <c r="BR42" s="26" t="s">
        <v>3</v>
      </c>
      <c r="BS42" s="14">
        <v>0.89559999999999995</v>
      </c>
    </row>
    <row r="43" spans="1:71" x14ac:dyDescent="0.2">
      <c r="A43" s="161"/>
      <c r="B43" s="112"/>
      <c r="C43" s="128"/>
      <c r="D43" s="6" t="s">
        <v>4</v>
      </c>
      <c r="E43" s="3">
        <v>0.76190000000000002</v>
      </c>
      <c r="F43" s="112"/>
      <c r="G43" s="128"/>
      <c r="H43" s="6" t="s">
        <v>4</v>
      </c>
      <c r="I43" s="3">
        <v>0.8095</v>
      </c>
      <c r="J43" s="112"/>
      <c r="K43" s="128"/>
      <c r="L43" s="18" t="s">
        <v>4</v>
      </c>
      <c r="M43" s="14">
        <v>0.85709999999999997</v>
      </c>
      <c r="N43" s="112"/>
      <c r="O43" s="128"/>
      <c r="P43" s="18" t="s">
        <v>4</v>
      </c>
      <c r="Q43" s="14">
        <v>0.85709999999999997</v>
      </c>
      <c r="S43" s="155"/>
      <c r="T43" s="112"/>
      <c r="U43" s="128"/>
      <c r="V43" s="6" t="s">
        <v>4</v>
      </c>
      <c r="W43" s="3">
        <v>0.78359999999999996</v>
      </c>
      <c r="X43" s="112"/>
      <c r="Y43" s="128"/>
      <c r="Z43" s="6" t="s">
        <v>4</v>
      </c>
      <c r="AA43" s="3">
        <v>0.63560000000000005</v>
      </c>
      <c r="AB43" s="112"/>
      <c r="AC43" s="128"/>
      <c r="AD43" s="18" t="s">
        <v>4</v>
      </c>
      <c r="AE43" s="14">
        <v>0.8508</v>
      </c>
      <c r="AF43" s="112"/>
      <c r="AG43" s="115"/>
      <c r="AH43" s="26" t="s">
        <v>4</v>
      </c>
      <c r="AI43" s="14">
        <v>0.80430000000000001</v>
      </c>
      <c r="AK43" s="149"/>
      <c r="AL43" s="134"/>
      <c r="AM43" s="128"/>
      <c r="AN43" s="26" t="s">
        <v>4</v>
      </c>
      <c r="AO43" s="14">
        <v>0.83099999999999996</v>
      </c>
      <c r="AP43" s="137"/>
      <c r="AQ43" s="128"/>
      <c r="AR43" s="26" t="s">
        <v>4</v>
      </c>
      <c r="AS43" s="14">
        <v>0.67569999999999997</v>
      </c>
      <c r="AT43" s="137"/>
      <c r="AU43" s="128"/>
      <c r="AV43" s="26" t="s">
        <v>4</v>
      </c>
      <c r="AW43" s="14">
        <v>0.81879999999999997</v>
      </c>
      <c r="AX43" s="112"/>
      <c r="AY43" s="115"/>
      <c r="AZ43" s="26" t="s">
        <v>4</v>
      </c>
      <c r="BA43" s="14">
        <v>0.89439999999999997</v>
      </c>
      <c r="BC43" s="149"/>
      <c r="BD43" s="134"/>
      <c r="BE43" s="128"/>
      <c r="BF43" s="26" t="s">
        <v>4</v>
      </c>
      <c r="BG43" s="14">
        <v>0.97009999999999996</v>
      </c>
      <c r="BH43" s="137"/>
      <c r="BI43" s="128"/>
      <c r="BJ43" s="26" t="s">
        <v>4</v>
      </c>
      <c r="BK43" s="14">
        <v>0.84440000000000004</v>
      </c>
      <c r="BL43" s="137"/>
      <c r="BM43" s="128"/>
      <c r="BN43" s="26" t="s">
        <v>4</v>
      </c>
      <c r="BO43" s="14">
        <v>0.64339999999999997</v>
      </c>
      <c r="BP43" s="112"/>
      <c r="BQ43" s="115"/>
      <c r="BR43" s="26" t="s">
        <v>4</v>
      </c>
      <c r="BS43" s="14">
        <v>0.97009999999999996</v>
      </c>
    </row>
    <row r="44" spans="1:71" x14ac:dyDescent="0.2">
      <c r="A44" s="161"/>
      <c r="B44" s="112"/>
      <c r="C44" s="129"/>
      <c r="D44" s="7" t="s">
        <v>5</v>
      </c>
      <c r="E44" s="8">
        <v>0.71430000000000005</v>
      </c>
      <c r="F44" s="112"/>
      <c r="G44" s="129"/>
      <c r="H44" s="7" t="s">
        <v>5</v>
      </c>
      <c r="I44" s="8">
        <v>0.52380000000000004</v>
      </c>
      <c r="J44" s="112"/>
      <c r="K44" s="129"/>
      <c r="L44" s="15" t="s">
        <v>5</v>
      </c>
      <c r="M44" s="16">
        <v>0.52380000000000004</v>
      </c>
      <c r="N44" s="112"/>
      <c r="O44" s="129"/>
      <c r="P44" s="15" t="s">
        <v>5</v>
      </c>
      <c r="Q44" s="16">
        <v>0.71430000000000005</v>
      </c>
      <c r="S44" s="155"/>
      <c r="T44" s="112"/>
      <c r="U44" s="129"/>
      <c r="V44" s="7" t="s">
        <v>5</v>
      </c>
      <c r="W44" s="8">
        <v>0.69259999999999999</v>
      </c>
      <c r="X44" s="112"/>
      <c r="Y44" s="129"/>
      <c r="Z44" s="7" t="s">
        <v>5</v>
      </c>
      <c r="AA44" s="8">
        <v>0.40489999999999998</v>
      </c>
      <c r="AB44" s="112"/>
      <c r="AC44" s="129"/>
      <c r="AD44" s="15" t="s">
        <v>5</v>
      </c>
      <c r="AE44" s="16">
        <v>0.6895</v>
      </c>
      <c r="AF44" s="112"/>
      <c r="AG44" s="116"/>
      <c r="AH44" s="15" t="s">
        <v>5</v>
      </c>
      <c r="AI44" s="16">
        <v>0.66959999999999997</v>
      </c>
      <c r="AK44" s="149"/>
      <c r="AL44" s="134"/>
      <c r="AM44" s="129"/>
      <c r="AN44" s="15" t="s">
        <v>5</v>
      </c>
      <c r="AO44" s="16">
        <v>0.61970000000000003</v>
      </c>
      <c r="AP44" s="137"/>
      <c r="AQ44" s="129"/>
      <c r="AR44" s="15" t="s">
        <v>5</v>
      </c>
      <c r="AS44" s="16">
        <v>0.5</v>
      </c>
      <c r="AT44" s="137"/>
      <c r="AU44" s="129"/>
      <c r="AV44" s="15" t="s">
        <v>5</v>
      </c>
      <c r="AW44" s="16">
        <v>0.67789999999999995</v>
      </c>
      <c r="AX44" s="112"/>
      <c r="AY44" s="116"/>
      <c r="AZ44" s="15" t="s">
        <v>5</v>
      </c>
      <c r="BA44" s="16">
        <v>0.59860000000000002</v>
      </c>
      <c r="BC44" s="149"/>
      <c r="BD44" s="134"/>
      <c r="BE44" s="129"/>
      <c r="BF44" s="15" t="s">
        <v>5</v>
      </c>
      <c r="BG44" s="16">
        <v>0.85819999999999996</v>
      </c>
      <c r="BH44" s="137"/>
      <c r="BI44" s="129"/>
      <c r="BJ44" s="15" t="s">
        <v>5</v>
      </c>
      <c r="BK44" s="16">
        <v>0.61480000000000001</v>
      </c>
      <c r="BL44" s="137"/>
      <c r="BM44" s="129"/>
      <c r="BN44" s="15" t="s">
        <v>5</v>
      </c>
      <c r="BO44" s="16">
        <v>0.5504</v>
      </c>
      <c r="BP44" s="112"/>
      <c r="BQ44" s="116"/>
      <c r="BR44" s="15" t="s">
        <v>5</v>
      </c>
      <c r="BS44" s="16">
        <v>0.85070000000000001</v>
      </c>
    </row>
    <row r="45" spans="1:71" ht="16" customHeight="1" x14ac:dyDescent="0.2">
      <c r="A45" s="161"/>
      <c r="B45" s="112"/>
      <c r="C45" s="127" t="s">
        <v>43</v>
      </c>
      <c r="D45" s="4" t="s">
        <v>2</v>
      </c>
      <c r="E45" s="5">
        <v>0.61899999999999999</v>
      </c>
      <c r="F45" s="112"/>
      <c r="G45" s="127" t="s">
        <v>36</v>
      </c>
      <c r="H45" s="4" t="s">
        <v>2</v>
      </c>
      <c r="I45" s="5">
        <v>0.90480000000000005</v>
      </c>
      <c r="J45" s="112"/>
      <c r="K45" s="127" t="s">
        <v>36</v>
      </c>
      <c r="L45" s="13" t="s">
        <v>2</v>
      </c>
      <c r="M45" s="17">
        <v>0.85709999999999997</v>
      </c>
      <c r="N45" s="112"/>
      <c r="O45" s="127" t="s">
        <v>95</v>
      </c>
      <c r="P45" s="13" t="s">
        <v>2</v>
      </c>
      <c r="Q45" s="17">
        <v>0.90480000000000005</v>
      </c>
      <c r="S45" s="155"/>
      <c r="T45" s="112"/>
      <c r="U45" s="127" t="s">
        <v>43</v>
      </c>
      <c r="V45" s="4" t="s">
        <v>2</v>
      </c>
      <c r="W45" s="5">
        <v>0.71860000000000002</v>
      </c>
      <c r="X45" s="112"/>
      <c r="Y45" s="127" t="s">
        <v>36</v>
      </c>
      <c r="Z45" s="4" t="s">
        <v>2</v>
      </c>
      <c r="AA45" s="5">
        <v>0.57489999999999997</v>
      </c>
      <c r="AB45" s="112"/>
      <c r="AC45" s="127" t="s">
        <v>36</v>
      </c>
      <c r="AD45" s="13" t="s">
        <v>2</v>
      </c>
      <c r="AE45" s="17">
        <v>0.6169</v>
      </c>
      <c r="AF45" s="112"/>
      <c r="AG45" s="120" t="s">
        <v>95</v>
      </c>
      <c r="AH45" s="26" t="s">
        <v>2</v>
      </c>
      <c r="AI45" s="14">
        <v>0.57830000000000004</v>
      </c>
      <c r="AK45" s="149"/>
      <c r="AL45" s="134"/>
      <c r="AM45" s="127" t="s">
        <v>43</v>
      </c>
      <c r="AN45" s="26" t="s">
        <v>2</v>
      </c>
      <c r="AO45" s="14">
        <v>0.65490000000000004</v>
      </c>
      <c r="AP45" s="137"/>
      <c r="AQ45" s="127" t="s">
        <v>36</v>
      </c>
      <c r="AR45" s="26" t="s">
        <v>2</v>
      </c>
      <c r="AS45" s="14">
        <v>0.45269999999999999</v>
      </c>
      <c r="AT45" s="137"/>
      <c r="AU45" s="127" t="s">
        <v>36</v>
      </c>
      <c r="AV45" s="26" t="s">
        <v>2</v>
      </c>
      <c r="AW45" s="14">
        <v>0.57720000000000005</v>
      </c>
      <c r="AX45" s="112"/>
      <c r="AY45" s="120" t="s">
        <v>95</v>
      </c>
      <c r="AZ45" s="26" t="s">
        <v>2</v>
      </c>
      <c r="BA45" s="14">
        <v>0.5141</v>
      </c>
      <c r="BC45" s="149"/>
      <c r="BD45" s="134"/>
      <c r="BE45" s="127" t="s">
        <v>86</v>
      </c>
      <c r="BF45" s="26" t="s">
        <v>2</v>
      </c>
      <c r="BG45" s="14">
        <v>0.75749999999999995</v>
      </c>
      <c r="BH45" s="137"/>
      <c r="BI45" s="127" t="s">
        <v>36</v>
      </c>
      <c r="BJ45" s="26" t="s">
        <v>2</v>
      </c>
      <c r="BK45" s="14">
        <v>0.65190000000000003</v>
      </c>
      <c r="BL45" s="137"/>
      <c r="BM45" s="127" t="s">
        <v>36</v>
      </c>
      <c r="BN45" s="26" t="s">
        <v>2</v>
      </c>
      <c r="BO45" s="14">
        <v>0.53490000000000004</v>
      </c>
      <c r="BP45" s="112"/>
      <c r="BQ45" s="120" t="s">
        <v>95</v>
      </c>
      <c r="BR45" s="26" t="s">
        <v>2</v>
      </c>
      <c r="BS45" s="14">
        <v>0.65669999999999995</v>
      </c>
    </row>
    <row r="46" spans="1:71" x14ac:dyDescent="0.2">
      <c r="A46" s="161"/>
      <c r="B46" s="112"/>
      <c r="C46" s="128"/>
      <c r="D46" s="6" t="s">
        <v>3</v>
      </c>
      <c r="E46" s="3">
        <v>0.8095</v>
      </c>
      <c r="F46" s="112"/>
      <c r="G46" s="128"/>
      <c r="H46" s="6" t="s">
        <v>3</v>
      </c>
      <c r="I46" s="3">
        <v>0.95240000000000002</v>
      </c>
      <c r="J46" s="112"/>
      <c r="K46" s="128"/>
      <c r="L46" s="18" t="s">
        <v>3</v>
      </c>
      <c r="M46" s="14">
        <v>0.90480000000000005</v>
      </c>
      <c r="N46" s="112"/>
      <c r="O46" s="128"/>
      <c r="P46" s="18" t="s">
        <v>3</v>
      </c>
      <c r="Q46" s="14">
        <v>0.95240000000000002</v>
      </c>
      <c r="S46" s="155"/>
      <c r="T46" s="112"/>
      <c r="U46" s="128"/>
      <c r="V46" s="6" t="s">
        <v>3</v>
      </c>
      <c r="W46" s="3">
        <v>0.7792</v>
      </c>
      <c r="X46" s="112"/>
      <c r="Y46" s="128"/>
      <c r="Z46" s="6" t="s">
        <v>3</v>
      </c>
      <c r="AA46" s="3">
        <v>0.62350000000000005</v>
      </c>
      <c r="AB46" s="112"/>
      <c r="AC46" s="128"/>
      <c r="AD46" s="18" t="s">
        <v>3</v>
      </c>
      <c r="AE46" s="14">
        <v>0.75</v>
      </c>
      <c r="AF46" s="112"/>
      <c r="AG46" s="115"/>
      <c r="AH46" s="26" t="s">
        <v>3</v>
      </c>
      <c r="AI46" s="14">
        <v>0.66520000000000001</v>
      </c>
      <c r="AK46" s="149"/>
      <c r="AL46" s="134"/>
      <c r="AM46" s="128"/>
      <c r="AN46" s="26" t="s">
        <v>3</v>
      </c>
      <c r="AO46" s="14">
        <v>0.74650000000000005</v>
      </c>
      <c r="AP46" s="137"/>
      <c r="AQ46" s="128"/>
      <c r="AR46" s="26" t="s">
        <v>3</v>
      </c>
      <c r="AS46" s="14">
        <v>0.68899999999999995</v>
      </c>
      <c r="AT46" s="137"/>
      <c r="AU46" s="128"/>
      <c r="AV46" s="26" t="s">
        <v>3</v>
      </c>
      <c r="AW46" s="14">
        <v>0.75829999999999997</v>
      </c>
      <c r="AX46" s="112"/>
      <c r="AY46" s="115"/>
      <c r="AZ46" s="26" t="s">
        <v>3</v>
      </c>
      <c r="BA46" s="14">
        <v>0.80279999999999996</v>
      </c>
      <c r="BC46" s="149"/>
      <c r="BD46" s="134"/>
      <c r="BE46" s="128"/>
      <c r="BF46" s="26" t="s">
        <v>3</v>
      </c>
      <c r="BG46" s="14">
        <v>0.82250000000000001</v>
      </c>
      <c r="BH46" s="137"/>
      <c r="BI46" s="128"/>
      <c r="BJ46" s="26" t="s">
        <v>3</v>
      </c>
      <c r="BK46" s="14">
        <v>0.68889999999999996</v>
      </c>
      <c r="BL46" s="137"/>
      <c r="BM46" s="128"/>
      <c r="BN46" s="26" t="s">
        <v>3</v>
      </c>
      <c r="BO46" s="14">
        <v>0.7984</v>
      </c>
      <c r="BP46" s="112"/>
      <c r="BQ46" s="115"/>
      <c r="BR46" s="26" t="s">
        <v>3</v>
      </c>
      <c r="BS46" s="14">
        <v>0.79849999999999999</v>
      </c>
    </row>
    <row r="47" spans="1:71" x14ac:dyDescent="0.2">
      <c r="A47" s="161"/>
      <c r="B47" s="112"/>
      <c r="C47" s="128"/>
      <c r="D47" s="6" t="s">
        <v>4</v>
      </c>
      <c r="E47" s="3">
        <v>1</v>
      </c>
      <c r="F47" s="112"/>
      <c r="G47" s="128"/>
      <c r="H47" s="6" t="s">
        <v>4</v>
      </c>
      <c r="I47" s="3">
        <v>1</v>
      </c>
      <c r="J47" s="112"/>
      <c r="K47" s="128"/>
      <c r="L47" s="18" t="s">
        <v>4</v>
      </c>
      <c r="M47" s="14">
        <v>1</v>
      </c>
      <c r="N47" s="112"/>
      <c r="O47" s="128"/>
      <c r="P47" s="18" t="s">
        <v>4</v>
      </c>
      <c r="Q47" s="14">
        <v>1</v>
      </c>
      <c r="S47" s="155"/>
      <c r="T47" s="112"/>
      <c r="U47" s="128"/>
      <c r="V47" s="6" t="s">
        <v>4</v>
      </c>
      <c r="W47" s="3">
        <v>0.80520000000000003</v>
      </c>
      <c r="X47" s="112"/>
      <c r="Y47" s="128"/>
      <c r="Z47" s="6" t="s">
        <v>4</v>
      </c>
      <c r="AA47" s="3">
        <v>0.72870000000000001</v>
      </c>
      <c r="AB47" s="112"/>
      <c r="AC47" s="128"/>
      <c r="AD47" s="18" t="s">
        <v>4</v>
      </c>
      <c r="AE47" s="14">
        <v>0.81040000000000001</v>
      </c>
      <c r="AF47" s="112"/>
      <c r="AG47" s="115"/>
      <c r="AH47" s="26" t="s">
        <v>4</v>
      </c>
      <c r="AI47" s="14">
        <v>0.81740000000000002</v>
      </c>
      <c r="AK47" s="149"/>
      <c r="AL47" s="134"/>
      <c r="AM47" s="128"/>
      <c r="AN47" s="26" t="s">
        <v>4</v>
      </c>
      <c r="AO47" s="14">
        <v>0.78869999999999996</v>
      </c>
      <c r="AP47" s="137"/>
      <c r="AQ47" s="128"/>
      <c r="AR47" s="26" t="s">
        <v>4</v>
      </c>
      <c r="AS47" s="14">
        <v>0.70940000000000003</v>
      </c>
      <c r="AT47" s="137"/>
      <c r="AU47" s="128"/>
      <c r="AV47" s="26" t="s">
        <v>4</v>
      </c>
      <c r="AW47" s="14">
        <v>0.84560000000000002</v>
      </c>
      <c r="AX47" s="112"/>
      <c r="AY47" s="115"/>
      <c r="AZ47" s="26" t="s">
        <v>4</v>
      </c>
      <c r="BA47" s="14">
        <v>0.84509999999999996</v>
      </c>
      <c r="BC47" s="149"/>
      <c r="BD47" s="134"/>
      <c r="BE47" s="128"/>
      <c r="BF47" s="26" t="s">
        <v>4</v>
      </c>
      <c r="BG47" s="14">
        <v>0.92210000000000003</v>
      </c>
      <c r="BH47" s="137"/>
      <c r="BI47" s="128"/>
      <c r="BJ47" s="26" t="s">
        <v>4</v>
      </c>
      <c r="BK47" s="14">
        <v>0.75560000000000005</v>
      </c>
      <c r="BL47" s="137"/>
      <c r="BM47" s="128"/>
      <c r="BN47" s="26" t="s">
        <v>4</v>
      </c>
      <c r="BO47" s="14">
        <v>0.82169999999999999</v>
      </c>
      <c r="BP47" s="112"/>
      <c r="BQ47" s="115"/>
      <c r="BR47" s="26" t="s">
        <v>4</v>
      </c>
      <c r="BS47" s="14">
        <v>0.9627</v>
      </c>
    </row>
    <row r="48" spans="1:71" x14ac:dyDescent="0.2">
      <c r="A48" s="161"/>
      <c r="B48" s="112"/>
      <c r="C48" s="129"/>
      <c r="D48" s="7" t="s">
        <v>5</v>
      </c>
      <c r="E48" s="8">
        <v>0.90480000000000005</v>
      </c>
      <c r="F48" s="112"/>
      <c r="G48" s="129"/>
      <c r="H48" s="7" t="s">
        <v>5</v>
      </c>
      <c r="I48" s="8">
        <v>0.90480000000000005</v>
      </c>
      <c r="J48" s="112"/>
      <c r="K48" s="129"/>
      <c r="L48" s="15" t="s">
        <v>5</v>
      </c>
      <c r="M48" s="16">
        <v>0.61899999999999999</v>
      </c>
      <c r="N48" s="112"/>
      <c r="O48" s="129"/>
      <c r="P48" s="15" t="s">
        <v>5</v>
      </c>
      <c r="Q48" s="16">
        <v>0.95240000000000002</v>
      </c>
      <c r="S48" s="155"/>
      <c r="T48" s="112"/>
      <c r="U48" s="129"/>
      <c r="V48" s="7" t="s">
        <v>5</v>
      </c>
      <c r="W48" s="8">
        <v>0.69259999999999999</v>
      </c>
      <c r="X48" s="112"/>
      <c r="Y48" s="129"/>
      <c r="Z48" s="7" t="s">
        <v>5</v>
      </c>
      <c r="AA48" s="8">
        <v>0.41289999999999999</v>
      </c>
      <c r="AB48" s="112"/>
      <c r="AC48" s="129"/>
      <c r="AD48" s="15" t="s">
        <v>5</v>
      </c>
      <c r="AE48" s="16">
        <v>0.6331</v>
      </c>
      <c r="AF48" s="112"/>
      <c r="AG48" s="116"/>
      <c r="AH48" s="15" t="s">
        <v>5</v>
      </c>
      <c r="AI48" s="16">
        <v>0.5696</v>
      </c>
      <c r="AK48" s="149"/>
      <c r="AL48" s="134"/>
      <c r="AM48" s="129"/>
      <c r="AN48" s="15" t="s">
        <v>5</v>
      </c>
      <c r="AO48" s="16">
        <v>0.69010000000000005</v>
      </c>
      <c r="AP48" s="137"/>
      <c r="AQ48" s="129"/>
      <c r="AR48" s="15" t="s">
        <v>5</v>
      </c>
      <c r="AS48" s="16">
        <v>0.4662</v>
      </c>
      <c r="AT48" s="137"/>
      <c r="AU48" s="129"/>
      <c r="AV48" s="15" t="s">
        <v>5</v>
      </c>
      <c r="AW48" s="16">
        <v>0.59730000000000005</v>
      </c>
      <c r="AX48" s="112"/>
      <c r="AY48" s="116"/>
      <c r="AZ48" s="15" t="s">
        <v>5</v>
      </c>
      <c r="BA48" s="16">
        <v>0.64090000000000003</v>
      </c>
      <c r="BC48" s="149"/>
      <c r="BD48" s="134"/>
      <c r="BE48" s="129"/>
      <c r="BF48" s="15" t="s">
        <v>5</v>
      </c>
      <c r="BG48" s="16">
        <v>0.74029999999999996</v>
      </c>
      <c r="BH48" s="137"/>
      <c r="BI48" s="129"/>
      <c r="BJ48" s="15" t="s">
        <v>5</v>
      </c>
      <c r="BK48" s="16">
        <v>0.61480000000000001</v>
      </c>
      <c r="BL48" s="137"/>
      <c r="BM48" s="129"/>
      <c r="BN48" s="15" t="s">
        <v>5</v>
      </c>
      <c r="BO48" s="16">
        <v>0.56589999999999996</v>
      </c>
      <c r="BP48" s="112"/>
      <c r="BQ48" s="116"/>
      <c r="BR48" s="15" t="s">
        <v>5</v>
      </c>
      <c r="BS48" s="16">
        <v>0.82089999999999996</v>
      </c>
    </row>
    <row r="49" spans="1:71" ht="16" customHeight="1" x14ac:dyDescent="0.2">
      <c r="A49" s="161"/>
      <c r="B49" s="112"/>
      <c r="C49" s="142" t="s">
        <v>44</v>
      </c>
      <c r="D49" s="4" t="s">
        <v>2</v>
      </c>
      <c r="E49" s="5">
        <v>1</v>
      </c>
      <c r="F49" s="112"/>
      <c r="G49" s="127" t="s">
        <v>47</v>
      </c>
      <c r="H49" s="4" t="s">
        <v>2</v>
      </c>
      <c r="I49" s="5">
        <v>0.90480000000000005</v>
      </c>
      <c r="J49" s="112"/>
      <c r="K49" s="127" t="s">
        <v>39</v>
      </c>
      <c r="L49" s="13" t="s">
        <v>2</v>
      </c>
      <c r="M49" s="17">
        <v>0.85709999999999997</v>
      </c>
      <c r="N49" s="112"/>
      <c r="O49" s="145" t="s">
        <v>99</v>
      </c>
      <c r="P49" s="13" t="s">
        <v>2</v>
      </c>
      <c r="Q49" s="17">
        <v>0.95240000000000002</v>
      </c>
      <c r="S49" s="155"/>
      <c r="T49" s="112"/>
      <c r="U49" s="142" t="s">
        <v>61</v>
      </c>
      <c r="V49" s="4" t="s">
        <v>2</v>
      </c>
      <c r="W49" s="5">
        <v>0.71430000000000005</v>
      </c>
      <c r="X49" s="112"/>
      <c r="Y49" s="127" t="s">
        <v>68</v>
      </c>
      <c r="Z49" s="4" t="s">
        <v>2</v>
      </c>
      <c r="AA49" s="5">
        <v>0.57489999999999997</v>
      </c>
      <c r="AB49" s="112"/>
      <c r="AC49" s="142" t="s">
        <v>73</v>
      </c>
      <c r="AD49" s="13" t="s">
        <v>2</v>
      </c>
      <c r="AE49" s="17">
        <v>0.6169</v>
      </c>
      <c r="AF49" s="112"/>
      <c r="AG49" s="120" t="s">
        <v>105</v>
      </c>
      <c r="AH49" s="26" t="s">
        <v>2</v>
      </c>
      <c r="AI49" s="14">
        <v>0.57389999999999997</v>
      </c>
      <c r="AK49" s="149"/>
      <c r="AL49" s="134"/>
      <c r="AM49" s="142" t="s">
        <v>77</v>
      </c>
      <c r="AN49" s="26" t="s">
        <v>2</v>
      </c>
      <c r="AO49" s="14">
        <v>0.65490000000000004</v>
      </c>
      <c r="AP49" s="137"/>
      <c r="AQ49" s="127" t="s">
        <v>71</v>
      </c>
      <c r="AR49" s="26" t="s">
        <v>2</v>
      </c>
      <c r="AS49" s="14">
        <v>0.45269999999999999</v>
      </c>
      <c r="AT49" s="137"/>
      <c r="AU49" s="127" t="s">
        <v>39</v>
      </c>
      <c r="AV49" s="26" t="s">
        <v>2</v>
      </c>
      <c r="AW49" s="14">
        <v>0.58389999999999997</v>
      </c>
      <c r="AX49" s="112"/>
      <c r="AY49" s="120" t="s">
        <v>114</v>
      </c>
      <c r="AZ49" s="26" t="s">
        <v>2</v>
      </c>
      <c r="BA49" s="14">
        <v>0.5141</v>
      </c>
      <c r="BC49" s="149"/>
      <c r="BD49" s="134"/>
      <c r="BE49" s="142" t="s">
        <v>87</v>
      </c>
      <c r="BF49" s="26" t="s">
        <v>2</v>
      </c>
      <c r="BG49" s="14">
        <v>0.83579999999999999</v>
      </c>
      <c r="BH49" s="137"/>
      <c r="BI49" s="127" t="s">
        <v>91</v>
      </c>
      <c r="BJ49" s="26" t="s">
        <v>2</v>
      </c>
      <c r="BK49" s="14">
        <v>0.65180000000000005</v>
      </c>
      <c r="BL49" s="137"/>
      <c r="BM49" s="127" t="s">
        <v>65</v>
      </c>
      <c r="BN49" s="26" t="s">
        <v>2</v>
      </c>
      <c r="BO49" s="14">
        <v>0.63570000000000004</v>
      </c>
      <c r="BP49" s="112"/>
      <c r="BQ49" s="120" t="s">
        <v>123</v>
      </c>
      <c r="BR49" s="26" t="s">
        <v>2</v>
      </c>
      <c r="BS49" s="14">
        <v>0.68659999999999999</v>
      </c>
    </row>
    <row r="50" spans="1:71" x14ac:dyDescent="0.2">
      <c r="A50" s="161"/>
      <c r="B50" s="112"/>
      <c r="C50" s="143"/>
      <c r="D50" s="6" t="s">
        <v>3</v>
      </c>
      <c r="E50" s="3">
        <v>1</v>
      </c>
      <c r="F50" s="112"/>
      <c r="G50" s="128"/>
      <c r="H50" s="6" t="s">
        <v>3</v>
      </c>
      <c r="I50" s="3">
        <v>0.95240000000000002</v>
      </c>
      <c r="J50" s="112"/>
      <c r="K50" s="128"/>
      <c r="L50" s="18" t="s">
        <v>3</v>
      </c>
      <c r="M50" s="14">
        <v>0.85709999999999997</v>
      </c>
      <c r="N50" s="112"/>
      <c r="O50" s="146"/>
      <c r="P50" s="18" t="s">
        <v>3</v>
      </c>
      <c r="Q50" s="14">
        <v>0.95240000000000002</v>
      </c>
      <c r="S50" s="155"/>
      <c r="T50" s="112"/>
      <c r="U50" s="143"/>
      <c r="V50" s="6" t="s">
        <v>3</v>
      </c>
      <c r="W50" s="3">
        <v>0.76190000000000002</v>
      </c>
      <c r="X50" s="112"/>
      <c r="Y50" s="128"/>
      <c r="Z50" s="6" t="s">
        <v>3</v>
      </c>
      <c r="AA50" s="3">
        <v>0.62350000000000005</v>
      </c>
      <c r="AB50" s="112"/>
      <c r="AC50" s="143"/>
      <c r="AD50" s="18" t="s">
        <v>3</v>
      </c>
      <c r="AE50" s="14">
        <v>0.7742</v>
      </c>
      <c r="AF50" s="112"/>
      <c r="AG50" s="115"/>
      <c r="AH50" s="26" t="s">
        <v>3</v>
      </c>
      <c r="AI50" s="14">
        <v>0.67390000000000005</v>
      </c>
      <c r="AK50" s="149"/>
      <c r="AL50" s="134"/>
      <c r="AM50" s="143"/>
      <c r="AN50" s="26" t="s">
        <v>3</v>
      </c>
      <c r="AO50" s="14">
        <v>0.76759999999999995</v>
      </c>
      <c r="AP50" s="137"/>
      <c r="AQ50" s="128"/>
      <c r="AR50" s="26" t="s">
        <v>3</v>
      </c>
      <c r="AS50" s="14">
        <v>0.68240000000000001</v>
      </c>
      <c r="AT50" s="137"/>
      <c r="AU50" s="128"/>
      <c r="AV50" s="26" t="s">
        <v>3</v>
      </c>
      <c r="AW50" s="14">
        <v>0.73829999999999996</v>
      </c>
      <c r="AX50" s="112"/>
      <c r="AY50" s="115"/>
      <c r="AZ50" s="26" t="s">
        <v>3</v>
      </c>
      <c r="BA50" s="14">
        <v>0.81689999999999996</v>
      </c>
      <c r="BC50" s="149"/>
      <c r="BD50" s="134"/>
      <c r="BE50" s="143"/>
      <c r="BF50" s="26" t="s">
        <v>3</v>
      </c>
      <c r="BG50" s="14">
        <v>0.85070000000000001</v>
      </c>
      <c r="BH50" s="137"/>
      <c r="BI50" s="128"/>
      <c r="BJ50" s="26" t="s">
        <v>3</v>
      </c>
      <c r="BK50" s="14">
        <v>0.68889999999999996</v>
      </c>
      <c r="BL50" s="137"/>
      <c r="BM50" s="128"/>
      <c r="BN50" s="26" t="s">
        <v>3</v>
      </c>
      <c r="BO50" s="14">
        <v>0.7752</v>
      </c>
      <c r="BP50" s="112"/>
      <c r="BQ50" s="115"/>
      <c r="BR50" s="26" t="s">
        <v>3</v>
      </c>
      <c r="BS50" s="14">
        <v>0.79849999999999999</v>
      </c>
    </row>
    <row r="51" spans="1:71" x14ac:dyDescent="0.2">
      <c r="A51" s="161"/>
      <c r="B51" s="112"/>
      <c r="C51" s="143"/>
      <c r="D51" s="6" t="s">
        <v>4</v>
      </c>
      <c r="E51" s="3">
        <v>1</v>
      </c>
      <c r="F51" s="112"/>
      <c r="G51" s="128"/>
      <c r="H51" s="6" t="s">
        <v>4</v>
      </c>
      <c r="I51" s="3">
        <v>1</v>
      </c>
      <c r="J51" s="112"/>
      <c r="K51" s="128"/>
      <c r="L51" s="18" t="s">
        <v>4</v>
      </c>
      <c r="M51" s="14">
        <v>1</v>
      </c>
      <c r="N51" s="112"/>
      <c r="O51" s="146"/>
      <c r="P51" s="18" t="s">
        <v>4</v>
      </c>
      <c r="Q51" s="14">
        <v>0.95240000000000002</v>
      </c>
      <c r="S51" s="155"/>
      <c r="T51" s="112"/>
      <c r="U51" s="143"/>
      <c r="V51" s="6" t="s">
        <v>4</v>
      </c>
      <c r="W51" s="3">
        <v>0.80089999999999995</v>
      </c>
      <c r="X51" s="112"/>
      <c r="Y51" s="128"/>
      <c r="Z51" s="6" t="s">
        <v>4</v>
      </c>
      <c r="AA51" s="3">
        <v>0.72870000000000001</v>
      </c>
      <c r="AB51" s="112"/>
      <c r="AC51" s="143"/>
      <c r="AD51" s="18" t="s">
        <v>4</v>
      </c>
      <c r="AE51" s="46">
        <v>0.8548</v>
      </c>
      <c r="AF51" s="112"/>
      <c r="AG51" s="115"/>
      <c r="AH51" s="26" t="s">
        <v>4</v>
      </c>
      <c r="AI51" s="14">
        <v>0.80859999999999999</v>
      </c>
      <c r="AK51" s="149"/>
      <c r="AL51" s="134"/>
      <c r="AM51" s="143"/>
      <c r="AN51" s="26" t="s">
        <v>4</v>
      </c>
      <c r="AO51" s="14">
        <v>0.86619999999999997</v>
      </c>
      <c r="AP51" s="137"/>
      <c r="AQ51" s="128"/>
      <c r="AR51" s="26" t="s">
        <v>4</v>
      </c>
      <c r="AS51" s="14">
        <v>0.79049999999999998</v>
      </c>
      <c r="AT51" s="137"/>
      <c r="AU51" s="128"/>
      <c r="AV51" s="26" t="s">
        <v>4</v>
      </c>
      <c r="AW51" s="14">
        <v>0.85909999999999997</v>
      </c>
      <c r="AX51" s="112"/>
      <c r="AY51" s="115"/>
      <c r="AZ51" s="26" t="s">
        <v>4</v>
      </c>
      <c r="BA51" s="14">
        <v>0.90849999999999997</v>
      </c>
      <c r="BC51" s="149"/>
      <c r="BD51" s="134"/>
      <c r="BE51" s="143"/>
      <c r="BF51" s="26" t="s">
        <v>4</v>
      </c>
      <c r="BG51" s="14">
        <v>0.99250000000000005</v>
      </c>
      <c r="BH51" s="137"/>
      <c r="BI51" s="128"/>
      <c r="BJ51" s="26" t="s">
        <v>4</v>
      </c>
      <c r="BK51" s="14">
        <v>0.90369999999999995</v>
      </c>
      <c r="BL51" s="137"/>
      <c r="BM51" s="128"/>
      <c r="BN51" s="26" t="s">
        <v>4</v>
      </c>
      <c r="BO51" s="14">
        <v>0.7984</v>
      </c>
      <c r="BP51" s="112"/>
      <c r="BQ51" s="115"/>
      <c r="BR51" s="26" t="s">
        <v>4</v>
      </c>
      <c r="BS51" s="14">
        <v>0.99250000000000005</v>
      </c>
    </row>
    <row r="52" spans="1:71" x14ac:dyDescent="0.2">
      <c r="A52" s="161"/>
      <c r="B52" s="112"/>
      <c r="C52" s="144"/>
      <c r="D52" s="7" t="s">
        <v>5</v>
      </c>
      <c r="E52" s="8">
        <v>0.90480000000000005</v>
      </c>
      <c r="F52" s="112"/>
      <c r="G52" s="129"/>
      <c r="H52" s="7" t="s">
        <v>5</v>
      </c>
      <c r="I52" s="8">
        <v>0.90480000000000005</v>
      </c>
      <c r="J52" s="112"/>
      <c r="K52" s="129"/>
      <c r="L52" s="15" t="s">
        <v>5</v>
      </c>
      <c r="M52" s="16">
        <v>0.57140000000000002</v>
      </c>
      <c r="N52" s="112"/>
      <c r="O52" s="147"/>
      <c r="P52" s="15" t="s">
        <v>5</v>
      </c>
      <c r="Q52" s="16">
        <v>0.95240000000000002</v>
      </c>
      <c r="S52" s="155"/>
      <c r="T52" s="112"/>
      <c r="U52" s="144"/>
      <c r="V52" s="7" t="s">
        <v>5</v>
      </c>
      <c r="W52" s="8">
        <v>0.67100000000000004</v>
      </c>
      <c r="X52" s="112"/>
      <c r="Y52" s="129"/>
      <c r="Z52" s="7" t="s">
        <v>5</v>
      </c>
      <c r="AA52" s="8">
        <v>0.40489999999999998</v>
      </c>
      <c r="AB52" s="112"/>
      <c r="AC52" s="144"/>
      <c r="AD52" s="15" t="s">
        <v>5</v>
      </c>
      <c r="AE52" s="16">
        <v>0.6573</v>
      </c>
      <c r="AF52" s="112"/>
      <c r="AG52" s="116"/>
      <c r="AH52" s="15" t="s">
        <v>5</v>
      </c>
      <c r="AI52" s="16">
        <v>0.58699999999999997</v>
      </c>
      <c r="AK52" s="149"/>
      <c r="AL52" s="134"/>
      <c r="AM52" s="144"/>
      <c r="AN52" s="15" t="s">
        <v>5</v>
      </c>
      <c r="AO52" s="16">
        <v>0.70420000000000005</v>
      </c>
      <c r="AP52" s="137"/>
      <c r="AQ52" s="129"/>
      <c r="AR52" s="15" t="s">
        <v>5</v>
      </c>
      <c r="AS52" s="16">
        <v>0.47299999999999998</v>
      </c>
      <c r="AT52" s="137"/>
      <c r="AU52" s="129"/>
      <c r="AV52" s="15" t="s">
        <v>5</v>
      </c>
      <c r="AW52" s="16">
        <v>0.61739999999999995</v>
      </c>
      <c r="AX52" s="112"/>
      <c r="AY52" s="116"/>
      <c r="AZ52" s="15" t="s">
        <v>5</v>
      </c>
      <c r="BA52" s="16">
        <v>0.61970000000000003</v>
      </c>
      <c r="BC52" s="149"/>
      <c r="BD52" s="134"/>
      <c r="BE52" s="144"/>
      <c r="BF52" s="15" t="s">
        <v>5</v>
      </c>
      <c r="BG52" s="16">
        <v>0.86570000000000003</v>
      </c>
      <c r="BH52" s="137"/>
      <c r="BI52" s="129"/>
      <c r="BJ52" s="15" t="s">
        <v>5</v>
      </c>
      <c r="BK52" s="16">
        <v>0.62219999999999998</v>
      </c>
      <c r="BL52" s="137"/>
      <c r="BM52" s="129"/>
      <c r="BN52" s="15" t="s">
        <v>5</v>
      </c>
      <c r="BO52" s="16">
        <v>0.53490000000000004</v>
      </c>
      <c r="BP52" s="112"/>
      <c r="BQ52" s="116"/>
      <c r="BR52" s="15" t="s">
        <v>5</v>
      </c>
      <c r="BS52" s="16">
        <v>0.82089999999999996</v>
      </c>
    </row>
    <row r="53" spans="1:71" ht="16" customHeight="1" x14ac:dyDescent="0.2">
      <c r="A53" s="161"/>
      <c r="B53" s="112"/>
      <c r="C53" s="124" t="s">
        <v>45</v>
      </c>
      <c r="D53" s="4" t="s">
        <v>2</v>
      </c>
      <c r="E53" s="5">
        <v>0.90480000000000005</v>
      </c>
      <c r="F53" s="112"/>
      <c r="G53" s="145" t="s">
        <v>48</v>
      </c>
      <c r="H53" s="4" t="s">
        <v>2</v>
      </c>
      <c r="I53" s="5">
        <v>0.90480000000000005</v>
      </c>
      <c r="J53" s="112"/>
      <c r="K53" s="127" t="s">
        <v>40</v>
      </c>
      <c r="L53" s="13" t="s">
        <v>2</v>
      </c>
      <c r="M53" s="17">
        <v>0.85709999999999997</v>
      </c>
      <c r="N53" s="112"/>
      <c r="O53" s="127" t="s">
        <v>100</v>
      </c>
      <c r="P53" s="13" t="s">
        <v>2</v>
      </c>
      <c r="Q53" s="17">
        <v>0.90480000000000005</v>
      </c>
      <c r="S53" s="155"/>
      <c r="T53" s="112"/>
      <c r="U53" s="127" t="s">
        <v>62</v>
      </c>
      <c r="V53" s="4" t="s">
        <v>2</v>
      </c>
      <c r="W53" s="5">
        <v>0.71430000000000005</v>
      </c>
      <c r="X53" s="112"/>
      <c r="Y53" s="127" t="s">
        <v>69</v>
      </c>
      <c r="Z53" s="4" t="s">
        <v>2</v>
      </c>
      <c r="AA53" s="5">
        <v>0.57499999999999996</v>
      </c>
      <c r="AB53" s="112"/>
      <c r="AC53" s="145" t="s">
        <v>69</v>
      </c>
      <c r="AD53" s="13" t="s">
        <v>2</v>
      </c>
      <c r="AE53" s="17">
        <v>0.6169</v>
      </c>
      <c r="AF53" s="112"/>
      <c r="AG53" s="120" t="s">
        <v>106</v>
      </c>
      <c r="AH53" s="26" t="s">
        <v>2</v>
      </c>
      <c r="AI53" s="14">
        <v>0.57399999999999995</v>
      </c>
      <c r="AK53" s="149"/>
      <c r="AL53" s="134"/>
      <c r="AM53" s="127" t="s">
        <v>59</v>
      </c>
      <c r="AN53" s="26" t="s">
        <v>2</v>
      </c>
      <c r="AO53" s="14">
        <v>0.65490000000000004</v>
      </c>
      <c r="AP53" s="137"/>
      <c r="AQ53" s="127" t="s">
        <v>80</v>
      </c>
      <c r="AR53" s="26" t="s">
        <v>2</v>
      </c>
      <c r="AS53" s="14">
        <v>0.45269999999999999</v>
      </c>
      <c r="AT53" s="137"/>
      <c r="AU53" s="127" t="s">
        <v>40</v>
      </c>
      <c r="AV53" s="26" t="s">
        <v>2</v>
      </c>
      <c r="AW53" s="14">
        <v>0.58389999999999997</v>
      </c>
      <c r="AX53" s="112"/>
      <c r="AY53" s="120" t="s">
        <v>115</v>
      </c>
      <c r="AZ53" s="26" t="s">
        <v>2</v>
      </c>
      <c r="BA53" s="14">
        <v>0.56340000000000001</v>
      </c>
      <c r="BC53" s="149"/>
      <c r="BD53" s="134"/>
      <c r="BE53" s="127" t="s">
        <v>88</v>
      </c>
      <c r="BF53" s="26" t="s">
        <v>2</v>
      </c>
      <c r="BG53" s="14">
        <v>0.84319999999999995</v>
      </c>
      <c r="BH53" s="137"/>
      <c r="BI53" s="127" t="s">
        <v>40</v>
      </c>
      <c r="BJ53" s="26" t="s">
        <v>2</v>
      </c>
      <c r="BK53" s="14">
        <v>0.65180000000000005</v>
      </c>
      <c r="BL53" s="137"/>
      <c r="BM53" s="127" t="s">
        <v>81</v>
      </c>
      <c r="BN53" s="26" t="s">
        <v>2</v>
      </c>
      <c r="BO53" s="14">
        <v>0.63570000000000004</v>
      </c>
      <c r="BP53" s="112"/>
      <c r="BQ53" s="120" t="s">
        <v>124</v>
      </c>
      <c r="BR53" s="26" t="s">
        <v>2</v>
      </c>
      <c r="BS53" s="14">
        <v>0.76870000000000005</v>
      </c>
    </row>
    <row r="54" spans="1:71" x14ac:dyDescent="0.2">
      <c r="A54" s="161"/>
      <c r="B54" s="112"/>
      <c r="C54" s="125"/>
      <c r="D54" s="6" t="s">
        <v>3</v>
      </c>
      <c r="E54" s="3">
        <v>0.95240000000000002</v>
      </c>
      <c r="F54" s="112"/>
      <c r="G54" s="146"/>
      <c r="H54" s="6" t="s">
        <v>3</v>
      </c>
      <c r="I54" s="3">
        <v>0.95240000000000002</v>
      </c>
      <c r="J54" s="112"/>
      <c r="K54" s="128"/>
      <c r="L54" s="18" t="s">
        <v>3</v>
      </c>
      <c r="M54" s="14">
        <v>0.85709999999999997</v>
      </c>
      <c r="N54" s="112"/>
      <c r="O54" s="128"/>
      <c r="P54" s="18" t="s">
        <v>3</v>
      </c>
      <c r="Q54" s="14">
        <v>0.90480000000000005</v>
      </c>
      <c r="S54" s="155"/>
      <c r="T54" s="112"/>
      <c r="U54" s="128"/>
      <c r="V54" s="6" t="s">
        <v>3</v>
      </c>
      <c r="W54" s="3">
        <v>0.76190000000000002</v>
      </c>
      <c r="X54" s="112"/>
      <c r="Y54" s="128"/>
      <c r="Z54" s="6" t="s">
        <v>3</v>
      </c>
      <c r="AA54" s="3">
        <v>0.62749999999999995</v>
      </c>
      <c r="AB54" s="112"/>
      <c r="AC54" s="146"/>
      <c r="AD54" s="18" t="s">
        <v>3</v>
      </c>
      <c r="AE54" s="14">
        <v>0.7742</v>
      </c>
      <c r="AF54" s="112"/>
      <c r="AG54" s="115"/>
      <c r="AH54" s="26" t="s">
        <v>3</v>
      </c>
      <c r="AI54" s="14">
        <v>0.7</v>
      </c>
      <c r="AK54" s="149"/>
      <c r="AL54" s="134"/>
      <c r="AM54" s="128"/>
      <c r="AN54" s="26" t="s">
        <v>3</v>
      </c>
      <c r="AO54" s="14">
        <v>0.75349999999999995</v>
      </c>
      <c r="AP54" s="137"/>
      <c r="AQ54" s="128"/>
      <c r="AR54" s="26" t="s">
        <v>3</v>
      </c>
      <c r="AS54" s="14">
        <v>0.68240000000000001</v>
      </c>
      <c r="AT54" s="137"/>
      <c r="AU54" s="128"/>
      <c r="AV54" s="26" t="s">
        <v>3</v>
      </c>
      <c r="AW54" s="14">
        <v>0.73150000000000004</v>
      </c>
      <c r="AX54" s="112"/>
      <c r="AY54" s="115"/>
      <c r="AZ54" s="26" t="s">
        <v>3</v>
      </c>
      <c r="BA54" s="14">
        <v>0.82389999999999997</v>
      </c>
      <c r="BC54" s="149"/>
      <c r="BD54" s="134"/>
      <c r="BE54" s="128"/>
      <c r="BF54" s="26" t="s">
        <v>3</v>
      </c>
      <c r="BG54" s="14">
        <v>0.86570000000000003</v>
      </c>
      <c r="BH54" s="137"/>
      <c r="BI54" s="128"/>
      <c r="BJ54" s="26" t="s">
        <v>3</v>
      </c>
      <c r="BK54" s="14">
        <v>0.68889999999999996</v>
      </c>
      <c r="BL54" s="137"/>
      <c r="BM54" s="128"/>
      <c r="BN54" s="26" t="s">
        <v>3</v>
      </c>
      <c r="BO54" s="14">
        <v>0.80620000000000003</v>
      </c>
      <c r="BP54" s="112"/>
      <c r="BQ54" s="115"/>
      <c r="BR54" s="26" t="s">
        <v>3</v>
      </c>
      <c r="BS54" s="14">
        <v>0.82840000000000003</v>
      </c>
    </row>
    <row r="55" spans="1:71" x14ac:dyDescent="0.2">
      <c r="A55" s="161"/>
      <c r="B55" s="112"/>
      <c r="C55" s="125"/>
      <c r="D55" s="69" t="s">
        <v>4</v>
      </c>
      <c r="E55" s="68">
        <v>1</v>
      </c>
      <c r="F55" s="112"/>
      <c r="G55" s="146"/>
      <c r="H55" s="47" t="s">
        <v>4</v>
      </c>
      <c r="I55" s="3">
        <v>1</v>
      </c>
      <c r="J55" s="112"/>
      <c r="K55" s="128"/>
      <c r="L55" s="18" t="s">
        <v>4</v>
      </c>
      <c r="M55" s="14">
        <v>1</v>
      </c>
      <c r="N55" s="112"/>
      <c r="O55" s="128"/>
      <c r="P55" s="18" t="s">
        <v>4</v>
      </c>
      <c r="Q55" s="14">
        <v>1</v>
      </c>
      <c r="S55" s="155"/>
      <c r="T55" s="112"/>
      <c r="U55" s="128"/>
      <c r="V55" s="6" t="s">
        <v>4</v>
      </c>
      <c r="W55" s="3">
        <v>0.79220000000000002</v>
      </c>
      <c r="X55" s="112"/>
      <c r="Y55" s="128"/>
      <c r="Z55" s="6" t="s">
        <v>4</v>
      </c>
      <c r="AA55" s="3">
        <v>0.73280000000000001</v>
      </c>
      <c r="AB55" s="112"/>
      <c r="AC55" s="146"/>
      <c r="AD55" s="18" t="s">
        <v>4</v>
      </c>
      <c r="AE55" s="48">
        <v>0.8629</v>
      </c>
      <c r="AF55" s="112"/>
      <c r="AG55" s="115"/>
      <c r="AH55" s="26" t="s">
        <v>4</v>
      </c>
      <c r="AI55" s="14">
        <v>0.81740000000000002</v>
      </c>
      <c r="AK55" s="149"/>
      <c r="AL55" s="134"/>
      <c r="AM55" s="128"/>
      <c r="AN55" s="26" t="s">
        <v>4</v>
      </c>
      <c r="AO55" s="14">
        <v>0.85919999999999996</v>
      </c>
      <c r="AP55" s="137"/>
      <c r="AQ55" s="128"/>
      <c r="AR55" s="26" t="s">
        <v>4</v>
      </c>
      <c r="AS55" s="14">
        <v>0.79730000000000001</v>
      </c>
      <c r="AT55" s="137"/>
      <c r="AU55" s="128"/>
      <c r="AV55" s="26" t="s">
        <v>4</v>
      </c>
      <c r="AW55" s="14">
        <v>0.83889999999999998</v>
      </c>
      <c r="AX55" s="112"/>
      <c r="AY55" s="115"/>
      <c r="AZ55" s="26" t="s">
        <v>4</v>
      </c>
      <c r="BA55" s="14">
        <v>0.89439999999999997</v>
      </c>
      <c r="BC55" s="149"/>
      <c r="BD55" s="134"/>
      <c r="BE55" s="128"/>
      <c r="BF55" s="26" t="s">
        <v>4</v>
      </c>
      <c r="BG55" s="14">
        <v>0.99250000000000005</v>
      </c>
      <c r="BH55" s="137"/>
      <c r="BI55" s="128"/>
      <c r="BJ55" s="26" t="s">
        <v>4</v>
      </c>
      <c r="BK55" s="14">
        <v>0.90369999999999995</v>
      </c>
      <c r="BL55" s="137"/>
      <c r="BM55" s="128"/>
      <c r="BN55" s="26" t="s">
        <v>4</v>
      </c>
      <c r="BO55" s="14">
        <v>0.79069999999999996</v>
      </c>
      <c r="BP55" s="112"/>
      <c r="BQ55" s="115"/>
      <c r="BR55" s="26" t="s">
        <v>4</v>
      </c>
      <c r="BS55" s="14">
        <v>0.98509999999999998</v>
      </c>
    </row>
    <row r="56" spans="1:71" x14ac:dyDescent="0.2">
      <c r="A56" s="161"/>
      <c r="B56" s="112"/>
      <c r="C56" s="126"/>
      <c r="D56" s="7" t="s">
        <v>5</v>
      </c>
      <c r="E56" s="8">
        <v>0.95240000000000002</v>
      </c>
      <c r="F56" s="112"/>
      <c r="G56" s="147"/>
      <c r="H56" s="7" t="s">
        <v>5</v>
      </c>
      <c r="I56" s="8">
        <v>0.90480000000000005</v>
      </c>
      <c r="J56" s="112"/>
      <c r="K56" s="129"/>
      <c r="L56" s="15" t="s">
        <v>5</v>
      </c>
      <c r="M56" s="16">
        <v>0.52380000000000004</v>
      </c>
      <c r="N56" s="112"/>
      <c r="O56" s="128"/>
      <c r="P56" s="18" t="s">
        <v>5</v>
      </c>
      <c r="Q56" s="14">
        <v>0.95240000000000002</v>
      </c>
      <c r="S56" s="155"/>
      <c r="T56" s="112"/>
      <c r="U56" s="129"/>
      <c r="V56" s="7" t="s">
        <v>5</v>
      </c>
      <c r="W56" s="8">
        <v>0.67959999999999998</v>
      </c>
      <c r="X56" s="112"/>
      <c r="Y56" s="129"/>
      <c r="Z56" s="7" t="s">
        <v>5</v>
      </c>
      <c r="AA56" s="8">
        <v>0.39679999999999999</v>
      </c>
      <c r="AB56" s="112"/>
      <c r="AC56" s="147"/>
      <c r="AD56" s="15" t="s">
        <v>5</v>
      </c>
      <c r="AE56" s="16">
        <v>0.65720000000000001</v>
      </c>
      <c r="AF56" s="112"/>
      <c r="AG56" s="116"/>
      <c r="AH56" s="15" t="s">
        <v>5</v>
      </c>
      <c r="AI56" s="16">
        <v>0.52610000000000001</v>
      </c>
      <c r="AK56" s="149"/>
      <c r="AL56" s="134"/>
      <c r="AM56" s="129"/>
      <c r="AN56" s="15" t="s">
        <v>5</v>
      </c>
      <c r="AO56" s="16">
        <v>0.69720000000000004</v>
      </c>
      <c r="AP56" s="137"/>
      <c r="AQ56" s="129"/>
      <c r="AR56" s="15" t="s">
        <v>5</v>
      </c>
      <c r="AS56" s="16">
        <v>0.47299999999999998</v>
      </c>
      <c r="AT56" s="137"/>
      <c r="AU56" s="129"/>
      <c r="AV56" s="15" t="s">
        <v>5</v>
      </c>
      <c r="AW56" s="16">
        <v>0.61739999999999995</v>
      </c>
      <c r="AX56" s="112"/>
      <c r="AY56" s="116"/>
      <c r="AZ56" s="15" t="s">
        <v>5</v>
      </c>
      <c r="BA56" s="16">
        <v>0.65080000000000005</v>
      </c>
      <c r="BC56" s="149"/>
      <c r="BD56" s="134"/>
      <c r="BE56" s="129"/>
      <c r="BF56" s="15" t="s">
        <v>5</v>
      </c>
      <c r="BG56" s="16">
        <v>0.87309999999999999</v>
      </c>
      <c r="BH56" s="137"/>
      <c r="BI56" s="129"/>
      <c r="BJ56" s="15" t="s">
        <v>5</v>
      </c>
      <c r="BK56" s="16">
        <v>0.62219999999999998</v>
      </c>
      <c r="BL56" s="137"/>
      <c r="BM56" s="129"/>
      <c r="BN56" s="15" t="s">
        <v>5</v>
      </c>
      <c r="BO56" s="16">
        <v>0.5504</v>
      </c>
      <c r="BP56" s="112"/>
      <c r="BQ56" s="116"/>
      <c r="BR56" s="15" t="s">
        <v>5</v>
      </c>
      <c r="BS56" s="16">
        <v>0.9254</v>
      </c>
    </row>
    <row r="57" spans="1:71" x14ac:dyDescent="0.2">
      <c r="A57" s="161"/>
      <c r="B57" s="112"/>
      <c r="C57" s="127" t="s">
        <v>46</v>
      </c>
      <c r="D57" s="4" t="s">
        <v>2</v>
      </c>
      <c r="E57" s="5">
        <v>0.90480000000000005</v>
      </c>
      <c r="F57" s="112"/>
      <c r="G57" s="127" t="s">
        <v>49</v>
      </c>
      <c r="H57" s="4" t="s">
        <v>2</v>
      </c>
      <c r="I57" s="5">
        <v>0.90480000000000005</v>
      </c>
      <c r="J57" s="112"/>
      <c r="K57" s="127" t="s">
        <v>41</v>
      </c>
      <c r="L57" s="13" t="s">
        <v>2</v>
      </c>
      <c r="M57" s="17">
        <v>0.85709999999999997</v>
      </c>
      <c r="N57" s="112"/>
      <c r="O57" s="127" t="s">
        <v>51</v>
      </c>
      <c r="P57" s="13" t="s">
        <v>2</v>
      </c>
      <c r="Q57" s="17">
        <v>0.95240000000000002</v>
      </c>
      <c r="S57" s="155"/>
      <c r="T57" s="112"/>
      <c r="U57" s="127" t="s">
        <v>63</v>
      </c>
      <c r="V57" s="4" t="s">
        <v>2</v>
      </c>
      <c r="W57" s="5">
        <v>0.71430000000000005</v>
      </c>
      <c r="X57" s="112"/>
      <c r="Y57" s="127" t="s">
        <v>70</v>
      </c>
      <c r="Z57" s="4" t="s">
        <v>2</v>
      </c>
      <c r="AA57" s="5">
        <v>0.63970000000000005</v>
      </c>
      <c r="AB57" s="112"/>
      <c r="AC57" s="127" t="s">
        <v>70</v>
      </c>
      <c r="AD57" s="13" t="s">
        <v>2</v>
      </c>
      <c r="AE57" s="17">
        <v>0.6613</v>
      </c>
      <c r="AF57" s="112"/>
      <c r="AG57" s="120" t="s">
        <v>107</v>
      </c>
      <c r="AH57" s="26" t="s">
        <v>2</v>
      </c>
      <c r="AI57" s="14">
        <v>0.7</v>
      </c>
      <c r="AK57" s="149"/>
      <c r="AL57" s="134"/>
      <c r="AM57" s="127" t="s">
        <v>60</v>
      </c>
      <c r="AN57" s="26" t="s">
        <v>2</v>
      </c>
      <c r="AO57" s="14">
        <v>0.68310000000000004</v>
      </c>
      <c r="AP57" s="137"/>
      <c r="AQ57" s="127" t="s">
        <v>72</v>
      </c>
      <c r="AR57" s="26" t="s">
        <v>2</v>
      </c>
      <c r="AS57" s="14">
        <v>0.628</v>
      </c>
      <c r="AT57" s="137"/>
      <c r="AU57" s="127" t="s">
        <v>41</v>
      </c>
      <c r="AV57" s="26" t="s">
        <v>2</v>
      </c>
      <c r="AW57" s="14">
        <v>0.77849999999999997</v>
      </c>
      <c r="AX57" s="112"/>
      <c r="AY57" s="120" t="s">
        <v>116</v>
      </c>
      <c r="AZ57" s="26" t="s">
        <v>2</v>
      </c>
      <c r="BA57" s="14">
        <v>0.72540000000000004</v>
      </c>
      <c r="BC57" s="149"/>
      <c r="BD57" s="134"/>
      <c r="BE57" s="127" t="s">
        <v>89</v>
      </c>
      <c r="BF57" s="26" t="s">
        <v>2</v>
      </c>
      <c r="BG57" s="14">
        <v>0.74629999999999996</v>
      </c>
      <c r="BH57" s="137"/>
      <c r="BI57" s="127" t="s">
        <v>41</v>
      </c>
      <c r="BJ57" s="26" t="s">
        <v>2</v>
      </c>
      <c r="BK57" s="14">
        <v>0.62960000000000005</v>
      </c>
      <c r="BL57" s="137"/>
      <c r="BM57" s="127" t="s">
        <v>82</v>
      </c>
      <c r="BN57" s="26" t="s">
        <v>2</v>
      </c>
      <c r="BO57" s="14">
        <v>0.58909999999999996</v>
      </c>
      <c r="BP57" s="112"/>
      <c r="BQ57" s="120" t="s">
        <v>125</v>
      </c>
      <c r="BR57" s="26" t="s">
        <v>2</v>
      </c>
      <c r="BS57" s="14">
        <v>0.89559999999999995</v>
      </c>
    </row>
    <row r="58" spans="1:71" x14ac:dyDescent="0.2">
      <c r="A58" s="161"/>
      <c r="B58" s="112"/>
      <c r="C58" s="128"/>
      <c r="D58" s="6" t="s">
        <v>3</v>
      </c>
      <c r="E58" s="3">
        <v>0.95240000000000002</v>
      </c>
      <c r="F58" s="112"/>
      <c r="G58" s="128"/>
      <c r="H58" s="6" t="s">
        <v>3</v>
      </c>
      <c r="I58" s="3">
        <v>0.95240000000000002</v>
      </c>
      <c r="J58" s="112"/>
      <c r="K58" s="128"/>
      <c r="L58" s="18" t="s">
        <v>3</v>
      </c>
      <c r="M58" s="14">
        <v>0.85709999999999997</v>
      </c>
      <c r="N58" s="112"/>
      <c r="O58" s="128"/>
      <c r="P58" s="18" t="s">
        <v>3</v>
      </c>
      <c r="Q58" s="14">
        <v>0.95240000000000002</v>
      </c>
      <c r="S58" s="155"/>
      <c r="T58" s="112"/>
      <c r="U58" s="128"/>
      <c r="V58" s="6" t="s">
        <v>3</v>
      </c>
      <c r="W58" s="3">
        <v>0.76190000000000002</v>
      </c>
      <c r="X58" s="112"/>
      <c r="Y58" s="128"/>
      <c r="Z58" s="6" t="s">
        <v>3</v>
      </c>
      <c r="AA58" s="3">
        <v>0.62749999999999995</v>
      </c>
      <c r="AB58" s="112"/>
      <c r="AC58" s="128"/>
      <c r="AD58" s="18" t="s">
        <v>3</v>
      </c>
      <c r="AE58" s="14">
        <v>0.7661</v>
      </c>
      <c r="AF58" s="112"/>
      <c r="AG58" s="115"/>
      <c r="AH58" s="26" t="s">
        <v>3</v>
      </c>
      <c r="AI58" s="14">
        <v>0.73040000000000005</v>
      </c>
      <c r="AK58" s="149"/>
      <c r="AL58" s="134"/>
      <c r="AM58" s="128"/>
      <c r="AN58" s="26" t="s">
        <v>3</v>
      </c>
      <c r="AO58" s="14">
        <v>0.78169999999999995</v>
      </c>
      <c r="AP58" s="137"/>
      <c r="AQ58" s="128"/>
      <c r="AR58" s="26" t="s">
        <v>3</v>
      </c>
      <c r="AS58" s="14">
        <v>0.73650000000000004</v>
      </c>
      <c r="AT58" s="137"/>
      <c r="AU58" s="128"/>
      <c r="AV58" s="26" t="s">
        <v>3</v>
      </c>
      <c r="AW58" s="14">
        <v>0.68459999999999999</v>
      </c>
      <c r="AX58" s="112"/>
      <c r="AY58" s="115"/>
      <c r="AZ58" s="26" t="s">
        <v>3</v>
      </c>
      <c r="BA58" s="14">
        <v>0.78169999999999995</v>
      </c>
      <c r="BC58" s="149"/>
      <c r="BD58" s="134"/>
      <c r="BE58" s="128"/>
      <c r="BF58" s="26" t="s">
        <v>3</v>
      </c>
      <c r="BG58" s="14">
        <v>0.84330000000000005</v>
      </c>
      <c r="BH58" s="137"/>
      <c r="BI58" s="128"/>
      <c r="BJ58" s="26" t="s">
        <v>3</v>
      </c>
      <c r="BK58" s="14">
        <v>0.62960000000000005</v>
      </c>
      <c r="BL58" s="137"/>
      <c r="BM58" s="128"/>
      <c r="BN58" s="26" t="s">
        <v>3</v>
      </c>
      <c r="BO58" s="14">
        <v>0.76739999999999997</v>
      </c>
      <c r="BP58" s="112"/>
      <c r="BQ58" s="115"/>
      <c r="BR58" s="26" t="s">
        <v>3</v>
      </c>
      <c r="BS58" s="14">
        <v>0.98509999999999998</v>
      </c>
    </row>
    <row r="59" spans="1:71" x14ac:dyDescent="0.2">
      <c r="A59" s="161"/>
      <c r="B59" s="112"/>
      <c r="C59" s="128"/>
      <c r="D59" s="6" t="s">
        <v>4</v>
      </c>
      <c r="E59" s="3">
        <v>0.95240000000000002</v>
      </c>
      <c r="F59" s="112"/>
      <c r="G59" s="128"/>
      <c r="H59" s="6" t="s">
        <v>4</v>
      </c>
      <c r="I59" s="3">
        <v>1</v>
      </c>
      <c r="J59" s="112"/>
      <c r="K59" s="128"/>
      <c r="L59" s="18" t="s">
        <v>4</v>
      </c>
      <c r="M59" s="14">
        <v>1</v>
      </c>
      <c r="N59" s="112"/>
      <c r="O59" s="128"/>
      <c r="P59" s="18" t="s">
        <v>4</v>
      </c>
      <c r="Q59" s="14">
        <v>0.95240000000000002</v>
      </c>
      <c r="S59" s="155"/>
      <c r="T59" s="112"/>
      <c r="U59" s="128"/>
      <c r="V59" s="6" t="s">
        <v>4</v>
      </c>
      <c r="W59" s="3">
        <v>0.80089999999999995</v>
      </c>
      <c r="X59" s="112"/>
      <c r="Y59" s="128"/>
      <c r="Z59" s="6" t="s">
        <v>4</v>
      </c>
      <c r="AA59" s="3">
        <v>0.72470000000000001</v>
      </c>
      <c r="AB59" s="112"/>
      <c r="AC59" s="128"/>
      <c r="AD59" s="18" t="s">
        <v>4</v>
      </c>
      <c r="AE59" s="14">
        <v>0.8508</v>
      </c>
      <c r="AF59" s="112"/>
      <c r="AG59" s="115"/>
      <c r="AH59" s="26" t="s">
        <v>4</v>
      </c>
      <c r="AI59" s="14">
        <v>0.81299999999999994</v>
      </c>
      <c r="AK59" s="149"/>
      <c r="AL59" s="134"/>
      <c r="AM59" s="128"/>
      <c r="AN59" s="26" t="s">
        <v>4</v>
      </c>
      <c r="AO59" s="14">
        <v>0.86619999999999997</v>
      </c>
      <c r="AP59" s="137"/>
      <c r="AQ59" s="128"/>
      <c r="AR59" s="26" t="s">
        <v>4</v>
      </c>
      <c r="AS59" s="14">
        <v>0.80400000000000005</v>
      </c>
      <c r="AT59" s="137"/>
      <c r="AU59" s="128"/>
      <c r="AV59" s="26" t="s">
        <v>4</v>
      </c>
      <c r="AW59" s="14">
        <v>0.85229999999999995</v>
      </c>
      <c r="AX59" s="112"/>
      <c r="AY59" s="115"/>
      <c r="AZ59" s="26" t="s">
        <v>4</v>
      </c>
      <c r="BA59" s="14">
        <v>0.90139999999999998</v>
      </c>
      <c r="BC59" s="149"/>
      <c r="BD59" s="134"/>
      <c r="BE59" s="128"/>
      <c r="BF59" s="26" t="s">
        <v>4</v>
      </c>
      <c r="BG59" s="14">
        <v>0.98509999999999998</v>
      </c>
      <c r="BH59" s="137"/>
      <c r="BI59" s="128"/>
      <c r="BJ59" s="26" t="s">
        <v>4</v>
      </c>
      <c r="BK59" s="14">
        <v>0.91849999999999998</v>
      </c>
      <c r="BL59" s="137"/>
      <c r="BM59" s="128"/>
      <c r="BN59" s="26" t="s">
        <v>4</v>
      </c>
      <c r="BO59" s="14">
        <v>0.81399999999999995</v>
      </c>
      <c r="BP59" s="112"/>
      <c r="BQ59" s="115"/>
      <c r="BR59" s="26" t="s">
        <v>4</v>
      </c>
      <c r="BS59" s="14">
        <v>0.99250000000000005</v>
      </c>
    </row>
    <row r="60" spans="1:71" x14ac:dyDescent="0.2">
      <c r="A60" s="162"/>
      <c r="B60" s="113"/>
      <c r="C60" s="129"/>
      <c r="D60" s="7" t="s">
        <v>5</v>
      </c>
      <c r="E60" s="8">
        <v>0.90480000000000005</v>
      </c>
      <c r="F60" s="113"/>
      <c r="G60" s="129"/>
      <c r="H60" s="7" t="s">
        <v>5</v>
      </c>
      <c r="I60" s="8">
        <v>0.95240000000000002</v>
      </c>
      <c r="J60" s="113"/>
      <c r="K60" s="129"/>
      <c r="L60" s="15" t="s">
        <v>5</v>
      </c>
      <c r="M60" s="16">
        <v>0.61899999999999999</v>
      </c>
      <c r="N60" s="113"/>
      <c r="O60" s="129"/>
      <c r="P60" s="15" t="s">
        <v>5</v>
      </c>
      <c r="Q60" s="16">
        <v>0.95240000000000002</v>
      </c>
      <c r="S60" s="156"/>
      <c r="T60" s="113"/>
      <c r="U60" s="129"/>
      <c r="V60" s="7" t="s">
        <v>5</v>
      </c>
      <c r="W60" s="8">
        <v>0.67969999999999997</v>
      </c>
      <c r="X60" s="113"/>
      <c r="Y60" s="129"/>
      <c r="Z60" s="7" t="s">
        <v>5</v>
      </c>
      <c r="AA60" s="8">
        <v>0.38869999999999999</v>
      </c>
      <c r="AB60" s="113"/>
      <c r="AC60" s="129"/>
      <c r="AD60" s="15" t="s">
        <v>5</v>
      </c>
      <c r="AE60" s="16">
        <v>0.68540000000000001</v>
      </c>
      <c r="AF60" s="113"/>
      <c r="AG60" s="116"/>
      <c r="AH60" s="15" t="s">
        <v>5</v>
      </c>
      <c r="AI60" s="16">
        <v>0.66959999999999997</v>
      </c>
      <c r="AK60" s="150"/>
      <c r="AL60" s="135"/>
      <c r="AM60" s="129"/>
      <c r="AN60" s="15" t="s">
        <v>5</v>
      </c>
      <c r="AO60" s="16">
        <v>0.69720000000000004</v>
      </c>
      <c r="AP60" s="138"/>
      <c r="AQ60" s="129"/>
      <c r="AR60" s="15" t="s">
        <v>5</v>
      </c>
      <c r="AS60" s="16">
        <v>0.47970000000000002</v>
      </c>
      <c r="AT60" s="138"/>
      <c r="AU60" s="129"/>
      <c r="AV60" s="15" t="s">
        <v>5</v>
      </c>
      <c r="AW60" s="16">
        <v>0.65100000000000002</v>
      </c>
      <c r="AX60" s="113"/>
      <c r="AY60" s="116"/>
      <c r="AZ60" s="15" t="s">
        <v>5</v>
      </c>
      <c r="BA60" s="16">
        <v>0.69720000000000004</v>
      </c>
      <c r="BC60" s="150"/>
      <c r="BD60" s="135"/>
      <c r="BE60" s="129"/>
      <c r="BF60" s="15" t="s">
        <v>5</v>
      </c>
      <c r="BG60" s="16">
        <v>0.88060000000000005</v>
      </c>
      <c r="BH60" s="138"/>
      <c r="BI60" s="129"/>
      <c r="BJ60" s="15" t="s">
        <v>5</v>
      </c>
      <c r="BK60" s="16">
        <v>0.63700000000000001</v>
      </c>
      <c r="BL60" s="138"/>
      <c r="BM60" s="129"/>
      <c r="BN60" s="15" t="s">
        <v>5</v>
      </c>
      <c r="BO60" s="16">
        <v>0.60470000000000002</v>
      </c>
      <c r="BP60" s="113"/>
      <c r="BQ60" s="116"/>
      <c r="BR60" s="15" t="s">
        <v>5</v>
      </c>
      <c r="BS60" s="16">
        <v>0.93279999999999996</v>
      </c>
    </row>
    <row r="61" spans="1:71" x14ac:dyDescent="0.2">
      <c r="A61" s="19"/>
      <c r="B61" s="21"/>
      <c r="C61" s="35"/>
      <c r="D61" s="19"/>
      <c r="E61" s="19"/>
      <c r="F61" s="21"/>
      <c r="G61" s="35"/>
      <c r="H61" s="19"/>
      <c r="I61" s="19"/>
      <c r="J61" s="21"/>
      <c r="K61" s="35"/>
      <c r="L61" s="19"/>
      <c r="M61" s="19"/>
      <c r="N61" s="19"/>
      <c r="O61" s="35"/>
      <c r="P61" s="19"/>
      <c r="Q61" s="19"/>
      <c r="S61" s="19"/>
      <c r="T61" s="21"/>
      <c r="U61" s="35"/>
      <c r="V61" s="19"/>
      <c r="W61" s="19"/>
      <c r="X61" s="21"/>
      <c r="Y61" s="35"/>
      <c r="Z61" s="19"/>
      <c r="AA61" s="19"/>
      <c r="AB61" s="21"/>
      <c r="AC61" s="35"/>
      <c r="AD61" s="19"/>
      <c r="AE61" s="19"/>
      <c r="AF61" s="19"/>
      <c r="AG61" s="35"/>
      <c r="AH61" s="19"/>
      <c r="AI61" s="19"/>
      <c r="AK61" s="27"/>
      <c r="AL61" s="28"/>
      <c r="AM61" s="35"/>
      <c r="AN61" s="27"/>
      <c r="AO61" s="27"/>
      <c r="AP61" s="28"/>
      <c r="AQ61" s="35"/>
      <c r="AR61" s="27"/>
      <c r="AS61" s="27"/>
      <c r="AT61" s="28"/>
      <c r="AU61" s="35"/>
      <c r="AV61" s="27"/>
      <c r="AW61" s="27"/>
      <c r="AX61" s="27"/>
      <c r="AY61" s="44"/>
      <c r="AZ61" s="27"/>
      <c r="BA61" s="27"/>
      <c r="BC61" s="27"/>
      <c r="BD61" s="28"/>
      <c r="BE61" s="35"/>
      <c r="BF61" s="27"/>
      <c r="BG61" s="27"/>
      <c r="BH61" s="28"/>
      <c r="BI61" s="35"/>
      <c r="BJ61" s="27"/>
      <c r="BK61" s="27"/>
      <c r="BL61" s="28"/>
      <c r="BM61" s="35"/>
      <c r="BN61" s="27"/>
      <c r="BO61" s="30"/>
      <c r="BP61" s="19"/>
      <c r="BQ61" s="35"/>
      <c r="BR61" s="19"/>
      <c r="BS61" s="19"/>
    </row>
    <row r="62" spans="1:71" ht="48" x14ac:dyDescent="0.2">
      <c r="A62" s="1" t="s">
        <v>7</v>
      </c>
      <c r="B62" s="20" t="s">
        <v>6</v>
      </c>
      <c r="C62" s="34" t="s">
        <v>13</v>
      </c>
      <c r="D62" s="1" t="s">
        <v>0</v>
      </c>
      <c r="E62" s="2" t="s">
        <v>1</v>
      </c>
      <c r="F62" s="20" t="s">
        <v>6</v>
      </c>
      <c r="G62" s="34" t="s">
        <v>13</v>
      </c>
      <c r="H62" s="9" t="s">
        <v>0</v>
      </c>
      <c r="I62" s="10" t="s">
        <v>1</v>
      </c>
      <c r="J62" s="20" t="s">
        <v>6</v>
      </c>
      <c r="K62" s="34" t="s">
        <v>13</v>
      </c>
      <c r="L62" s="11" t="s">
        <v>0</v>
      </c>
      <c r="M62" s="12" t="s">
        <v>1</v>
      </c>
      <c r="N62" s="20" t="s">
        <v>6</v>
      </c>
      <c r="O62" s="34" t="s">
        <v>13</v>
      </c>
      <c r="P62" s="11" t="s">
        <v>0</v>
      </c>
      <c r="Q62" s="12" t="s">
        <v>1</v>
      </c>
      <c r="S62" s="1" t="s">
        <v>7</v>
      </c>
      <c r="T62" s="20" t="s">
        <v>6</v>
      </c>
      <c r="U62" s="34" t="s">
        <v>13</v>
      </c>
      <c r="V62" s="1" t="s">
        <v>0</v>
      </c>
      <c r="W62" s="2" t="s">
        <v>1</v>
      </c>
      <c r="X62" s="20" t="s">
        <v>6</v>
      </c>
      <c r="Y62" s="34" t="s">
        <v>13</v>
      </c>
      <c r="Z62" s="9" t="s">
        <v>0</v>
      </c>
      <c r="AA62" s="10" t="s">
        <v>1</v>
      </c>
      <c r="AB62" s="20" t="s">
        <v>6</v>
      </c>
      <c r="AC62" s="34" t="s">
        <v>13</v>
      </c>
      <c r="AD62" s="11" t="s">
        <v>0</v>
      </c>
      <c r="AE62" s="12" t="s">
        <v>1</v>
      </c>
      <c r="AF62" s="23" t="s">
        <v>6</v>
      </c>
      <c r="AG62" s="37" t="s">
        <v>13</v>
      </c>
      <c r="AH62" s="11" t="s">
        <v>0</v>
      </c>
      <c r="AI62" s="12" t="s">
        <v>1</v>
      </c>
      <c r="AK62" s="11" t="s">
        <v>7</v>
      </c>
      <c r="AL62" s="23" t="s">
        <v>6</v>
      </c>
      <c r="AM62" s="34" t="s">
        <v>13</v>
      </c>
      <c r="AN62" s="11" t="s">
        <v>0</v>
      </c>
      <c r="AO62" s="12" t="s">
        <v>1</v>
      </c>
      <c r="AP62" s="23" t="s">
        <v>6</v>
      </c>
      <c r="AQ62" s="34" t="s">
        <v>13</v>
      </c>
      <c r="AR62" s="24" t="s">
        <v>0</v>
      </c>
      <c r="AS62" s="25" t="s">
        <v>1</v>
      </c>
      <c r="AT62" s="23" t="s">
        <v>6</v>
      </c>
      <c r="AU62" s="34" t="s">
        <v>13</v>
      </c>
      <c r="AV62" s="11" t="s">
        <v>0</v>
      </c>
      <c r="AW62" s="12" t="s">
        <v>1</v>
      </c>
      <c r="AX62" s="23" t="s">
        <v>6</v>
      </c>
      <c r="AY62" s="37" t="s">
        <v>13</v>
      </c>
      <c r="AZ62" s="11" t="s">
        <v>0</v>
      </c>
      <c r="BA62" s="12" t="s">
        <v>1</v>
      </c>
      <c r="BC62" s="11" t="s">
        <v>7</v>
      </c>
      <c r="BD62" s="23" t="s">
        <v>6</v>
      </c>
      <c r="BE62" s="34" t="s">
        <v>13</v>
      </c>
      <c r="BF62" s="11" t="s">
        <v>0</v>
      </c>
      <c r="BG62" s="12" t="s">
        <v>1</v>
      </c>
      <c r="BH62" s="23" t="s">
        <v>6</v>
      </c>
      <c r="BI62" s="34" t="s">
        <v>13</v>
      </c>
      <c r="BJ62" s="24" t="s">
        <v>0</v>
      </c>
      <c r="BK62" s="25" t="s">
        <v>1</v>
      </c>
      <c r="BL62" s="23" t="s">
        <v>6</v>
      </c>
      <c r="BM62" s="34" t="s">
        <v>13</v>
      </c>
      <c r="BN62" s="11" t="s">
        <v>0</v>
      </c>
      <c r="BO62" s="12" t="s">
        <v>1</v>
      </c>
      <c r="BP62" s="23" t="s">
        <v>6</v>
      </c>
      <c r="BQ62" s="37" t="s">
        <v>13</v>
      </c>
      <c r="BR62" s="11" t="s">
        <v>0</v>
      </c>
      <c r="BS62" s="12" t="s">
        <v>1</v>
      </c>
    </row>
    <row r="63" spans="1:71" x14ac:dyDescent="0.2">
      <c r="A63" s="160" t="s">
        <v>16</v>
      </c>
      <c r="B63" s="111" t="s">
        <v>8</v>
      </c>
      <c r="C63" s="127" t="s">
        <v>27</v>
      </c>
      <c r="D63" s="4" t="s">
        <v>2</v>
      </c>
      <c r="E63" s="5">
        <v>0.71430000000000005</v>
      </c>
      <c r="F63" s="111" t="s">
        <v>9</v>
      </c>
      <c r="G63" s="127" t="s">
        <v>33</v>
      </c>
      <c r="H63" s="4" t="s">
        <v>2</v>
      </c>
      <c r="I63" s="5">
        <v>0.71430000000000005</v>
      </c>
      <c r="J63" s="111" t="s">
        <v>10</v>
      </c>
      <c r="K63" s="127" t="s">
        <v>33</v>
      </c>
      <c r="L63" s="13" t="s">
        <v>2</v>
      </c>
      <c r="M63" s="17">
        <v>0.85709999999999997</v>
      </c>
      <c r="N63" s="111" t="s">
        <v>26</v>
      </c>
      <c r="O63" s="127" t="s">
        <v>92</v>
      </c>
      <c r="P63" s="13" t="s">
        <v>2</v>
      </c>
      <c r="Q63" s="17">
        <v>0.71430000000000005</v>
      </c>
      <c r="S63" s="154" t="s">
        <v>19</v>
      </c>
      <c r="T63" s="111" t="s">
        <v>8</v>
      </c>
      <c r="U63" s="127" t="s">
        <v>27</v>
      </c>
      <c r="V63" s="4" t="s">
        <v>2</v>
      </c>
      <c r="W63" s="5">
        <v>0.72729999999999995</v>
      </c>
      <c r="X63" s="111" t="s">
        <v>9</v>
      </c>
      <c r="Y63" s="127" t="s">
        <v>33</v>
      </c>
      <c r="Z63" s="4" t="s">
        <v>2</v>
      </c>
      <c r="AA63" s="5">
        <v>0.78949999999999998</v>
      </c>
      <c r="AB63" s="111" t="s">
        <v>10</v>
      </c>
      <c r="AC63" s="127" t="s">
        <v>33</v>
      </c>
      <c r="AD63" s="13" t="s">
        <v>2</v>
      </c>
      <c r="AE63" s="17">
        <v>0.7016</v>
      </c>
      <c r="AF63" s="111" t="s">
        <v>26</v>
      </c>
      <c r="AG63" s="114" t="s">
        <v>92</v>
      </c>
      <c r="AH63" s="13" t="s">
        <v>2</v>
      </c>
      <c r="AI63" s="17">
        <v>0.76519999999999999</v>
      </c>
      <c r="AK63" s="130" t="s">
        <v>22</v>
      </c>
      <c r="AL63" s="133" t="s">
        <v>8</v>
      </c>
      <c r="AM63" s="127" t="s">
        <v>27</v>
      </c>
      <c r="AN63" s="13" t="s">
        <v>2</v>
      </c>
      <c r="AO63" s="17">
        <v>0.69720000000000004</v>
      </c>
      <c r="AP63" s="136" t="s">
        <v>9</v>
      </c>
      <c r="AQ63" s="127" t="s">
        <v>33</v>
      </c>
      <c r="AR63" s="13" t="s">
        <v>2</v>
      </c>
      <c r="AS63" s="17">
        <v>0.75670000000000004</v>
      </c>
      <c r="AT63" s="136" t="s">
        <v>10</v>
      </c>
      <c r="AU63" s="127" t="s">
        <v>33</v>
      </c>
      <c r="AV63" s="13" t="s">
        <v>2</v>
      </c>
      <c r="AW63" s="17">
        <v>0.66439999999999999</v>
      </c>
      <c r="AX63" s="111" t="s">
        <v>26</v>
      </c>
      <c r="AY63" s="114" t="s">
        <v>92</v>
      </c>
      <c r="AZ63" s="13" t="s">
        <v>2</v>
      </c>
      <c r="BA63" s="17">
        <v>0.76759999999999995</v>
      </c>
      <c r="BC63" s="130" t="s">
        <v>25</v>
      </c>
      <c r="BD63" s="133" t="s">
        <v>8</v>
      </c>
      <c r="BE63" s="127" t="s">
        <v>27</v>
      </c>
      <c r="BF63" s="13" t="s">
        <v>2</v>
      </c>
      <c r="BG63" s="17">
        <v>0.60450000000000004</v>
      </c>
      <c r="BH63" s="136" t="s">
        <v>9</v>
      </c>
      <c r="BI63" s="127" t="s">
        <v>33</v>
      </c>
      <c r="BJ63" s="13" t="s">
        <v>2</v>
      </c>
      <c r="BK63" s="17">
        <v>0.6593</v>
      </c>
      <c r="BL63" s="136" t="s">
        <v>10</v>
      </c>
      <c r="BM63" s="127" t="s">
        <v>33</v>
      </c>
      <c r="BN63" s="13" t="s">
        <v>2</v>
      </c>
      <c r="BO63" s="17">
        <v>0.68989999999999996</v>
      </c>
      <c r="BP63" s="111" t="s">
        <v>26</v>
      </c>
      <c r="BQ63" s="114" t="s">
        <v>92</v>
      </c>
      <c r="BR63" s="13" t="s">
        <v>2</v>
      </c>
      <c r="BS63" s="17">
        <v>0.64170000000000005</v>
      </c>
    </row>
    <row r="64" spans="1:71" x14ac:dyDescent="0.2">
      <c r="A64" s="161"/>
      <c r="B64" s="112"/>
      <c r="C64" s="128"/>
      <c r="D64" s="6" t="s">
        <v>3</v>
      </c>
      <c r="E64" s="3">
        <v>0.76190000000000002</v>
      </c>
      <c r="F64" s="112"/>
      <c r="G64" s="128"/>
      <c r="H64" s="6" t="s">
        <v>3</v>
      </c>
      <c r="I64" s="3">
        <v>0.57140000000000002</v>
      </c>
      <c r="J64" s="112"/>
      <c r="K64" s="128"/>
      <c r="L64" s="18" t="s">
        <v>3</v>
      </c>
      <c r="M64" s="14">
        <v>0.95240000000000002</v>
      </c>
      <c r="N64" s="112"/>
      <c r="O64" s="128"/>
      <c r="P64" s="18" t="s">
        <v>3</v>
      </c>
      <c r="Q64" s="14">
        <v>0.61899999999999999</v>
      </c>
      <c r="S64" s="155"/>
      <c r="T64" s="112"/>
      <c r="U64" s="128"/>
      <c r="V64" s="6" t="s">
        <v>3</v>
      </c>
      <c r="W64" s="3">
        <v>0.84850000000000003</v>
      </c>
      <c r="X64" s="112"/>
      <c r="Y64" s="128"/>
      <c r="Z64" s="6" t="s">
        <v>3</v>
      </c>
      <c r="AA64" s="3">
        <v>0.79349999999999998</v>
      </c>
      <c r="AB64" s="112"/>
      <c r="AC64" s="128"/>
      <c r="AD64" s="18" t="s">
        <v>3</v>
      </c>
      <c r="AE64" s="14">
        <v>0.8347</v>
      </c>
      <c r="AF64" s="112"/>
      <c r="AG64" s="115"/>
      <c r="AH64" s="26" t="s">
        <v>3</v>
      </c>
      <c r="AI64" s="14">
        <v>0.80869999999999997</v>
      </c>
      <c r="AK64" s="131"/>
      <c r="AL64" s="134"/>
      <c r="AM64" s="128"/>
      <c r="AN64" s="26" t="s">
        <v>3</v>
      </c>
      <c r="AO64" s="14">
        <v>0.77459999999999996</v>
      </c>
      <c r="AP64" s="137"/>
      <c r="AQ64" s="128"/>
      <c r="AR64" s="26" t="s">
        <v>3</v>
      </c>
      <c r="AS64" s="14">
        <v>0.78369999999999995</v>
      </c>
      <c r="AT64" s="137"/>
      <c r="AU64" s="128"/>
      <c r="AV64" s="26" t="s">
        <v>3</v>
      </c>
      <c r="AW64" s="14">
        <v>0.75839999999999996</v>
      </c>
      <c r="AX64" s="112"/>
      <c r="AY64" s="115"/>
      <c r="AZ64" s="26" t="s">
        <v>3</v>
      </c>
      <c r="BA64" s="14">
        <v>0.85209999999999997</v>
      </c>
      <c r="BC64" s="131"/>
      <c r="BD64" s="134"/>
      <c r="BE64" s="128"/>
      <c r="BF64" s="26" t="s">
        <v>3</v>
      </c>
      <c r="BG64" s="14">
        <v>0.81340000000000001</v>
      </c>
      <c r="BH64" s="137"/>
      <c r="BI64" s="128"/>
      <c r="BJ64" s="26" t="s">
        <v>3</v>
      </c>
      <c r="BK64" s="14">
        <v>0.55559999999999998</v>
      </c>
      <c r="BL64" s="137"/>
      <c r="BM64" s="128"/>
      <c r="BN64" s="26" t="s">
        <v>3</v>
      </c>
      <c r="BO64" s="14">
        <v>0.79069999999999996</v>
      </c>
      <c r="BP64" s="112"/>
      <c r="BQ64" s="115"/>
      <c r="BR64" s="26" t="s">
        <v>3</v>
      </c>
      <c r="BS64" s="14">
        <v>0.67910000000000004</v>
      </c>
    </row>
    <row r="65" spans="1:71" x14ac:dyDescent="0.2">
      <c r="A65" s="161"/>
      <c r="B65" s="112"/>
      <c r="C65" s="128"/>
      <c r="D65" s="6" t="s">
        <v>4</v>
      </c>
      <c r="E65" s="3">
        <v>1</v>
      </c>
      <c r="F65" s="112"/>
      <c r="G65" s="128"/>
      <c r="H65" s="6" t="s">
        <v>4</v>
      </c>
      <c r="I65" s="3">
        <v>0.8095</v>
      </c>
      <c r="J65" s="112"/>
      <c r="K65" s="128"/>
      <c r="L65" s="18" t="s">
        <v>4</v>
      </c>
      <c r="M65" s="14">
        <v>0.95240000000000002</v>
      </c>
      <c r="N65" s="112"/>
      <c r="O65" s="128"/>
      <c r="P65" s="18" t="s">
        <v>4</v>
      </c>
      <c r="Q65" s="14">
        <v>1</v>
      </c>
      <c r="S65" s="155"/>
      <c r="T65" s="112"/>
      <c r="U65" s="128"/>
      <c r="V65" s="6" t="s">
        <v>4</v>
      </c>
      <c r="W65" s="3">
        <v>0.87880000000000003</v>
      </c>
      <c r="X65" s="112"/>
      <c r="Y65" s="128"/>
      <c r="Z65" s="6" t="s">
        <v>4</v>
      </c>
      <c r="AA65" s="3">
        <v>0.88660000000000005</v>
      </c>
      <c r="AB65" s="112"/>
      <c r="AC65" s="128"/>
      <c r="AD65" s="18" t="s">
        <v>4</v>
      </c>
      <c r="AE65" s="14">
        <v>0.8347</v>
      </c>
      <c r="AF65" s="112"/>
      <c r="AG65" s="115"/>
      <c r="AH65" s="26" t="s">
        <v>4</v>
      </c>
      <c r="AI65" s="14">
        <v>0.92169999999999996</v>
      </c>
      <c r="AK65" s="131"/>
      <c r="AL65" s="134"/>
      <c r="AM65" s="128"/>
      <c r="AN65" s="26" t="s">
        <v>4</v>
      </c>
      <c r="AO65" s="14">
        <v>0.9718</v>
      </c>
      <c r="AP65" s="137"/>
      <c r="AQ65" s="128"/>
      <c r="AR65" s="26" t="s">
        <v>4</v>
      </c>
      <c r="AS65" s="14">
        <v>0.90539999999999998</v>
      </c>
      <c r="AT65" s="137"/>
      <c r="AU65" s="128"/>
      <c r="AV65" s="26" t="s">
        <v>4</v>
      </c>
      <c r="AW65" s="14">
        <v>0.86580000000000001</v>
      </c>
      <c r="AX65" s="112"/>
      <c r="AY65" s="115"/>
      <c r="AZ65" s="26" t="s">
        <v>4</v>
      </c>
      <c r="BA65" s="14">
        <v>0.97889999999999999</v>
      </c>
      <c r="BC65" s="131"/>
      <c r="BD65" s="134"/>
      <c r="BE65" s="128"/>
      <c r="BF65" s="26" t="s">
        <v>4</v>
      </c>
      <c r="BG65" s="14">
        <v>0.98509999999999998</v>
      </c>
      <c r="BH65" s="137"/>
      <c r="BI65" s="128"/>
      <c r="BJ65" s="26" t="s">
        <v>4</v>
      </c>
      <c r="BK65" s="14">
        <v>0.93330000000000002</v>
      </c>
      <c r="BL65" s="137"/>
      <c r="BM65" s="128"/>
      <c r="BN65" s="26" t="s">
        <v>4</v>
      </c>
      <c r="BO65" s="14">
        <v>0.86050000000000004</v>
      </c>
      <c r="BP65" s="112"/>
      <c r="BQ65" s="115"/>
      <c r="BR65" s="26" t="s">
        <v>4</v>
      </c>
      <c r="BS65" s="14">
        <v>0.99250000000000005</v>
      </c>
    </row>
    <row r="66" spans="1:71" x14ac:dyDescent="0.2">
      <c r="A66" s="161"/>
      <c r="B66" s="112"/>
      <c r="C66" s="129"/>
      <c r="D66" s="7" t="s">
        <v>5</v>
      </c>
      <c r="E66" s="8">
        <v>0.71430000000000005</v>
      </c>
      <c r="F66" s="112"/>
      <c r="G66" s="129"/>
      <c r="H66" s="7" t="s">
        <v>5</v>
      </c>
      <c r="I66" s="8">
        <v>0.61899999999999999</v>
      </c>
      <c r="J66" s="112"/>
      <c r="K66" s="129"/>
      <c r="L66" s="15" t="s">
        <v>5</v>
      </c>
      <c r="M66" s="16">
        <v>0.71430000000000005</v>
      </c>
      <c r="N66" s="112"/>
      <c r="O66" s="129"/>
      <c r="P66" s="15" t="s">
        <v>5</v>
      </c>
      <c r="Q66" s="16">
        <v>0.57140000000000002</v>
      </c>
      <c r="S66" s="155"/>
      <c r="T66" s="112"/>
      <c r="U66" s="129"/>
      <c r="V66" s="7" t="s">
        <v>5</v>
      </c>
      <c r="W66" s="8">
        <v>0.74029999999999996</v>
      </c>
      <c r="X66" s="112"/>
      <c r="Y66" s="129"/>
      <c r="Z66" s="7" t="s">
        <v>5</v>
      </c>
      <c r="AA66" s="8">
        <v>0.72870000000000001</v>
      </c>
      <c r="AB66" s="112"/>
      <c r="AC66" s="129"/>
      <c r="AD66" s="15" t="s">
        <v>5</v>
      </c>
      <c r="AE66" s="16">
        <v>0.7258</v>
      </c>
      <c r="AF66" s="112"/>
      <c r="AG66" s="116"/>
      <c r="AH66" s="15" t="s">
        <v>5</v>
      </c>
      <c r="AI66" s="16">
        <v>0.73480000000000001</v>
      </c>
      <c r="AK66" s="131"/>
      <c r="AL66" s="134"/>
      <c r="AM66" s="129"/>
      <c r="AN66" s="15" t="s">
        <v>5</v>
      </c>
      <c r="AO66" s="16">
        <v>0.67610000000000003</v>
      </c>
      <c r="AP66" s="137"/>
      <c r="AQ66" s="129"/>
      <c r="AR66" s="15" t="s">
        <v>5</v>
      </c>
      <c r="AS66" s="16">
        <v>0.6351</v>
      </c>
      <c r="AT66" s="137"/>
      <c r="AU66" s="129"/>
      <c r="AV66" s="15" t="s">
        <v>5</v>
      </c>
      <c r="AW66" s="16">
        <v>0.65100000000000002</v>
      </c>
      <c r="AX66" s="112"/>
      <c r="AY66" s="116"/>
      <c r="AZ66" s="15" t="s">
        <v>5</v>
      </c>
      <c r="BA66" s="16">
        <v>0.71130000000000004</v>
      </c>
      <c r="BC66" s="131"/>
      <c r="BD66" s="134"/>
      <c r="BE66" s="129"/>
      <c r="BF66" s="15" t="s">
        <v>5</v>
      </c>
      <c r="BG66" s="16">
        <v>0.56720000000000004</v>
      </c>
      <c r="BH66" s="137"/>
      <c r="BI66" s="129"/>
      <c r="BJ66" s="15" t="s">
        <v>5</v>
      </c>
      <c r="BK66" s="16">
        <v>0.51849999999999996</v>
      </c>
      <c r="BL66" s="137"/>
      <c r="BM66" s="129"/>
      <c r="BN66" s="15" t="s">
        <v>5</v>
      </c>
      <c r="BO66" s="16">
        <v>0.62009999999999998</v>
      </c>
      <c r="BP66" s="112"/>
      <c r="BQ66" s="116"/>
      <c r="BR66" s="15" t="s">
        <v>5</v>
      </c>
      <c r="BS66" s="16">
        <v>0.47760000000000002</v>
      </c>
    </row>
    <row r="67" spans="1:71" s="56" customFormat="1" x14ac:dyDescent="0.2">
      <c r="A67" s="161"/>
      <c r="B67" s="112"/>
      <c r="C67" s="127" t="s">
        <v>28</v>
      </c>
      <c r="D67" s="52" t="s">
        <v>2</v>
      </c>
      <c r="E67" s="53">
        <v>0.52380000000000004</v>
      </c>
      <c r="F67" s="112"/>
      <c r="G67" s="127" t="s">
        <v>34</v>
      </c>
      <c r="H67" s="52" t="s">
        <v>2</v>
      </c>
      <c r="I67" s="53">
        <v>0.61899999999999999</v>
      </c>
      <c r="J67" s="112"/>
      <c r="K67" s="157" t="s">
        <v>34</v>
      </c>
      <c r="L67" s="54" t="s">
        <v>2</v>
      </c>
      <c r="M67" s="55">
        <v>0.52380000000000004</v>
      </c>
      <c r="N67" s="112"/>
      <c r="O67" s="127" t="s">
        <v>93</v>
      </c>
      <c r="P67" s="54" t="s">
        <v>2</v>
      </c>
      <c r="Q67" s="55">
        <v>0.47620000000000001</v>
      </c>
      <c r="S67" s="155"/>
      <c r="T67" s="112"/>
      <c r="U67" s="127" t="s">
        <v>28</v>
      </c>
      <c r="V67" s="52" t="s">
        <v>2</v>
      </c>
      <c r="W67" s="53">
        <v>0.79220000000000002</v>
      </c>
      <c r="X67" s="112"/>
      <c r="Y67" s="127" t="s">
        <v>34</v>
      </c>
      <c r="Z67" s="52" t="s">
        <v>2</v>
      </c>
      <c r="AA67" s="53">
        <v>0.85429999999999995</v>
      </c>
      <c r="AB67" s="112"/>
      <c r="AC67" s="127" t="s">
        <v>34</v>
      </c>
      <c r="AD67" s="54" t="s">
        <v>2</v>
      </c>
      <c r="AE67" s="55">
        <v>0.6895</v>
      </c>
      <c r="AF67" s="112"/>
      <c r="AG67" s="117" t="s">
        <v>93</v>
      </c>
      <c r="AH67" s="57" t="s">
        <v>2</v>
      </c>
      <c r="AI67" s="58">
        <v>0.81299999999999994</v>
      </c>
      <c r="AK67" s="131"/>
      <c r="AL67" s="134"/>
      <c r="AM67" s="151" t="s">
        <v>28</v>
      </c>
      <c r="AN67" s="57" t="s">
        <v>2</v>
      </c>
      <c r="AO67" s="58">
        <v>0.79579999999999995</v>
      </c>
      <c r="AP67" s="137"/>
      <c r="AQ67" s="127" t="s">
        <v>34</v>
      </c>
      <c r="AR67" s="57" t="s">
        <v>2</v>
      </c>
      <c r="AS67" s="58">
        <v>0.79049999999999998</v>
      </c>
      <c r="AT67" s="137"/>
      <c r="AU67" s="127" t="s">
        <v>34</v>
      </c>
      <c r="AV67" s="57" t="s">
        <v>2</v>
      </c>
      <c r="AW67" s="58">
        <v>0.59060000000000001</v>
      </c>
      <c r="AX67" s="112"/>
      <c r="AY67" s="117" t="s">
        <v>93</v>
      </c>
      <c r="AZ67" s="57" t="s">
        <v>2</v>
      </c>
      <c r="BA67" s="58">
        <v>0.80279999999999996</v>
      </c>
      <c r="BC67" s="131"/>
      <c r="BD67" s="134"/>
      <c r="BE67" s="139" t="s">
        <v>28</v>
      </c>
      <c r="BF67" s="57" t="s">
        <v>2</v>
      </c>
      <c r="BG67" s="58">
        <v>0.67910000000000004</v>
      </c>
      <c r="BH67" s="137"/>
      <c r="BI67" s="127" t="s">
        <v>34</v>
      </c>
      <c r="BJ67" s="57" t="s">
        <v>2</v>
      </c>
      <c r="BK67" s="58">
        <v>0.8</v>
      </c>
      <c r="BL67" s="137"/>
      <c r="BM67" s="127" t="s">
        <v>34</v>
      </c>
      <c r="BN67" s="57" t="s">
        <v>2</v>
      </c>
      <c r="BO67" s="58">
        <v>0.54259999999999997</v>
      </c>
      <c r="BP67" s="112"/>
      <c r="BQ67" s="117" t="s">
        <v>93</v>
      </c>
      <c r="BR67" s="57" t="s">
        <v>2</v>
      </c>
      <c r="BS67" s="58">
        <v>0.68659999999999999</v>
      </c>
    </row>
    <row r="68" spans="1:71" s="56" customFormat="1" x14ac:dyDescent="0.2">
      <c r="A68" s="161"/>
      <c r="B68" s="112"/>
      <c r="C68" s="128"/>
      <c r="D68" s="59" t="s">
        <v>3</v>
      </c>
      <c r="E68" s="60">
        <v>0.61899999999999999</v>
      </c>
      <c r="F68" s="112"/>
      <c r="G68" s="128"/>
      <c r="H68" s="59" t="s">
        <v>3</v>
      </c>
      <c r="I68" s="60">
        <v>0.61899999999999999</v>
      </c>
      <c r="J68" s="112"/>
      <c r="K68" s="158"/>
      <c r="L68" s="61" t="s">
        <v>3</v>
      </c>
      <c r="M68" s="58">
        <v>0.66669999999999996</v>
      </c>
      <c r="N68" s="112"/>
      <c r="O68" s="128"/>
      <c r="P68" s="61" t="s">
        <v>3</v>
      </c>
      <c r="Q68" s="58">
        <v>0.57140000000000002</v>
      </c>
      <c r="S68" s="155"/>
      <c r="T68" s="112"/>
      <c r="U68" s="128"/>
      <c r="V68" s="59" t="s">
        <v>3</v>
      </c>
      <c r="W68" s="60">
        <v>0.83550000000000002</v>
      </c>
      <c r="X68" s="112"/>
      <c r="Y68" s="128"/>
      <c r="Z68" s="59" t="s">
        <v>3</v>
      </c>
      <c r="AA68" s="60">
        <v>0.85429999999999995</v>
      </c>
      <c r="AB68" s="112"/>
      <c r="AC68" s="128"/>
      <c r="AD68" s="61" t="s">
        <v>3</v>
      </c>
      <c r="AE68" s="58">
        <v>0.6048</v>
      </c>
      <c r="AF68" s="112"/>
      <c r="AG68" s="118"/>
      <c r="AH68" s="57" t="s">
        <v>3</v>
      </c>
      <c r="AI68" s="58">
        <v>0.87860000000000005</v>
      </c>
      <c r="AK68" s="131"/>
      <c r="AL68" s="134"/>
      <c r="AM68" s="152"/>
      <c r="AN68" s="57" t="s">
        <v>3</v>
      </c>
      <c r="AO68" s="58">
        <v>0.95069999999999999</v>
      </c>
      <c r="AP68" s="137"/>
      <c r="AQ68" s="128"/>
      <c r="AR68" s="57" t="s">
        <v>3</v>
      </c>
      <c r="AS68" s="58">
        <v>0.78380000000000005</v>
      </c>
      <c r="AT68" s="137"/>
      <c r="AU68" s="128"/>
      <c r="AV68" s="57" t="s">
        <v>3</v>
      </c>
      <c r="AW68" s="58">
        <v>0.56379999999999997</v>
      </c>
      <c r="AX68" s="112"/>
      <c r="AY68" s="118"/>
      <c r="AZ68" s="57" t="s">
        <v>3</v>
      </c>
      <c r="BA68" s="58">
        <v>0.93659999999999999</v>
      </c>
      <c r="BC68" s="131"/>
      <c r="BD68" s="134"/>
      <c r="BE68" s="140"/>
      <c r="BF68" s="57" t="s">
        <v>3</v>
      </c>
      <c r="BG68" s="58">
        <v>0.99250000000000005</v>
      </c>
      <c r="BH68" s="137"/>
      <c r="BI68" s="128"/>
      <c r="BJ68" s="57" t="s">
        <v>3</v>
      </c>
      <c r="BK68" s="58">
        <v>0.88149999999999995</v>
      </c>
      <c r="BL68" s="137"/>
      <c r="BM68" s="128"/>
      <c r="BN68" s="57" t="s">
        <v>3</v>
      </c>
      <c r="BO68" s="58">
        <v>0.56589999999999996</v>
      </c>
      <c r="BP68" s="112"/>
      <c r="BQ68" s="118"/>
      <c r="BR68" s="57" t="s">
        <v>3</v>
      </c>
      <c r="BS68" s="58">
        <v>0.97050000000000003</v>
      </c>
    </row>
    <row r="69" spans="1:71" s="56" customFormat="1" x14ac:dyDescent="0.2">
      <c r="A69" s="161"/>
      <c r="B69" s="112"/>
      <c r="C69" s="128"/>
      <c r="D69" s="59" t="s">
        <v>4</v>
      </c>
      <c r="E69" s="60">
        <v>0.90480000000000005</v>
      </c>
      <c r="F69" s="112"/>
      <c r="G69" s="128"/>
      <c r="H69" s="59" t="s">
        <v>4</v>
      </c>
      <c r="I69" s="60">
        <v>0.8095</v>
      </c>
      <c r="J69" s="112"/>
      <c r="K69" s="158"/>
      <c r="L69" s="72" t="s">
        <v>4</v>
      </c>
      <c r="M69" s="71">
        <v>0.95240000000000002</v>
      </c>
      <c r="N69" s="112"/>
      <c r="O69" s="128"/>
      <c r="P69" s="61" t="s">
        <v>4</v>
      </c>
      <c r="Q69" s="58">
        <v>0.85709999999999997</v>
      </c>
      <c r="S69" s="155"/>
      <c r="T69" s="112"/>
      <c r="U69" s="128"/>
      <c r="V69" s="59" t="s">
        <v>4</v>
      </c>
      <c r="W69" s="60">
        <v>0.87009999999999998</v>
      </c>
      <c r="X69" s="112"/>
      <c r="Y69" s="128"/>
      <c r="Z69" s="59" t="s">
        <v>4</v>
      </c>
      <c r="AA69" s="60">
        <v>0.88660000000000005</v>
      </c>
      <c r="AB69" s="112"/>
      <c r="AC69" s="128"/>
      <c r="AD69" s="61" t="s">
        <v>4</v>
      </c>
      <c r="AE69" s="58">
        <v>0.7702</v>
      </c>
      <c r="AF69" s="112"/>
      <c r="AG69" s="118"/>
      <c r="AH69" s="76" t="s">
        <v>4</v>
      </c>
      <c r="AI69" s="75">
        <v>0.9</v>
      </c>
      <c r="AK69" s="131"/>
      <c r="AL69" s="134"/>
      <c r="AM69" s="152"/>
      <c r="AN69" s="57" t="s">
        <v>4</v>
      </c>
      <c r="AO69" s="58">
        <v>0.9718</v>
      </c>
      <c r="AP69" s="137"/>
      <c r="AQ69" s="128"/>
      <c r="AR69" s="57" t="s">
        <v>4</v>
      </c>
      <c r="AS69" s="58">
        <v>0.91890000000000005</v>
      </c>
      <c r="AT69" s="137"/>
      <c r="AU69" s="128"/>
      <c r="AV69" s="57" t="s">
        <v>4</v>
      </c>
      <c r="AW69" s="58">
        <v>0.75829999999999997</v>
      </c>
      <c r="AX69" s="112"/>
      <c r="AY69" s="118"/>
      <c r="AZ69" s="76" t="s">
        <v>4</v>
      </c>
      <c r="BA69" s="75">
        <v>0.9859</v>
      </c>
      <c r="BC69" s="131"/>
      <c r="BD69" s="134"/>
      <c r="BE69" s="140"/>
      <c r="BF69" s="76" t="s">
        <v>4</v>
      </c>
      <c r="BG69" s="75">
        <v>0.98509999999999998</v>
      </c>
      <c r="BH69" s="137"/>
      <c r="BI69" s="128"/>
      <c r="BJ69" s="57" t="s">
        <v>4</v>
      </c>
      <c r="BK69" s="58">
        <v>0.90369999999999995</v>
      </c>
      <c r="BL69" s="137"/>
      <c r="BM69" s="128"/>
      <c r="BN69" s="57" t="s">
        <v>4</v>
      </c>
      <c r="BO69" s="58">
        <v>0.70540000000000003</v>
      </c>
      <c r="BP69" s="112"/>
      <c r="BQ69" s="118"/>
      <c r="BR69" s="76" t="s">
        <v>4</v>
      </c>
      <c r="BS69" s="75">
        <v>0.98509999999999998</v>
      </c>
    </row>
    <row r="70" spans="1:71" s="56" customFormat="1" x14ac:dyDescent="0.2">
      <c r="A70" s="161"/>
      <c r="B70" s="112"/>
      <c r="C70" s="129"/>
      <c r="D70" s="62" t="s">
        <v>5</v>
      </c>
      <c r="E70" s="63">
        <v>0.57140000000000002</v>
      </c>
      <c r="F70" s="112"/>
      <c r="G70" s="129"/>
      <c r="H70" s="62" t="s">
        <v>5</v>
      </c>
      <c r="I70" s="63">
        <v>0.42859999999999998</v>
      </c>
      <c r="J70" s="112"/>
      <c r="K70" s="159"/>
      <c r="L70" s="64" t="s">
        <v>5</v>
      </c>
      <c r="M70" s="65">
        <v>0.66669999999999996</v>
      </c>
      <c r="N70" s="112"/>
      <c r="O70" s="129"/>
      <c r="P70" s="64" t="s">
        <v>5</v>
      </c>
      <c r="Q70" s="65">
        <v>0.52380000000000004</v>
      </c>
      <c r="S70" s="155"/>
      <c r="T70" s="112"/>
      <c r="U70" s="129"/>
      <c r="V70" s="62" t="s">
        <v>5</v>
      </c>
      <c r="W70" s="63">
        <v>0.71</v>
      </c>
      <c r="X70" s="112"/>
      <c r="Y70" s="129"/>
      <c r="Z70" s="62" t="s">
        <v>5</v>
      </c>
      <c r="AA70" s="63">
        <v>0.83</v>
      </c>
      <c r="AB70" s="112"/>
      <c r="AC70" s="129"/>
      <c r="AD70" s="64" t="s">
        <v>5</v>
      </c>
      <c r="AE70" s="65">
        <v>0.67749999999999999</v>
      </c>
      <c r="AF70" s="112"/>
      <c r="AG70" s="119"/>
      <c r="AH70" s="64" t="s">
        <v>5</v>
      </c>
      <c r="AI70" s="65">
        <v>0.7913</v>
      </c>
      <c r="AK70" s="131"/>
      <c r="AL70" s="134"/>
      <c r="AM70" s="153"/>
      <c r="AN70" s="64" t="s">
        <v>5</v>
      </c>
      <c r="AO70" s="65">
        <v>0.71830000000000005</v>
      </c>
      <c r="AP70" s="137"/>
      <c r="AQ70" s="129"/>
      <c r="AR70" s="64" t="s">
        <v>5</v>
      </c>
      <c r="AS70" s="65">
        <v>0.68240000000000001</v>
      </c>
      <c r="AT70" s="137"/>
      <c r="AU70" s="129"/>
      <c r="AV70" s="64" t="s">
        <v>5</v>
      </c>
      <c r="AW70" s="65">
        <v>0.5302</v>
      </c>
      <c r="AX70" s="112"/>
      <c r="AY70" s="119"/>
      <c r="AZ70" s="64" t="s">
        <v>5</v>
      </c>
      <c r="BA70" s="65">
        <v>0.74650000000000005</v>
      </c>
      <c r="BC70" s="131"/>
      <c r="BD70" s="134"/>
      <c r="BE70" s="141"/>
      <c r="BF70" s="64" t="s">
        <v>5</v>
      </c>
      <c r="BG70" s="65">
        <v>0.82089999999999996</v>
      </c>
      <c r="BH70" s="137"/>
      <c r="BI70" s="129"/>
      <c r="BJ70" s="64" t="s">
        <v>5</v>
      </c>
      <c r="BK70" s="65">
        <v>0.76300000000000001</v>
      </c>
      <c r="BL70" s="137"/>
      <c r="BM70" s="129"/>
      <c r="BN70" s="64" t="s">
        <v>5</v>
      </c>
      <c r="BO70" s="65">
        <v>0.5736</v>
      </c>
      <c r="BP70" s="112"/>
      <c r="BQ70" s="119"/>
      <c r="BR70" s="64" t="s">
        <v>5</v>
      </c>
      <c r="BS70" s="65">
        <v>0.82089999999999996</v>
      </c>
    </row>
    <row r="71" spans="1:71" ht="16" customHeight="1" x14ac:dyDescent="0.2">
      <c r="A71" s="161"/>
      <c r="B71" s="112"/>
      <c r="C71" s="127" t="s">
        <v>29</v>
      </c>
      <c r="D71" s="4" t="s">
        <v>2</v>
      </c>
      <c r="E71" s="5">
        <v>1</v>
      </c>
      <c r="F71" s="112"/>
      <c r="G71" s="127" t="s">
        <v>35</v>
      </c>
      <c r="H71" s="4" t="s">
        <v>2</v>
      </c>
      <c r="I71" s="5">
        <v>0.76190000000000002</v>
      </c>
      <c r="J71" s="112"/>
      <c r="K71" s="127" t="s">
        <v>35</v>
      </c>
      <c r="L71" s="13" t="s">
        <v>2</v>
      </c>
      <c r="M71" s="17">
        <v>0.71430000000000005</v>
      </c>
      <c r="N71" s="112"/>
      <c r="O71" s="127" t="s">
        <v>94</v>
      </c>
      <c r="P71" s="13" t="s">
        <v>2</v>
      </c>
      <c r="Q71" s="17">
        <v>1</v>
      </c>
      <c r="S71" s="155"/>
      <c r="T71" s="112"/>
      <c r="U71" s="127" t="s">
        <v>29</v>
      </c>
      <c r="V71" s="4" t="s">
        <v>2</v>
      </c>
      <c r="W71" s="5">
        <v>0.7792</v>
      </c>
      <c r="X71" s="112"/>
      <c r="Y71" s="127" t="s">
        <v>35</v>
      </c>
      <c r="Z71" s="4" t="s">
        <v>2</v>
      </c>
      <c r="AA71" s="5">
        <v>0.76919999999999999</v>
      </c>
      <c r="AB71" s="112"/>
      <c r="AC71" s="127" t="s">
        <v>35</v>
      </c>
      <c r="AD71" s="13" t="s">
        <v>2</v>
      </c>
      <c r="AE71" s="17">
        <v>0.7581</v>
      </c>
      <c r="AF71" s="112"/>
      <c r="AG71" s="120" t="s">
        <v>94</v>
      </c>
      <c r="AH71" s="26" t="s">
        <v>2</v>
      </c>
      <c r="AI71" s="14">
        <v>0.77390000000000003</v>
      </c>
      <c r="AK71" s="131"/>
      <c r="AL71" s="134"/>
      <c r="AM71" s="127" t="s">
        <v>29</v>
      </c>
      <c r="AN71" s="26" t="s">
        <v>2</v>
      </c>
      <c r="AO71" s="14">
        <v>0.72529999999999994</v>
      </c>
      <c r="AP71" s="137"/>
      <c r="AQ71" s="127" t="s">
        <v>35</v>
      </c>
      <c r="AR71" s="26" t="s">
        <v>2</v>
      </c>
      <c r="AS71" s="14">
        <v>0.71619999999999995</v>
      </c>
      <c r="AT71" s="137"/>
      <c r="AU71" s="127" t="s">
        <v>35</v>
      </c>
      <c r="AV71" s="26" t="s">
        <v>2</v>
      </c>
      <c r="AW71" s="14">
        <v>0.79190000000000005</v>
      </c>
      <c r="AX71" s="112"/>
      <c r="AY71" s="120" t="s">
        <v>94</v>
      </c>
      <c r="AZ71" s="26" t="s">
        <v>2</v>
      </c>
      <c r="BA71" s="14">
        <v>0.85919999999999996</v>
      </c>
      <c r="BC71" s="131"/>
      <c r="BD71" s="134"/>
      <c r="BE71" s="127" t="s">
        <v>29</v>
      </c>
      <c r="BF71" s="26" t="s">
        <v>2</v>
      </c>
      <c r="BG71" s="14">
        <v>0.69399999999999995</v>
      </c>
      <c r="BH71" s="137"/>
      <c r="BI71" s="127" t="s">
        <v>35</v>
      </c>
      <c r="BJ71" s="26" t="s">
        <v>2</v>
      </c>
      <c r="BK71" s="14">
        <v>0.57779999999999998</v>
      </c>
      <c r="BL71" s="137"/>
      <c r="BM71" s="127" t="s">
        <v>35</v>
      </c>
      <c r="BN71" s="26" t="s">
        <v>2</v>
      </c>
      <c r="BO71" s="14">
        <v>0.71319999999999995</v>
      </c>
      <c r="BP71" s="112"/>
      <c r="BQ71" s="120" t="s">
        <v>94</v>
      </c>
      <c r="BR71" s="26" t="s">
        <v>2</v>
      </c>
      <c r="BS71" s="14">
        <v>0.68659999999999999</v>
      </c>
    </row>
    <row r="72" spans="1:71" x14ac:dyDescent="0.2">
      <c r="A72" s="161"/>
      <c r="B72" s="112"/>
      <c r="C72" s="128"/>
      <c r="D72" s="6" t="s">
        <v>3</v>
      </c>
      <c r="E72" s="3">
        <v>1</v>
      </c>
      <c r="F72" s="112"/>
      <c r="G72" s="128"/>
      <c r="H72" s="6" t="s">
        <v>3</v>
      </c>
      <c r="I72" s="3">
        <v>0.76190000000000002</v>
      </c>
      <c r="J72" s="112"/>
      <c r="K72" s="128"/>
      <c r="L72" s="18" t="s">
        <v>3</v>
      </c>
      <c r="M72" s="14">
        <v>1</v>
      </c>
      <c r="N72" s="112"/>
      <c r="O72" s="128"/>
      <c r="P72" s="18" t="s">
        <v>3</v>
      </c>
      <c r="Q72" s="14">
        <v>1</v>
      </c>
      <c r="S72" s="155"/>
      <c r="T72" s="112"/>
      <c r="U72" s="128"/>
      <c r="V72" s="6" t="s">
        <v>3</v>
      </c>
      <c r="W72" s="3">
        <v>0.80520000000000003</v>
      </c>
      <c r="X72" s="112"/>
      <c r="Y72" s="128"/>
      <c r="Z72" s="6" t="s">
        <v>3</v>
      </c>
      <c r="AA72" s="3">
        <v>0.77729999999999999</v>
      </c>
      <c r="AB72" s="112"/>
      <c r="AC72" s="128"/>
      <c r="AD72" s="18" t="s">
        <v>3</v>
      </c>
      <c r="AE72" s="14">
        <v>0.746</v>
      </c>
      <c r="AF72" s="112"/>
      <c r="AG72" s="115"/>
      <c r="AH72" s="26" t="s">
        <v>3</v>
      </c>
      <c r="AI72" s="14">
        <v>0.84340000000000004</v>
      </c>
      <c r="AK72" s="131"/>
      <c r="AL72" s="134"/>
      <c r="AM72" s="128"/>
      <c r="AN72" s="26" t="s">
        <v>3</v>
      </c>
      <c r="AO72" s="14">
        <v>0.74639999999999995</v>
      </c>
      <c r="AP72" s="137"/>
      <c r="AQ72" s="128"/>
      <c r="AR72" s="26" t="s">
        <v>3</v>
      </c>
      <c r="AS72" s="14">
        <v>0.79049999999999998</v>
      </c>
      <c r="AT72" s="137"/>
      <c r="AU72" s="128"/>
      <c r="AV72" s="26" t="s">
        <v>3</v>
      </c>
      <c r="AW72" s="14">
        <v>0.77849999999999997</v>
      </c>
      <c r="AX72" s="112"/>
      <c r="AY72" s="115"/>
      <c r="AZ72" s="26" t="s">
        <v>3</v>
      </c>
      <c r="BA72" s="14">
        <v>0.83799999999999997</v>
      </c>
      <c r="BC72" s="131"/>
      <c r="BD72" s="134"/>
      <c r="BE72" s="128"/>
      <c r="BF72" s="26" t="s">
        <v>3</v>
      </c>
      <c r="BG72" s="14">
        <v>0.69399999999999995</v>
      </c>
      <c r="BH72" s="137"/>
      <c r="BI72" s="128"/>
      <c r="BJ72" s="26" t="s">
        <v>3</v>
      </c>
      <c r="BK72" s="14">
        <v>0.62960000000000005</v>
      </c>
      <c r="BL72" s="137"/>
      <c r="BM72" s="128"/>
      <c r="BN72" s="26" t="s">
        <v>3</v>
      </c>
      <c r="BO72" s="14">
        <v>0.78300000000000003</v>
      </c>
      <c r="BP72" s="112"/>
      <c r="BQ72" s="115"/>
      <c r="BR72" s="26" t="s">
        <v>3</v>
      </c>
      <c r="BS72" s="14">
        <v>0.76859999999999995</v>
      </c>
    </row>
    <row r="73" spans="1:71" x14ac:dyDescent="0.2">
      <c r="A73" s="161"/>
      <c r="B73" s="112"/>
      <c r="C73" s="128"/>
      <c r="D73" s="6" t="s">
        <v>4</v>
      </c>
      <c r="E73" s="3">
        <v>1</v>
      </c>
      <c r="F73" s="112"/>
      <c r="G73" s="128"/>
      <c r="H73" s="6" t="s">
        <v>4</v>
      </c>
      <c r="I73" s="3">
        <v>0.8095</v>
      </c>
      <c r="J73" s="112"/>
      <c r="K73" s="128"/>
      <c r="L73" s="18" t="s">
        <v>4</v>
      </c>
      <c r="M73" s="14">
        <v>0.85709999999999997</v>
      </c>
      <c r="N73" s="112"/>
      <c r="O73" s="128"/>
      <c r="P73" s="18" t="s">
        <v>4</v>
      </c>
      <c r="Q73" s="14">
        <v>0.95240000000000002</v>
      </c>
      <c r="S73" s="155"/>
      <c r="T73" s="112"/>
      <c r="U73" s="128"/>
      <c r="V73" s="6" t="s">
        <v>4</v>
      </c>
      <c r="W73" s="3">
        <v>0.83550000000000002</v>
      </c>
      <c r="X73" s="112"/>
      <c r="Y73" s="128"/>
      <c r="Z73" s="6" t="s">
        <v>4</v>
      </c>
      <c r="AA73" s="3">
        <v>0.82189999999999996</v>
      </c>
      <c r="AB73" s="112"/>
      <c r="AC73" s="128"/>
      <c r="AD73" s="18" t="s">
        <v>4</v>
      </c>
      <c r="AE73" s="14">
        <v>0.8347</v>
      </c>
      <c r="AF73" s="112"/>
      <c r="AG73" s="115"/>
      <c r="AH73" s="26" t="s">
        <v>4</v>
      </c>
      <c r="AI73" s="14">
        <v>0.86519999999999997</v>
      </c>
      <c r="AK73" s="131"/>
      <c r="AL73" s="134"/>
      <c r="AM73" s="128"/>
      <c r="AN73" s="26" t="s">
        <v>4</v>
      </c>
      <c r="AO73" s="14">
        <v>0.79579999999999995</v>
      </c>
      <c r="AP73" s="137"/>
      <c r="AQ73" s="128"/>
      <c r="AR73" s="26" t="s">
        <v>4</v>
      </c>
      <c r="AS73" s="14">
        <v>0.83779999999999999</v>
      </c>
      <c r="AT73" s="137"/>
      <c r="AU73" s="128"/>
      <c r="AV73" s="26" t="s">
        <v>4</v>
      </c>
      <c r="AW73" s="14">
        <v>0.88590000000000002</v>
      </c>
      <c r="AX73" s="112"/>
      <c r="AY73" s="115"/>
      <c r="AZ73" s="26" t="s">
        <v>4</v>
      </c>
      <c r="BA73" s="14">
        <v>0.90149999999999997</v>
      </c>
      <c r="BC73" s="131"/>
      <c r="BD73" s="134"/>
      <c r="BE73" s="128"/>
      <c r="BF73" s="26" t="s">
        <v>4</v>
      </c>
      <c r="BG73" s="14">
        <v>0.94779999999999998</v>
      </c>
      <c r="BH73" s="137"/>
      <c r="BI73" s="128"/>
      <c r="BJ73" s="26" t="s">
        <v>4</v>
      </c>
      <c r="BK73" s="14">
        <v>0.74819999999999998</v>
      </c>
      <c r="BL73" s="137"/>
      <c r="BM73" s="128"/>
      <c r="BN73" s="26" t="s">
        <v>4</v>
      </c>
      <c r="BO73" s="14">
        <v>0.83720000000000006</v>
      </c>
      <c r="BP73" s="112"/>
      <c r="BQ73" s="115"/>
      <c r="BR73" s="26" t="s">
        <v>4</v>
      </c>
      <c r="BS73" s="14">
        <v>0.93279999999999996</v>
      </c>
    </row>
    <row r="74" spans="1:71" x14ac:dyDescent="0.2">
      <c r="A74" s="161"/>
      <c r="B74" s="112"/>
      <c r="C74" s="129"/>
      <c r="D74" s="7" t="s">
        <v>5</v>
      </c>
      <c r="E74" s="8">
        <v>0.8095</v>
      </c>
      <c r="F74" s="112"/>
      <c r="G74" s="129"/>
      <c r="H74" s="7" t="s">
        <v>5</v>
      </c>
      <c r="I74" s="8">
        <v>0.61899999999999999</v>
      </c>
      <c r="J74" s="112"/>
      <c r="K74" s="129"/>
      <c r="L74" s="15" t="s">
        <v>5</v>
      </c>
      <c r="M74" s="16">
        <v>0.71430000000000005</v>
      </c>
      <c r="N74" s="112"/>
      <c r="O74" s="129"/>
      <c r="P74" s="15" t="s">
        <v>5</v>
      </c>
      <c r="Q74" s="16">
        <v>0.85709999999999997</v>
      </c>
      <c r="S74" s="155"/>
      <c r="T74" s="112"/>
      <c r="U74" s="129"/>
      <c r="V74" s="7" t="s">
        <v>5</v>
      </c>
      <c r="W74" s="8">
        <v>0.5887</v>
      </c>
      <c r="X74" s="112"/>
      <c r="Y74" s="129"/>
      <c r="Z74" s="7" t="s">
        <v>5</v>
      </c>
      <c r="AA74" s="8">
        <v>0.76519999999999999</v>
      </c>
      <c r="AB74" s="112"/>
      <c r="AC74" s="129"/>
      <c r="AD74" s="15" t="s">
        <v>5</v>
      </c>
      <c r="AE74" s="16">
        <v>0.69350000000000001</v>
      </c>
      <c r="AF74" s="112"/>
      <c r="AG74" s="116"/>
      <c r="AH74" s="15" t="s">
        <v>5</v>
      </c>
      <c r="AI74" s="16">
        <v>0.74339999999999995</v>
      </c>
      <c r="AK74" s="131"/>
      <c r="AL74" s="134"/>
      <c r="AM74" s="129"/>
      <c r="AN74" s="15" t="s">
        <v>5</v>
      </c>
      <c r="AO74" s="16">
        <v>0.57740000000000002</v>
      </c>
      <c r="AP74" s="137"/>
      <c r="AQ74" s="129"/>
      <c r="AR74" s="15" t="s">
        <v>5</v>
      </c>
      <c r="AS74" s="16">
        <v>0.70269999999999999</v>
      </c>
      <c r="AT74" s="137"/>
      <c r="AU74" s="129"/>
      <c r="AV74" s="15" t="s">
        <v>5</v>
      </c>
      <c r="AW74" s="16">
        <v>0.69130000000000003</v>
      </c>
      <c r="AX74" s="112"/>
      <c r="AY74" s="116"/>
      <c r="AZ74" s="15" t="s">
        <v>5</v>
      </c>
      <c r="BA74" s="16">
        <v>0.66200000000000003</v>
      </c>
      <c r="BC74" s="131"/>
      <c r="BD74" s="134"/>
      <c r="BE74" s="129"/>
      <c r="BF74" s="15" t="s">
        <v>5</v>
      </c>
      <c r="BG74" s="16">
        <v>0.64180000000000004</v>
      </c>
      <c r="BH74" s="137"/>
      <c r="BI74" s="129"/>
      <c r="BJ74" s="15" t="s">
        <v>5</v>
      </c>
      <c r="BK74" s="16">
        <v>0.64439999999999997</v>
      </c>
      <c r="BL74" s="137"/>
      <c r="BM74" s="129"/>
      <c r="BN74" s="15" t="s">
        <v>5</v>
      </c>
      <c r="BO74" s="16">
        <v>0.7752</v>
      </c>
      <c r="BP74" s="112"/>
      <c r="BQ74" s="116"/>
      <c r="BR74" s="15" t="s">
        <v>5</v>
      </c>
      <c r="BS74" s="16">
        <v>0.65669999999999995</v>
      </c>
    </row>
    <row r="75" spans="1:71" ht="16" customHeight="1" x14ac:dyDescent="0.2">
      <c r="A75" s="161"/>
      <c r="B75" s="112"/>
      <c r="C75" s="127" t="s">
        <v>30</v>
      </c>
      <c r="D75" s="4" t="s">
        <v>2</v>
      </c>
      <c r="E75" s="5">
        <v>0.71430000000000005</v>
      </c>
      <c r="F75" s="112"/>
      <c r="G75" s="127" t="s">
        <v>36</v>
      </c>
      <c r="H75" s="4" t="s">
        <v>2</v>
      </c>
      <c r="I75" s="5">
        <v>0.71430000000000005</v>
      </c>
      <c r="J75" s="112"/>
      <c r="K75" s="127" t="s">
        <v>36</v>
      </c>
      <c r="L75" s="13" t="s">
        <v>2</v>
      </c>
      <c r="M75" s="17">
        <v>0.85709999999999997</v>
      </c>
      <c r="N75" s="112"/>
      <c r="O75" s="127" t="s">
        <v>95</v>
      </c>
      <c r="P75" s="13" t="s">
        <v>2</v>
      </c>
      <c r="Q75" s="17">
        <v>0.71430000000000005</v>
      </c>
      <c r="S75" s="155"/>
      <c r="T75" s="112"/>
      <c r="U75" s="127" t="s">
        <v>30</v>
      </c>
      <c r="V75" s="4" t="s">
        <v>2</v>
      </c>
      <c r="W75" s="5">
        <v>0.72729999999999995</v>
      </c>
      <c r="X75" s="112"/>
      <c r="Y75" s="127" t="s">
        <v>36</v>
      </c>
      <c r="Z75" s="4" t="s">
        <v>2</v>
      </c>
      <c r="AA75" s="5">
        <v>0.78949999999999998</v>
      </c>
      <c r="AB75" s="112"/>
      <c r="AC75" s="127" t="s">
        <v>36</v>
      </c>
      <c r="AD75" s="13" t="s">
        <v>2</v>
      </c>
      <c r="AE75" s="17">
        <v>0.7016</v>
      </c>
      <c r="AF75" s="112"/>
      <c r="AG75" s="120" t="s">
        <v>95</v>
      </c>
      <c r="AH75" s="26" t="s">
        <v>2</v>
      </c>
      <c r="AI75" s="14">
        <v>0.76519999999999999</v>
      </c>
      <c r="AK75" s="131"/>
      <c r="AL75" s="134"/>
      <c r="AM75" s="127" t="s">
        <v>30</v>
      </c>
      <c r="AN75" s="26" t="s">
        <v>2</v>
      </c>
      <c r="AO75" s="14">
        <v>0.69010000000000005</v>
      </c>
      <c r="AP75" s="137"/>
      <c r="AQ75" s="127" t="s">
        <v>36</v>
      </c>
      <c r="AR75" s="26" t="s">
        <v>2</v>
      </c>
      <c r="AS75" s="14">
        <v>0.75680000000000003</v>
      </c>
      <c r="AT75" s="137"/>
      <c r="AU75" s="127" t="s">
        <v>36</v>
      </c>
      <c r="AV75" s="26" t="s">
        <v>2</v>
      </c>
      <c r="AW75" s="14">
        <v>0.66439999999999999</v>
      </c>
      <c r="AX75" s="112"/>
      <c r="AY75" s="120" t="s">
        <v>95</v>
      </c>
      <c r="AZ75" s="26" t="s">
        <v>2</v>
      </c>
      <c r="BA75" s="14">
        <v>0.76759999999999995</v>
      </c>
      <c r="BC75" s="131"/>
      <c r="BD75" s="134"/>
      <c r="BE75" s="127" t="s">
        <v>30</v>
      </c>
      <c r="BF75" s="26" t="s">
        <v>2</v>
      </c>
      <c r="BG75" s="14">
        <v>0.60450000000000004</v>
      </c>
      <c r="BH75" s="137"/>
      <c r="BI75" s="127" t="s">
        <v>36</v>
      </c>
      <c r="BJ75" s="26" t="s">
        <v>2</v>
      </c>
      <c r="BK75" s="14">
        <v>0.6593</v>
      </c>
      <c r="BL75" s="137"/>
      <c r="BM75" s="127" t="s">
        <v>36</v>
      </c>
      <c r="BN75" s="26" t="s">
        <v>2</v>
      </c>
      <c r="BO75" s="14">
        <v>0.69</v>
      </c>
      <c r="BP75" s="112"/>
      <c r="BQ75" s="120" t="s">
        <v>95</v>
      </c>
      <c r="BR75" s="26" t="s">
        <v>2</v>
      </c>
      <c r="BS75" s="14">
        <v>0.64180000000000004</v>
      </c>
    </row>
    <row r="76" spans="1:71" x14ac:dyDescent="0.2">
      <c r="A76" s="161"/>
      <c r="B76" s="112"/>
      <c r="C76" s="128"/>
      <c r="D76" s="6" t="s">
        <v>3</v>
      </c>
      <c r="E76" s="3">
        <v>0.76190000000000002</v>
      </c>
      <c r="F76" s="112"/>
      <c r="G76" s="128"/>
      <c r="H76" s="6" t="s">
        <v>3</v>
      </c>
      <c r="I76" s="3">
        <v>0.61899999999999999</v>
      </c>
      <c r="J76" s="112"/>
      <c r="K76" s="128"/>
      <c r="L76" s="18" t="s">
        <v>3</v>
      </c>
      <c r="M76" s="14">
        <v>0.95240000000000002</v>
      </c>
      <c r="N76" s="112"/>
      <c r="O76" s="128"/>
      <c r="P76" s="18" t="s">
        <v>3</v>
      </c>
      <c r="Q76" s="14">
        <v>0.66669999999999996</v>
      </c>
      <c r="S76" s="155"/>
      <c r="T76" s="112"/>
      <c r="U76" s="128"/>
      <c r="V76" s="6" t="s">
        <v>3</v>
      </c>
      <c r="W76" s="3">
        <v>0.84850000000000003</v>
      </c>
      <c r="X76" s="112"/>
      <c r="Y76" s="128"/>
      <c r="Z76" s="6" t="s">
        <v>3</v>
      </c>
      <c r="AA76" s="3">
        <v>0.78949999999999998</v>
      </c>
      <c r="AB76" s="112"/>
      <c r="AC76" s="128"/>
      <c r="AD76" s="18" t="s">
        <v>3</v>
      </c>
      <c r="AE76" s="14">
        <v>0.78220000000000001</v>
      </c>
      <c r="AF76" s="112"/>
      <c r="AG76" s="115"/>
      <c r="AH76" s="26" t="s">
        <v>3</v>
      </c>
      <c r="AI76" s="14">
        <v>0.81299999999999994</v>
      </c>
      <c r="AK76" s="131"/>
      <c r="AL76" s="134"/>
      <c r="AM76" s="128"/>
      <c r="AN76" s="26" t="s">
        <v>3</v>
      </c>
      <c r="AO76" s="14">
        <v>0.76759999999999995</v>
      </c>
      <c r="AP76" s="137"/>
      <c r="AQ76" s="128"/>
      <c r="AR76" s="26" t="s">
        <v>3</v>
      </c>
      <c r="AS76" s="14">
        <v>0.79730000000000001</v>
      </c>
      <c r="AT76" s="137"/>
      <c r="AU76" s="128"/>
      <c r="AV76" s="26" t="s">
        <v>3</v>
      </c>
      <c r="AW76" s="14">
        <v>0.73150000000000004</v>
      </c>
      <c r="AX76" s="112"/>
      <c r="AY76" s="115"/>
      <c r="AZ76" s="26" t="s">
        <v>3</v>
      </c>
      <c r="BA76" s="14">
        <v>0.85919999999999996</v>
      </c>
      <c r="BC76" s="131"/>
      <c r="BD76" s="134"/>
      <c r="BE76" s="128"/>
      <c r="BF76" s="26" t="s">
        <v>3</v>
      </c>
      <c r="BG76" s="14">
        <v>0.77610000000000001</v>
      </c>
      <c r="BH76" s="137"/>
      <c r="BI76" s="128"/>
      <c r="BJ76" s="26" t="s">
        <v>3</v>
      </c>
      <c r="BK76" s="14">
        <v>0.56299999999999994</v>
      </c>
      <c r="BL76" s="137"/>
      <c r="BM76" s="128"/>
      <c r="BN76" s="26" t="s">
        <v>3</v>
      </c>
      <c r="BO76" s="14">
        <v>0.82169999999999999</v>
      </c>
      <c r="BP76" s="112"/>
      <c r="BQ76" s="115"/>
      <c r="BR76" s="26" t="s">
        <v>3</v>
      </c>
      <c r="BS76" s="14">
        <v>0.69399999999999995</v>
      </c>
    </row>
    <row r="77" spans="1:71" x14ac:dyDescent="0.2">
      <c r="A77" s="161"/>
      <c r="B77" s="112"/>
      <c r="C77" s="128"/>
      <c r="D77" s="6" t="s">
        <v>4</v>
      </c>
      <c r="E77" s="3">
        <v>0.95240000000000002</v>
      </c>
      <c r="F77" s="112"/>
      <c r="G77" s="128"/>
      <c r="H77" s="6" t="s">
        <v>4</v>
      </c>
      <c r="I77" s="3">
        <v>0.8095</v>
      </c>
      <c r="J77" s="112"/>
      <c r="K77" s="128"/>
      <c r="L77" s="18" t="s">
        <v>4</v>
      </c>
      <c r="M77" s="14">
        <v>0.95240000000000002</v>
      </c>
      <c r="N77" s="112"/>
      <c r="O77" s="128"/>
      <c r="P77" s="18" t="s">
        <v>4</v>
      </c>
      <c r="Q77" s="14">
        <v>0.95240000000000002</v>
      </c>
      <c r="S77" s="155"/>
      <c r="T77" s="112"/>
      <c r="U77" s="128"/>
      <c r="V77" s="6" t="s">
        <v>4</v>
      </c>
      <c r="W77" s="3">
        <v>0.86150000000000004</v>
      </c>
      <c r="X77" s="112"/>
      <c r="Y77" s="128"/>
      <c r="Z77" s="6" t="s">
        <v>4</v>
      </c>
      <c r="AA77" s="3">
        <v>0.82589999999999997</v>
      </c>
      <c r="AB77" s="112"/>
      <c r="AC77" s="128"/>
      <c r="AD77" s="18" t="s">
        <v>4</v>
      </c>
      <c r="AE77" s="14">
        <v>0.8145</v>
      </c>
      <c r="AF77" s="112"/>
      <c r="AG77" s="115"/>
      <c r="AH77" s="26" t="s">
        <v>4</v>
      </c>
      <c r="AI77" s="14">
        <v>0.87829999999999997</v>
      </c>
      <c r="AK77" s="131"/>
      <c r="AL77" s="134"/>
      <c r="AM77" s="128"/>
      <c r="AN77" s="26" t="s">
        <v>4</v>
      </c>
      <c r="AO77" s="14">
        <v>0.82389999999999997</v>
      </c>
      <c r="AP77" s="137"/>
      <c r="AQ77" s="128"/>
      <c r="AR77" s="26" t="s">
        <v>4</v>
      </c>
      <c r="AS77" s="14">
        <v>0.85129999999999995</v>
      </c>
      <c r="AT77" s="137"/>
      <c r="AU77" s="128"/>
      <c r="AV77" s="26" t="s">
        <v>4</v>
      </c>
      <c r="AW77" s="14">
        <v>0.7651</v>
      </c>
      <c r="AX77" s="112"/>
      <c r="AY77" s="115"/>
      <c r="AZ77" s="26" t="s">
        <v>4</v>
      </c>
      <c r="BA77" s="14">
        <v>0.91549999999999998</v>
      </c>
      <c r="BC77" s="131"/>
      <c r="BD77" s="134"/>
      <c r="BE77" s="128"/>
      <c r="BF77" s="26" t="s">
        <v>4</v>
      </c>
      <c r="BG77" s="14">
        <v>0.81340000000000001</v>
      </c>
      <c r="BH77" s="137"/>
      <c r="BI77" s="128"/>
      <c r="BJ77" s="26" t="s">
        <v>4</v>
      </c>
      <c r="BK77" s="14">
        <v>0.73329999999999995</v>
      </c>
      <c r="BL77" s="137"/>
      <c r="BM77" s="128"/>
      <c r="BN77" s="26" t="s">
        <v>4</v>
      </c>
      <c r="BO77" s="14">
        <v>0.80620000000000003</v>
      </c>
      <c r="BP77" s="112"/>
      <c r="BQ77" s="115"/>
      <c r="BR77" s="26" t="s">
        <v>4</v>
      </c>
      <c r="BS77" s="14">
        <v>0.82089999999999996</v>
      </c>
    </row>
    <row r="78" spans="1:71" x14ac:dyDescent="0.2">
      <c r="A78" s="161"/>
      <c r="B78" s="112"/>
      <c r="C78" s="129"/>
      <c r="D78" s="7" t="s">
        <v>5</v>
      </c>
      <c r="E78" s="8">
        <v>0.52380000000000004</v>
      </c>
      <c r="F78" s="112"/>
      <c r="G78" s="129"/>
      <c r="H78" s="7" t="s">
        <v>5</v>
      </c>
      <c r="I78" s="8">
        <v>0.61899999999999999</v>
      </c>
      <c r="J78" s="112"/>
      <c r="K78" s="129"/>
      <c r="L78" s="15" t="s">
        <v>5</v>
      </c>
      <c r="M78" s="16">
        <v>0.71430000000000005</v>
      </c>
      <c r="N78" s="112"/>
      <c r="O78" s="129"/>
      <c r="P78" s="15" t="s">
        <v>5</v>
      </c>
      <c r="Q78" s="16">
        <v>0.71430000000000005</v>
      </c>
      <c r="S78" s="155"/>
      <c r="T78" s="112"/>
      <c r="U78" s="129"/>
      <c r="V78" s="7" t="s">
        <v>5</v>
      </c>
      <c r="W78" s="8">
        <v>0.70130000000000003</v>
      </c>
      <c r="X78" s="112"/>
      <c r="Y78" s="129"/>
      <c r="Z78" s="7" t="s">
        <v>5</v>
      </c>
      <c r="AA78" s="8">
        <v>0.72870000000000001</v>
      </c>
      <c r="AB78" s="112"/>
      <c r="AC78" s="129"/>
      <c r="AD78" s="15" t="s">
        <v>5</v>
      </c>
      <c r="AE78" s="16">
        <v>0.68149999999999999</v>
      </c>
      <c r="AF78" s="112"/>
      <c r="AG78" s="116"/>
      <c r="AH78" s="15" t="s">
        <v>5</v>
      </c>
      <c r="AI78" s="16">
        <v>0.73480000000000001</v>
      </c>
      <c r="AK78" s="131"/>
      <c r="AL78" s="134"/>
      <c r="AM78" s="129"/>
      <c r="AN78" s="15" t="s">
        <v>5</v>
      </c>
      <c r="AO78" s="16">
        <v>0.66900000000000004</v>
      </c>
      <c r="AP78" s="137"/>
      <c r="AQ78" s="129"/>
      <c r="AR78" s="15" t="s">
        <v>5</v>
      </c>
      <c r="AS78" s="16">
        <v>0.6351</v>
      </c>
      <c r="AT78" s="137"/>
      <c r="AU78" s="129"/>
      <c r="AV78" s="15" t="s">
        <v>5</v>
      </c>
      <c r="AW78" s="16">
        <v>0.67110000000000003</v>
      </c>
      <c r="AX78" s="112"/>
      <c r="AY78" s="116"/>
      <c r="AZ78" s="15" t="s">
        <v>5</v>
      </c>
      <c r="BA78" s="16">
        <v>0.71840000000000004</v>
      </c>
      <c r="BC78" s="131"/>
      <c r="BD78" s="134"/>
      <c r="BE78" s="129"/>
      <c r="BF78" s="15" t="s">
        <v>5</v>
      </c>
      <c r="BG78" s="16">
        <v>0.65669999999999995</v>
      </c>
      <c r="BH78" s="137"/>
      <c r="BI78" s="129"/>
      <c r="BJ78" s="15" t="s">
        <v>5</v>
      </c>
      <c r="BK78" s="16">
        <v>0.51849999999999996</v>
      </c>
      <c r="BL78" s="137"/>
      <c r="BM78" s="129"/>
      <c r="BN78" s="15" t="s">
        <v>5</v>
      </c>
      <c r="BO78" s="16">
        <v>0.62790000000000001</v>
      </c>
      <c r="BP78" s="112"/>
      <c r="BQ78" s="116"/>
      <c r="BR78" s="15" t="s">
        <v>5</v>
      </c>
      <c r="BS78" s="16">
        <v>0.55969999999999998</v>
      </c>
    </row>
    <row r="79" spans="1:71" ht="16" customHeight="1" x14ac:dyDescent="0.2">
      <c r="A79" s="161"/>
      <c r="B79" s="112"/>
      <c r="C79" s="142" t="s">
        <v>50</v>
      </c>
      <c r="D79" s="4" t="s">
        <v>2</v>
      </c>
      <c r="E79" s="5">
        <v>0.85709999999999997</v>
      </c>
      <c r="F79" s="112"/>
      <c r="G79" s="127" t="s">
        <v>52</v>
      </c>
      <c r="H79" s="4" t="s">
        <v>2</v>
      </c>
      <c r="I79" s="5">
        <v>0.71430000000000005</v>
      </c>
      <c r="J79" s="112"/>
      <c r="K79" s="127" t="s">
        <v>55</v>
      </c>
      <c r="L79" s="13" t="s">
        <v>2</v>
      </c>
      <c r="M79" s="17">
        <v>0.85709999999999997</v>
      </c>
      <c r="N79" s="112"/>
      <c r="O79" s="145" t="s">
        <v>101</v>
      </c>
      <c r="P79" s="13" t="s">
        <v>2</v>
      </c>
      <c r="Q79" s="17">
        <v>0.85709999999999997</v>
      </c>
      <c r="S79" s="155"/>
      <c r="T79" s="112"/>
      <c r="U79" s="142" t="s">
        <v>64</v>
      </c>
      <c r="V79" s="4" t="s">
        <v>2</v>
      </c>
      <c r="W79" s="5">
        <v>0.72729999999999995</v>
      </c>
      <c r="X79" s="112"/>
      <c r="Y79" s="127" t="s">
        <v>71</v>
      </c>
      <c r="Z79" s="4" t="s">
        <v>2</v>
      </c>
      <c r="AA79" s="5">
        <v>0.78949999999999998</v>
      </c>
      <c r="AB79" s="112"/>
      <c r="AC79" s="127" t="s">
        <v>39</v>
      </c>
      <c r="AD79" s="13" t="s">
        <v>2</v>
      </c>
      <c r="AE79" s="17">
        <v>0.7016</v>
      </c>
      <c r="AF79" s="112"/>
      <c r="AG79" s="120" t="s">
        <v>108</v>
      </c>
      <c r="AH79" s="26" t="s">
        <v>2</v>
      </c>
      <c r="AI79" s="14">
        <v>0.76519999999999999</v>
      </c>
      <c r="AK79" s="131"/>
      <c r="AL79" s="134"/>
      <c r="AM79" s="142" t="s">
        <v>58</v>
      </c>
      <c r="AN79" s="26" t="s">
        <v>2</v>
      </c>
      <c r="AO79" s="14">
        <v>0.69720000000000004</v>
      </c>
      <c r="AP79" s="137"/>
      <c r="AQ79" s="127" t="s">
        <v>39</v>
      </c>
      <c r="AR79" s="26" t="s">
        <v>2</v>
      </c>
      <c r="AS79" s="14">
        <v>0.75680000000000003</v>
      </c>
      <c r="AT79" s="137"/>
      <c r="AU79" s="127" t="s">
        <v>65</v>
      </c>
      <c r="AV79" s="26" t="s">
        <v>2</v>
      </c>
      <c r="AW79" s="14">
        <v>0.66439999999999999</v>
      </c>
      <c r="AX79" s="112"/>
      <c r="AY79" s="121" t="s">
        <v>117</v>
      </c>
      <c r="AZ79" s="26" t="s">
        <v>2</v>
      </c>
      <c r="BA79" s="14">
        <v>0.73939999999999995</v>
      </c>
      <c r="BC79" s="131"/>
      <c r="BD79" s="134"/>
      <c r="BE79" s="142" t="s">
        <v>90</v>
      </c>
      <c r="BF79" s="26" t="s">
        <v>2</v>
      </c>
      <c r="BG79" s="14">
        <v>0.60450000000000004</v>
      </c>
      <c r="BH79" s="137"/>
      <c r="BI79" s="127" t="s">
        <v>91</v>
      </c>
      <c r="BJ79" s="26" t="s">
        <v>2</v>
      </c>
      <c r="BK79" s="14">
        <v>0.6593</v>
      </c>
      <c r="BL79" s="137"/>
      <c r="BM79" s="127" t="s">
        <v>71</v>
      </c>
      <c r="BN79" s="26" t="s">
        <v>2</v>
      </c>
      <c r="BO79" s="14">
        <v>0.69</v>
      </c>
      <c r="BP79" s="112"/>
      <c r="BQ79" s="120" t="s">
        <v>102</v>
      </c>
      <c r="BR79" s="26" t="s">
        <v>2</v>
      </c>
      <c r="BS79" s="14">
        <v>0.64180000000000004</v>
      </c>
    </row>
    <row r="80" spans="1:71" x14ac:dyDescent="0.2">
      <c r="A80" s="161"/>
      <c r="B80" s="112"/>
      <c r="C80" s="143"/>
      <c r="D80" s="6" t="s">
        <v>3</v>
      </c>
      <c r="E80" s="3">
        <v>0.95240000000000002</v>
      </c>
      <c r="F80" s="112"/>
      <c r="G80" s="128"/>
      <c r="H80" s="6" t="s">
        <v>3</v>
      </c>
      <c r="I80" s="3">
        <v>0.66669999999999996</v>
      </c>
      <c r="J80" s="112"/>
      <c r="K80" s="128"/>
      <c r="L80" s="18" t="s">
        <v>3</v>
      </c>
      <c r="M80" s="14">
        <v>0.95240000000000002</v>
      </c>
      <c r="N80" s="112"/>
      <c r="O80" s="146"/>
      <c r="P80" s="18" t="s">
        <v>3</v>
      </c>
      <c r="Q80" s="14">
        <v>0.95240000000000002</v>
      </c>
      <c r="S80" s="155"/>
      <c r="T80" s="112"/>
      <c r="U80" s="143"/>
      <c r="V80" s="6" t="s">
        <v>3</v>
      </c>
      <c r="W80" s="3">
        <v>0.86150000000000004</v>
      </c>
      <c r="X80" s="112"/>
      <c r="Y80" s="128"/>
      <c r="Z80" s="6" t="s">
        <v>3</v>
      </c>
      <c r="AA80" s="3">
        <v>0.80159999999999998</v>
      </c>
      <c r="AB80" s="112"/>
      <c r="AC80" s="128"/>
      <c r="AD80" s="18" t="s">
        <v>3</v>
      </c>
      <c r="AE80" s="14">
        <v>0.8387</v>
      </c>
      <c r="AF80" s="112"/>
      <c r="AG80" s="115"/>
      <c r="AH80" s="26" t="s">
        <v>3</v>
      </c>
      <c r="AI80" s="14">
        <v>0.80869999999999997</v>
      </c>
      <c r="AK80" s="131"/>
      <c r="AL80" s="134"/>
      <c r="AM80" s="143"/>
      <c r="AN80" s="26" t="s">
        <v>3</v>
      </c>
      <c r="AO80" s="14">
        <v>0.76759999999999995</v>
      </c>
      <c r="AP80" s="137"/>
      <c r="AQ80" s="128"/>
      <c r="AR80" s="26" t="s">
        <v>3</v>
      </c>
      <c r="AS80" s="14">
        <v>0.79049999999999998</v>
      </c>
      <c r="AT80" s="137"/>
      <c r="AU80" s="128"/>
      <c r="AV80" s="26" t="s">
        <v>3</v>
      </c>
      <c r="AW80" s="14">
        <v>0.75839999999999996</v>
      </c>
      <c r="AX80" s="112"/>
      <c r="AY80" s="122"/>
      <c r="AZ80" s="26" t="s">
        <v>3</v>
      </c>
      <c r="BA80" s="14">
        <v>0.87319999999999998</v>
      </c>
      <c r="BC80" s="131"/>
      <c r="BD80" s="134"/>
      <c r="BE80" s="143"/>
      <c r="BF80" s="26" t="s">
        <v>3</v>
      </c>
      <c r="BG80" s="14">
        <v>0.79849999999999999</v>
      </c>
      <c r="BH80" s="137"/>
      <c r="BI80" s="128"/>
      <c r="BJ80" s="26" t="s">
        <v>3</v>
      </c>
      <c r="BK80" s="14">
        <v>0.58520000000000005</v>
      </c>
      <c r="BL80" s="137"/>
      <c r="BM80" s="128"/>
      <c r="BN80" s="26" t="s">
        <v>3</v>
      </c>
      <c r="BO80" s="14">
        <v>0.79069999999999996</v>
      </c>
      <c r="BP80" s="112"/>
      <c r="BQ80" s="115"/>
      <c r="BR80" s="26" t="s">
        <v>3</v>
      </c>
      <c r="BS80" s="14">
        <v>0.67910000000000004</v>
      </c>
    </row>
    <row r="81" spans="1:71" x14ac:dyDescent="0.2">
      <c r="A81" s="161"/>
      <c r="B81" s="112"/>
      <c r="C81" s="143"/>
      <c r="D81" s="6" t="s">
        <v>4</v>
      </c>
      <c r="E81" s="3">
        <v>1</v>
      </c>
      <c r="F81" s="112"/>
      <c r="G81" s="128"/>
      <c r="H81" s="6" t="s">
        <v>4</v>
      </c>
      <c r="I81" s="3">
        <v>0.8095</v>
      </c>
      <c r="J81" s="112"/>
      <c r="K81" s="128"/>
      <c r="L81" s="18" t="s">
        <v>4</v>
      </c>
      <c r="M81" s="14">
        <v>0.95240000000000002</v>
      </c>
      <c r="N81" s="112"/>
      <c r="O81" s="146"/>
      <c r="P81" s="18" t="s">
        <v>4</v>
      </c>
      <c r="Q81" s="14">
        <v>1</v>
      </c>
      <c r="S81" s="155"/>
      <c r="T81" s="112"/>
      <c r="U81" s="143"/>
      <c r="V81" s="6" t="s">
        <v>4</v>
      </c>
      <c r="W81" s="3">
        <v>0.88739999999999997</v>
      </c>
      <c r="X81" s="112"/>
      <c r="Y81" s="128"/>
      <c r="Z81" s="6" t="s">
        <v>4</v>
      </c>
      <c r="AA81" s="3">
        <v>0.89070000000000005</v>
      </c>
      <c r="AB81" s="112"/>
      <c r="AC81" s="128"/>
      <c r="AD81" s="18" t="s">
        <v>4</v>
      </c>
      <c r="AE81" s="14">
        <v>0.8347</v>
      </c>
      <c r="AF81" s="112"/>
      <c r="AG81" s="115"/>
      <c r="AH81" s="26" t="s">
        <v>4</v>
      </c>
      <c r="AI81" s="14">
        <v>0.91300000000000003</v>
      </c>
      <c r="AK81" s="131"/>
      <c r="AL81" s="134"/>
      <c r="AM81" s="143"/>
      <c r="AN81" s="26" t="s">
        <v>4</v>
      </c>
      <c r="AO81" s="14">
        <v>0.97889999999999999</v>
      </c>
      <c r="AP81" s="137"/>
      <c r="AQ81" s="128"/>
      <c r="AR81" s="26" t="s">
        <v>4</v>
      </c>
      <c r="AS81" s="14">
        <v>0.90539999999999998</v>
      </c>
      <c r="AT81" s="137"/>
      <c r="AU81" s="128"/>
      <c r="AV81" s="26" t="s">
        <v>4</v>
      </c>
      <c r="AW81" s="14">
        <v>0.86580000000000001</v>
      </c>
      <c r="AX81" s="112"/>
      <c r="AY81" s="122"/>
      <c r="AZ81" s="70" t="s">
        <v>4</v>
      </c>
      <c r="BA81" s="67">
        <v>0.99299999999999999</v>
      </c>
      <c r="BC81" s="131"/>
      <c r="BD81" s="134"/>
      <c r="BE81" s="143"/>
      <c r="BF81" s="26" t="s">
        <v>4</v>
      </c>
      <c r="BG81" s="14">
        <v>0.99250000000000005</v>
      </c>
      <c r="BH81" s="137"/>
      <c r="BI81" s="128"/>
      <c r="BJ81" s="26" t="s">
        <v>4</v>
      </c>
      <c r="BK81" s="14">
        <v>0.93330000000000002</v>
      </c>
      <c r="BL81" s="137"/>
      <c r="BM81" s="128"/>
      <c r="BN81" s="26" t="s">
        <v>4</v>
      </c>
      <c r="BO81" s="14">
        <v>0.86819999999999997</v>
      </c>
      <c r="BP81" s="112"/>
      <c r="BQ81" s="115"/>
      <c r="BR81" s="26" t="s">
        <v>4</v>
      </c>
      <c r="BS81" s="14">
        <v>1</v>
      </c>
    </row>
    <row r="82" spans="1:71" x14ac:dyDescent="0.2">
      <c r="A82" s="161"/>
      <c r="B82" s="112"/>
      <c r="C82" s="144"/>
      <c r="D82" s="7" t="s">
        <v>5</v>
      </c>
      <c r="E82" s="8">
        <v>0.85709999999999997</v>
      </c>
      <c r="F82" s="112"/>
      <c r="G82" s="129"/>
      <c r="H82" s="7" t="s">
        <v>5</v>
      </c>
      <c r="I82" s="8">
        <v>0.61899999999999999</v>
      </c>
      <c r="J82" s="112"/>
      <c r="K82" s="129"/>
      <c r="L82" s="15" t="s">
        <v>5</v>
      </c>
      <c r="M82" s="16">
        <v>0.76190000000000002</v>
      </c>
      <c r="N82" s="112"/>
      <c r="O82" s="147"/>
      <c r="P82" s="15" t="s">
        <v>5</v>
      </c>
      <c r="Q82" s="16">
        <v>0.95240000000000002</v>
      </c>
      <c r="S82" s="155"/>
      <c r="T82" s="112"/>
      <c r="U82" s="144"/>
      <c r="V82" s="7" t="s">
        <v>5</v>
      </c>
      <c r="W82" s="8">
        <v>0.74460000000000004</v>
      </c>
      <c r="X82" s="112"/>
      <c r="Y82" s="129"/>
      <c r="Z82" s="7" t="s">
        <v>5</v>
      </c>
      <c r="AA82" s="8">
        <v>0.71660000000000001</v>
      </c>
      <c r="AB82" s="112"/>
      <c r="AC82" s="129"/>
      <c r="AD82" s="15" t="s">
        <v>5</v>
      </c>
      <c r="AE82" s="16">
        <v>0.7258</v>
      </c>
      <c r="AF82" s="112"/>
      <c r="AG82" s="116"/>
      <c r="AH82" s="15" t="s">
        <v>5</v>
      </c>
      <c r="AI82" s="16">
        <v>0.73480000000000001</v>
      </c>
      <c r="AK82" s="131"/>
      <c r="AL82" s="134"/>
      <c r="AM82" s="144"/>
      <c r="AN82" s="15" t="s">
        <v>5</v>
      </c>
      <c r="AO82" s="16">
        <v>0.66900000000000004</v>
      </c>
      <c r="AP82" s="137"/>
      <c r="AQ82" s="129"/>
      <c r="AR82" s="15" t="s">
        <v>5</v>
      </c>
      <c r="AS82" s="16">
        <v>0.6351</v>
      </c>
      <c r="AT82" s="137"/>
      <c r="AU82" s="129"/>
      <c r="AV82" s="15" t="s">
        <v>5</v>
      </c>
      <c r="AW82" s="16">
        <v>0.65100000000000002</v>
      </c>
      <c r="AX82" s="112"/>
      <c r="AY82" s="123"/>
      <c r="AZ82" s="15" t="s">
        <v>5</v>
      </c>
      <c r="BA82" s="16">
        <v>0.79579999999999995</v>
      </c>
      <c r="BC82" s="131"/>
      <c r="BD82" s="134"/>
      <c r="BE82" s="144"/>
      <c r="BF82" s="15" t="s">
        <v>5</v>
      </c>
      <c r="BG82" s="16">
        <v>0.5746</v>
      </c>
      <c r="BH82" s="137"/>
      <c r="BI82" s="129"/>
      <c r="BJ82" s="15" t="s">
        <v>5</v>
      </c>
      <c r="BK82" s="16">
        <v>0.51849999999999996</v>
      </c>
      <c r="BL82" s="137"/>
      <c r="BM82" s="129"/>
      <c r="BN82" s="15" t="s">
        <v>5</v>
      </c>
      <c r="BO82" s="16">
        <v>0.62009999999999998</v>
      </c>
      <c r="BP82" s="112"/>
      <c r="BQ82" s="116"/>
      <c r="BR82" s="15" t="s">
        <v>5</v>
      </c>
      <c r="BS82" s="16">
        <v>0.49249999999999999</v>
      </c>
    </row>
    <row r="83" spans="1:71" ht="16" customHeight="1" x14ac:dyDescent="0.2">
      <c r="A83" s="161"/>
      <c r="B83" s="112"/>
      <c r="C83" s="127" t="s">
        <v>11</v>
      </c>
      <c r="D83" s="4" t="s">
        <v>2</v>
      </c>
      <c r="E83" s="5">
        <v>0.8095</v>
      </c>
      <c r="F83" s="112"/>
      <c r="G83" s="127" t="s">
        <v>53</v>
      </c>
      <c r="H83" s="4" t="s">
        <v>2</v>
      </c>
      <c r="I83" s="5">
        <v>0.71430000000000005</v>
      </c>
      <c r="J83" s="112"/>
      <c r="K83" s="127" t="s">
        <v>56</v>
      </c>
      <c r="L83" s="13" t="s">
        <v>2</v>
      </c>
      <c r="M83" s="17">
        <v>0.85709999999999997</v>
      </c>
      <c r="N83" s="112"/>
      <c r="O83" s="127" t="s">
        <v>11</v>
      </c>
      <c r="P83" s="13" t="s">
        <v>2</v>
      </c>
      <c r="Q83" s="17">
        <v>0.61899999999999999</v>
      </c>
      <c r="S83" s="155"/>
      <c r="T83" s="112"/>
      <c r="U83" s="127" t="s">
        <v>59</v>
      </c>
      <c r="V83" s="4" t="s">
        <v>2</v>
      </c>
      <c r="W83" s="5">
        <v>0.72729999999999995</v>
      </c>
      <c r="X83" s="112"/>
      <c r="Y83" s="127" t="s">
        <v>53</v>
      </c>
      <c r="Z83" s="4" t="s">
        <v>2</v>
      </c>
      <c r="AA83" s="5">
        <v>0.78949999999999998</v>
      </c>
      <c r="AB83" s="112"/>
      <c r="AC83" s="127" t="s">
        <v>40</v>
      </c>
      <c r="AD83" s="13" t="s">
        <v>2</v>
      </c>
      <c r="AE83" s="17">
        <v>0.7016</v>
      </c>
      <c r="AF83" s="112"/>
      <c r="AG83" s="121" t="s">
        <v>109</v>
      </c>
      <c r="AH83" s="26" t="s">
        <v>2</v>
      </c>
      <c r="AI83" s="14">
        <v>0.76519999999999999</v>
      </c>
      <c r="AK83" s="131"/>
      <c r="AL83" s="134"/>
      <c r="AM83" s="127" t="s">
        <v>78</v>
      </c>
      <c r="AN83" s="26" t="s">
        <v>2</v>
      </c>
      <c r="AO83" s="14">
        <v>0.69720000000000004</v>
      </c>
      <c r="AP83" s="137"/>
      <c r="AQ83" s="127" t="s">
        <v>69</v>
      </c>
      <c r="AR83" s="26" t="s">
        <v>2</v>
      </c>
      <c r="AS83" s="14">
        <v>0.75680000000000003</v>
      </c>
      <c r="AT83" s="137"/>
      <c r="AU83" s="127" t="s">
        <v>69</v>
      </c>
      <c r="AV83" s="26" t="s">
        <v>2</v>
      </c>
      <c r="AW83" s="14">
        <v>0.66439999999999999</v>
      </c>
      <c r="AX83" s="112"/>
      <c r="AY83" s="120" t="s">
        <v>118</v>
      </c>
      <c r="AZ83" s="26" t="s">
        <v>2</v>
      </c>
      <c r="BA83" s="14">
        <v>0.85209999999999997</v>
      </c>
      <c r="BC83" s="131"/>
      <c r="BD83" s="134"/>
      <c r="BE83" s="124" t="s">
        <v>88</v>
      </c>
      <c r="BF83" s="26" t="s">
        <v>2</v>
      </c>
      <c r="BG83" s="14">
        <v>0.62690000000000001</v>
      </c>
      <c r="BH83" s="137"/>
      <c r="BI83" s="127" t="s">
        <v>69</v>
      </c>
      <c r="BJ83" s="26" t="s">
        <v>2</v>
      </c>
      <c r="BK83" s="14">
        <v>0.6593</v>
      </c>
      <c r="BL83" s="137"/>
      <c r="BM83" s="127" t="s">
        <v>80</v>
      </c>
      <c r="BN83" s="26" t="s">
        <v>2</v>
      </c>
      <c r="BO83" s="14">
        <v>0.69</v>
      </c>
      <c r="BP83" s="112"/>
      <c r="BQ83" s="120" t="s">
        <v>103</v>
      </c>
      <c r="BR83" s="26" t="s">
        <v>2</v>
      </c>
      <c r="BS83" s="14">
        <v>0.59699999999999998</v>
      </c>
    </row>
    <row r="84" spans="1:71" x14ac:dyDescent="0.2">
      <c r="A84" s="161"/>
      <c r="B84" s="112"/>
      <c r="C84" s="128"/>
      <c r="D84" s="6" t="s">
        <v>3</v>
      </c>
      <c r="E84" s="3">
        <v>0.85709999999999997</v>
      </c>
      <c r="F84" s="112"/>
      <c r="G84" s="128"/>
      <c r="H84" s="6" t="s">
        <v>3</v>
      </c>
      <c r="I84" s="3">
        <v>0.66669999999999996</v>
      </c>
      <c r="J84" s="112"/>
      <c r="K84" s="128"/>
      <c r="L84" s="18" t="s">
        <v>3</v>
      </c>
      <c r="M84" s="14">
        <v>0.95240000000000002</v>
      </c>
      <c r="N84" s="112"/>
      <c r="O84" s="128"/>
      <c r="P84" s="18" t="s">
        <v>3</v>
      </c>
      <c r="Q84" s="14">
        <v>0.8095</v>
      </c>
      <c r="S84" s="155"/>
      <c r="T84" s="112"/>
      <c r="U84" s="128"/>
      <c r="V84" s="6" t="s">
        <v>3</v>
      </c>
      <c r="W84" s="3">
        <v>0.84409999999999996</v>
      </c>
      <c r="X84" s="112"/>
      <c r="Y84" s="128"/>
      <c r="Z84" s="6" t="s">
        <v>3</v>
      </c>
      <c r="AA84" s="3">
        <v>0.79759999999999998</v>
      </c>
      <c r="AB84" s="112"/>
      <c r="AC84" s="128"/>
      <c r="AD84" s="18" t="s">
        <v>3</v>
      </c>
      <c r="AE84" s="14">
        <v>0.8387</v>
      </c>
      <c r="AF84" s="112"/>
      <c r="AG84" s="122"/>
      <c r="AH84" s="26" t="s">
        <v>3</v>
      </c>
      <c r="AI84" s="14">
        <v>0.80869999999999997</v>
      </c>
      <c r="AK84" s="131"/>
      <c r="AL84" s="134"/>
      <c r="AM84" s="128"/>
      <c r="AN84" s="26" t="s">
        <v>3</v>
      </c>
      <c r="AO84" s="14">
        <v>0.77459999999999996</v>
      </c>
      <c r="AP84" s="137"/>
      <c r="AQ84" s="128"/>
      <c r="AR84" s="26" t="s">
        <v>3</v>
      </c>
      <c r="AS84" s="14">
        <v>0.78369999999999995</v>
      </c>
      <c r="AT84" s="137"/>
      <c r="AU84" s="128"/>
      <c r="AV84" s="26" t="s">
        <v>3</v>
      </c>
      <c r="AW84" s="14">
        <v>0.7651</v>
      </c>
      <c r="AX84" s="112"/>
      <c r="AY84" s="115"/>
      <c r="AZ84" s="26" t="s">
        <v>3</v>
      </c>
      <c r="BA84" s="14">
        <v>0.82389999999999997</v>
      </c>
      <c r="BC84" s="131"/>
      <c r="BD84" s="134"/>
      <c r="BE84" s="125"/>
      <c r="BF84" s="26" t="s">
        <v>3</v>
      </c>
      <c r="BG84" s="14">
        <v>0.82830000000000004</v>
      </c>
      <c r="BH84" s="137"/>
      <c r="BI84" s="128"/>
      <c r="BJ84" s="26" t="s">
        <v>3</v>
      </c>
      <c r="BK84" s="14">
        <v>0.58520000000000005</v>
      </c>
      <c r="BL84" s="137"/>
      <c r="BM84" s="128"/>
      <c r="BN84" s="26" t="s">
        <v>3</v>
      </c>
      <c r="BO84" s="14">
        <v>0.79069999999999996</v>
      </c>
      <c r="BP84" s="112"/>
      <c r="BQ84" s="115"/>
      <c r="BR84" s="26" t="s">
        <v>3</v>
      </c>
      <c r="BS84" s="14">
        <v>0.98509999999999998</v>
      </c>
    </row>
    <row r="85" spans="1:71" x14ac:dyDescent="0.2">
      <c r="A85" s="161"/>
      <c r="B85" s="112"/>
      <c r="C85" s="128"/>
      <c r="D85" s="6" t="s">
        <v>4</v>
      </c>
      <c r="E85" s="3">
        <v>0.8095</v>
      </c>
      <c r="F85" s="112"/>
      <c r="G85" s="128"/>
      <c r="H85" s="6" t="s">
        <v>4</v>
      </c>
      <c r="I85" s="3">
        <v>0.8095</v>
      </c>
      <c r="J85" s="112"/>
      <c r="K85" s="128"/>
      <c r="L85" s="18" t="s">
        <v>4</v>
      </c>
      <c r="M85" s="14">
        <v>0.95240000000000002</v>
      </c>
      <c r="N85" s="112"/>
      <c r="O85" s="128"/>
      <c r="P85" s="18" t="s">
        <v>4</v>
      </c>
      <c r="Q85" s="14">
        <v>0.8095</v>
      </c>
      <c r="S85" s="155"/>
      <c r="T85" s="112"/>
      <c r="U85" s="128"/>
      <c r="V85" s="6" t="s">
        <v>4</v>
      </c>
      <c r="W85" s="3">
        <v>0.87880000000000003</v>
      </c>
      <c r="X85" s="112"/>
      <c r="Y85" s="128"/>
      <c r="Z85" s="6" t="s">
        <v>4</v>
      </c>
      <c r="AA85" s="3">
        <v>0.88660000000000005</v>
      </c>
      <c r="AB85" s="112"/>
      <c r="AC85" s="128"/>
      <c r="AD85" s="18" t="s">
        <v>4</v>
      </c>
      <c r="AE85" s="14">
        <v>0.8347</v>
      </c>
      <c r="AF85" s="112"/>
      <c r="AG85" s="122"/>
      <c r="AH85" s="70" t="s">
        <v>4</v>
      </c>
      <c r="AI85" s="67">
        <v>0.92169999999999996</v>
      </c>
      <c r="AK85" s="131"/>
      <c r="AL85" s="134"/>
      <c r="AM85" s="128"/>
      <c r="AN85" s="26" t="s">
        <v>4</v>
      </c>
      <c r="AO85" s="14">
        <v>0.9859</v>
      </c>
      <c r="AP85" s="137"/>
      <c r="AQ85" s="128"/>
      <c r="AR85" s="26" t="s">
        <v>4</v>
      </c>
      <c r="AS85" s="14">
        <v>0.90539999999999998</v>
      </c>
      <c r="AT85" s="137"/>
      <c r="AU85" s="128"/>
      <c r="AV85" s="26" t="s">
        <v>4</v>
      </c>
      <c r="AW85" s="14">
        <v>0.85909999999999997</v>
      </c>
      <c r="AX85" s="112"/>
      <c r="AY85" s="115"/>
      <c r="AZ85" s="26" t="s">
        <v>4</v>
      </c>
      <c r="BA85" s="14">
        <v>0.9859</v>
      </c>
      <c r="BC85" s="131"/>
      <c r="BD85" s="134"/>
      <c r="BE85" s="125"/>
      <c r="BF85" s="70" t="s">
        <v>4</v>
      </c>
      <c r="BG85" s="67">
        <v>1</v>
      </c>
      <c r="BH85" s="137"/>
      <c r="BI85" s="128"/>
      <c r="BJ85" s="26" t="s">
        <v>4</v>
      </c>
      <c r="BK85" s="14">
        <v>0.94069999999999998</v>
      </c>
      <c r="BL85" s="137"/>
      <c r="BM85" s="128"/>
      <c r="BN85" s="26" t="s">
        <v>4</v>
      </c>
      <c r="BO85" s="14">
        <v>0.86050000000000004</v>
      </c>
      <c r="BP85" s="112"/>
      <c r="BQ85" s="115"/>
      <c r="BR85" s="26" t="s">
        <v>4</v>
      </c>
      <c r="BS85" s="14">
        <v>0.98509999999999998</v>
      </c>
    </row>
    <row r="86" spans="1:71" x14ac:dyDescent="0.2">
      <c r="A86" s="161"/>
      <c r="B86" s="112"/>
      <c r="C86" s="129"/>
      <c r="D86" s="7" t="s">
        <v>5</v>
      </c>
      <c r="E86" s="8">
        <v>0.61899999999999999</v>
      </c>
      <c r="F86" s="112"/>
      <c r="G86" s="129"/>
      <c r="H86" s="7" t="s">
        <v>5</v>
      </c>
      <c r="I86" s="8">
        <v>0.61899999999999999</v>
      </c>
      <c r="J86" s="112"/>
      <c r="K86" s="129"/>
      <c r="L86" s="15" t="s">
        <v>5</v>
      </c>
      <c r="M86" s="16">
        <v>0.76190000000000002</v>
      </c>
      <c r="N86" s="112"/>
      <c r="O86" s="129"/>
      <c r="P86" s="15" t="s">
        <v>5</v>
      </c>
      <c r="Q86" s="16">
        <v>0.66669999999999996</v>
      </c>
      <c r="S86" s="155"/>
      <c r="T86" s="112"/>
      <c r="U86" s="129"/>
      <c r="V86" s="7" t="s">
        <v>5</v>
      </c>
      <c r="W86" s="8">
        <v>0.74029999999999996</v>
      </c>
      <c r="X86" s="112"/>
      <c r="Y86" s="129"/>
      <c r="Z86" s="7" t="s">
        <v>5</v>
      </c>
      <c r="AA86" s="8">
        <v>0.74490000000000001</v>
      </c>
      <c r="AB86" s="112"/>
      <c r="AC86" s="129"/>
      <c r="AD86" s="15" t="s">
        <v>5</v>
      </c>
      <c r="AE86" s="16">
        <v>0.7258</v>
      </c>
      <c r="AF86" s="112"/>
      <c r="AG86" s="123"/>
      <c r="AH86" s="15" t="s">
        <v>5</v>
      </c>
      <c r="AI86" s="16">
        <v>0.73040000000000005</v>
      </c>
      <c r="AK86" s="131"/>
      <c r="AL86" s="134"/>
      <c r="AM86" s="129"/>
      <c r="AN86" s="15" t="s">
        <v>5</v>
      </c>
      <c r="AO86" s="16">
        <v>0.68300000000000005</v>
      </c>
      <c r="AP86" s="137"/>
      <c r="AQ86" s="129"/>
      <c r="AR86" s="15" t="s">
        <v>5</v>
      </c>
      <c r="AS86" s="16">
        <v>0.6351</v>
      </c>
      <c r="AT86" s="137"/>
      <c r="AU86" s="129"/>
      <c r="AV86" s="15" t="s">
        <v>5</v>
      </c>
      <c r="AW86" s="16">
        <v>0.65769999999999995</v>
      </c>
      <c r="AX86" s="112"/>
      <c r="AY86" s="116"/>
      <c r="AZ86" s="15" t="s">
        <v>5</v>
      </c>
      <c r="BA86" s="16">
        <v>0.78169999999999995</v>
      </c>
      <c r="BC86" s="131"/>
      <c r="BD86" s="134"/>
      <c r="BE86" s="126"/>
      <c r="BF86" s="15" t="s">
        <v>5</v>
      </c>
      <c r="BG86" s="16">
        <v>0.56710000000000005</v>
      </c>
      <c r="BH86" s="137"/>
      <c r="BI86" s="129"/>
      <c r="BJ86" s="15" t="s">
        <v>5</v>
      </c>
      <c r="BK86" s="16">
        <v>0.52590000000000003</v>
      </c>
      <c r="BL86" s="137"/>
      <c r="BM86" s="129"/>
      <c r="BN86" s="15" t="s">
        <v>5</v>
      </c>
      <c r="BO86" s="16">
        <v>0.62019999999999997</v>
      </c>
      <c r="BP86" s="112"/>
      <c r="BQ86" s="116"/>
      <c r="BR86" s="15" t="s">
        <v>5</v>
      </c>
      <c r="BS86" s="16">
        <v>0.79849999999999999</v>
      </c>
    </row>
    <row r="87" spans="1:71" x14ac:dyDescent="0.2">
      <c r="A87" s="161"/>
      <c r="B87" s="112"/>
      <c r="C87" s="145" t="s">
        <v>51</v>
      </c>
      <c r="D87" s="4" t="s">
        <v>2</v>
      </c>
      <c r="E87" s="5">
        <v>1</v>
      </c>
      <c r="F87" s="112"/>
      <c r="G87" s="127" t="s">
        <v>54</v>
      </c>
      <c r="H87" s="4" t="s">
        <v>2</v>
      </c>
      <c r="I87" s="5">
        <v>0.71430000000000005</v>
      </c>
      <c r="J87" s="112"/>
      <c r="K87" s="127" t="s">
        <v>57</v>
      </c>
      <c r="L87" s="13" t="s">
        <v>2</v>
      </c>
      <c r="M87" s="17">
        <v>0.71430000000000005</v>
      </c>
      <c r="N87" s="112"/>
      <c r="O87" s="124" t="s">
        <v>12</v>
      </c>
      <c r="P87" s="13" t="s">
        <v>2</v>
      </c>
      <c r="Q87" s="17">
        <v>1</v>
      </c>
      <c r="S87" s="155"/>
      <c r="T87" s="112"/>
      <c r="U87" s="127" t="s">
        <v>60</v>
      </c>
      <c r="V87" s="4" t="s">
        <v>2</v>
      </c>
      <c r="W87" s="5">
        <v>0.7056</v>
      </c>
      <c r="X87" s="112"/>
      <c r="Y87" s="127" t="s">
        <v>72</v>
      </c>
      <c r="Z87" s="4" t="s">
        <v>2</v>
      </c>
      <c r="AA87" s="5">
        <v>0.73280000000000001</v>
      </c>
      <c r="AB87" s="112"/>
      <c r="AC87" s="127" t="s">
        <v>41</v>
      </c>
      <c r="AD87" s="13" t="s">
        <v>2</v>
      </c>
      <c r="AE87" s="17">
        <v>0.6734</v>
      </c>
      <c r="AF87" s="112"/>
      <c r="AG87" s="120" t="s">
        <v>110</v>
      </c>
      <c r="AH87" s="26" t="s">
        <v>2</v>
      </c>
      <c r="AI87" s="14">
        <v>0.6956</v>
      </c>
      <c r="AK87" s="131"/>
      <c r="AL87" s="134"/>
      <c r="AM87" s="127" t="s">
        <v>79</v>
      </c>
      <c r="AN87" s="26" t="s">
        <v>2</v>
      </c>
      <c r="AO87" s="14">
        <v>0.65490000000000004</v>
      </c>
      <c r="AP87" s="137"/>
      <c r="AQ87" s="127" t="s">
        <v>70</v>
      </c>
      <c r="AR87" s="26" t="s">
        <v>2</v>
      </c>
      <c r="AS87" s="14">
        <v>0.72299999999999998</v>
      </c>
      <c r="AT87" s="137"/>
      <c r="AU87" s="127" t="s">
        <v>70</v>
      </c>
      <c r="AV87" s="26" t="s">
        <v>2</v>
      </c>
      <c r="AW87" s="14">
        <v>0.64429999999999998</v>
      </c>
      <c r="AX87" s="112"/>
      <c r="AY87" s="120" t="s">
        <v>119</v>
      </c>
      <c r="AZ87" s="26" t="s">
        <v>2</v>
      </c>
      <c r="BA87" s="14">
        <v>0.85919999999999996</v>
      </c>
      <c r="BC87" s="131"/>
      <c r="BD87" s="134"/>
      <c r="BE87" s="127" t="s">
        <v>89</v>
      </c>
      <c r="BF87" s="26" t="s">
        <v>2</v>
      </c>
      <c r="BG87" s="14">
        <v>0.5</v>
      </c>
      <c r="BH87" s="137"/>
      <c r="BI87" s="127" t="s">
        <v>70</v>
      </c>
      <c r="BJ87" s="26" t="s">
        <v>2</v>
      </c>
      <c r="BK87" s="14">
        <v>0.67410000000000003</v>
      </c>
      <c r="BL87" s="137"/>
      <c r="BM87" s="127" t="s">
        <v>72</v>
      </c>
      <c r="BN87" s="26" t="s">
        <v>2</v>
      </c>
      <c r="BO87" s="14">
        <v>0.6744</v>
      </c>
      <c r="BP87" s="112"/>
      <c r="BQ87" s="121" t="s">
        <v>104</v>
      </c>
      <c r="BR87" s="26" t="s">
        <v>2</v>
      </c>
      <c r="BS87" s="14">
        <v>0.98509999999999998</v>
      </c>
    </row>
    <row r="88" spans="1:71" x14ac:dyDescent="0.2">
      <c r="A88" s="161"/>
      <c r="B88" s="112"/>
      <c r="C88" s="146"/>
      <c r="D88" s="6" t="s">
        <v>3</v>
      </c>
      <c r="E88" s="3">
        <v>1</v>
      </c>
      <c r="F88" s="112"/>
      <c r="G88" s="128"/>
      <c r="H88" s="6" t="s">
        <v>3</v>
      </c>
      <c r="I88" s="3">
        <v>0.61899999999999999</v>
      </c>
      <c r="J88" s="112"/>
      <c r="K88" s="128"/>
      <c r="L88" s="18" t="s">
        <v>3</v>
      </c>
      <c r="M88" s="14">
        <v>0.85709999999999997</v>
      </c>
      <c r="N88" s="112"/>
      <c r="O88" s="125"/>
      <c r="P88" s="18" t="s">
        <v>3</v>
      </c>
      <c r="Q88" s="14">
        <v>1</v>
      </c>
      <c r="S88" s="155"/>
      <c r="T88" s="112"/>
      <c r="U88" s="128"/>
      <c r="V88" s="6" t="s">
        <v>3</v>
      </c>
      <c r="W88" s="3">
        <v>0.86580000000000001</v>
      </c>
      <c r="X88" s="112"/>
      <c r="Y88" s="128"/>
      <c r="Z88" s="6" t="s">
        <v>3</v>
      </c>
      <c r="AA88" s="3">
        <v>0.79759999999999998</v>
      </c>
      <c r="AB88" s="112"/>
      <c r="AC88" s="128"/>
      <c r="AD88" s="18" t="s">
        <v>3</v>
      </c>
      <c r="AE88" s="14">
        <v>0.8508</v>
      </c>
      <c r="AF88" s="112"/>
      <c r="AG88" s="115"/>
      <c r="AH88" s="26" t="s">
        <v>3</v>
      </c>
      <c r="AI88" s="14">
        <v>0.8478</v>
      </c>
      <c r="AK88" s="131"/>
      <c r="AL88" s="134"/>
      <c r="AM88" s="128"/>
      <c r="AN88" s="26" t="s">
        <v>3</v>
      </c>
      <c r="AO88" s="14">
        <v>0.77459999999999996</v>
      </c>
      <c r="AP88" s="137"/>
      <c r="AQ88" s="128"/>
      <c r="AR88" s="26" t="s">
        <v>3</v>
      </c>
      <c r="AS88" s="14">
        <v>0.75</v>
      </c>
      <c r="AT88" s="137"/>
      <c r="AU88" s="128"/>
      <c r="AV88" s="26" t="s">
        <v>3</v>
      </c>
      <c r="AW88" s="14">
        <v>0.75829999999999997</v>
      </c>
      <c r="AX88" s="112"/>
      <c r="AY88" s="115"/>
      <c r="AZ88" s="26" t="s">
        <v>3</v>
      </c>
      <c r="BA88" s="14">
        <v>0.9577</v>
      </c>
      <c r="BC88" s="131"/>
      <c r="BD88" s="134"/>
      <c r="BE88" s="128"/>
      <c r="BF88" s="26" t="s">
        <v>3</v>
      </c>
      <c r="BG88" s="14">
        <v>0.82830000000000004</v>
      </c>
      <c r="BH88" s="137"/>
      <c r="BI88" s="128"/>
      <c r="BJ88" s="26" t="s">
        <v>3</v>
      </c>
      <c r="BK88" s="14">
        <v>0.58520000000000005</v>
      </c>
      <c r="BL88" s="137"/>
      <c r="BM88" s="128"/>
      <c r="BN88" s="26" t="s">
        <v>3</v>
      </c>
      <c r="BO88" s="14">
        <v>0.82169999999999999</v>
      </c>
      <c r="BP88" s="112"/>
      <c r="BQ88" s="122"/>
      <c r="BR88" s="26" t="s">
        <v>3</v>
      </c>
      <c r="BS88" s="14">
        <v>1</v>
      </c>
    </row>
    <row r="89" spans="1:71" x14ac:dyDescent="0.2">
      <c r="A89" s="161"/>
      <c r="B89" s="112"/>
      <c r="C89" s="146"/>
      <c r="D89" s="47" t="s">
        <v>4</v>
      </c>
      <c r="E89" s="3">
        <v>1</v>
      </c>
      <c r="F89" s="112"/>
      <c r="G89" s="128"/>
      <c r="H89" s="6" t="s">
        <v>4</v>
      </c>
      <c r="I89" s="3">
        <v>0.85709999999999997</v>
      </c>
      <c r="J89" s="112"/>
      <c r="K89" s="128"/>
      <c r="L89" s="18" t="s">
        <v>4</v>
      </c>
      <c r="M89" s="14">
        <v>0.95240000000000002</v>
      </c>
      <c r="N89" s="112"/>
      <c r="O89" s="125"/>
      <c r="P89" s="66" t="s">
        <v>4</v>
      </c>
      <c r="Q89" s="67">
        <v>1</v>
      </c>
      <c r="S89" s="155"/>
      <c r="T89" s="112"/>
      <c r="U89" s="128"/>
      <c r="V89" s="6" t="s">
        <v>4</v>
      </c>
      <c r="W89" s="3">
        <v>0.88739999999999997</v>
      </c>
      <c r="X89" s="112"/>
      <c r="Y89" s="128"/>
      <c r="Z89" s="6" t="s">
        <v>4</v>
      </c>
      <c r="AA89" s="3">
        <v>0.88660000000000005</v>
      </c>
      <c r="AB89" s="112"/>
      <c r="AC89" s="128"/>
      <c r="AD89" s="18" t="s">
        <v>4</v>
      </c>
      <c r="AE89" s="14">
        <v>0.8427</v>
      </c>
      <c r="AF89" s="112"/>
      <c r="AG89" s="115"/>
      <c r="AH89" s="26" t="s">
        <v>4</v>
      </c>
      <c r="AI89" s="14">
        <v>0.90869999999999995</v>
      </c>
      <c r="AK89" s="131"/>
      <c r="AL89" s="134"/>
      <c r="AM89" s="128"/>
      <c r="AN89" s="26" t="s">
        <v>4</v>
      </c>
      <c r="AO89" s="14">
        <v>0.97889999999999999</v>
      </c>
      <c r="AP89" s="137"/>
      <c r="AQ89" s="128"/>
      <c r="AR89" s="26" t="s">
        <v>4</v>
      </c>
      <c r="AS89" s="14">
        <v>0.89859999999999995</v>
      </c>
      <c r="AT89" s="137"/>
      <c r="AU89" s="128"/>
      <c r="AV89" s="26" t="s">
        <v>4</v>
      </c>
      <c r="AW89" s="14">
        <v>0.85909999999999997</v>
      </c>
      <c r="AX89" s="112"/>
      <c r="AY89" s="115"/>
      <c r="AZ89" s="26" t="s">
        <v>4</v>
      </c>
      <c r="BA89" s="14">
        <v>0.99299999999999999</v>
      </c>
      <c r="BC89" s="131"/>
      <c r="BD89" s="134"/>
      <c r="BE89" s="128"/>
      <c r="BF89" s="26" t="s">
        <v>4</v>
      </c>
      <c r="BG89" s="14">
        <v>0.99250000000000005</v>
      </c>
      <c r="BH89" s="137"/>
      <c r="BI89" s="128"/>
      <c r="BJ89" s="26" t="s">
        <v>4</v>
      </c>
      <c r="BK89" s="14">
        <v>0.91849999999999998</v>
      </c>
      <c r="BL89" s="137"/>
      <c r="BM89" s="128"/>
      <c r="BN89" s="26" t="s">
        <v>4</v>
      </c>
      <c r="BO89" s="14">
        <v>0.86040000000000005</v>
      </c>
      <c r="BP89" s="112"/>
      <c r="BQ89" s="122"/>
      <c r="BR89" s="70" t="s">
        <v>4</v>
      </c>
      <c r="BS89" s="67">
        <v>1</v>
      </c>
    </row>
    <row r="90" spans="1:71" x14ac:dyDescent="0.2">
      <c r="A90" s="162"/>
      <c r="B90" s="113"/>
      <c r="C90" s="147"/>
      <c r="D90" s="7" t="s">
        <v>5</v>
      </c>
      <c r="E90" s="8">
        <v>1</v>
      </c>
      <c r="F90" s="113"/>
      <c r="G90" s="129"/>
      <c r="H90" s="7" t="s">
        <v>5</v>
      </c>
      <c r="I90" s="8">
        <v>0.61899999999999999</v>
      </c>
      <c r="J90" s="113"/>
      <c r="K90" s="129"/>
      <c r="L90" s="15" t="s">
        <v>5</v>
      </c>
      <c r="M90" s="16">
        <v>0.71430000000000005</v>
      </c>
      <c r="N90" s="113"/>
      <c r="O90" s="126"/>
      <c r="P90" s="15" t="s">
        <v>5</v>
      </c>
      <c r="Q90" s="16">
        <v>1</v>
      </c>
      <c r="S90" s="156"/>
      <c r="T90" s="113"/>
      <c r="U90" s="129"/>
      <c r="V90" s="7" t="s">
        <v>5</v>
      </c>
      <c r="W90" s="8">
        <v>0.74019999999999997</v>
      </c>
      <c r="X90" s="113"/>
      <c r="Y90" s="129"/>
      <c r="Z90" s="7" t="s">
        <v>5</v>
      </c>
      <c r="AA90" s="8">
        <v>0.68830000000000002</v>
      </c>
      <c r="AB90" s="113"/>
      <c r="AC90" s="129"/>
      <c r="AD90" s="15" t="s">
        <v>5</v>
      </c>
      <c r="AE90" s="16">
        <v>0.7056</v>
      </c>
      <c r="AF90" s="113"/>
      <c r="AG90" s="116"/>
      <c r="AH90" s="15" t="s">
        <v>5</v>
      </c>
      <c r="AI90" s="16">
        <v>0.72170000000000001</v>
      </c>
      <c r="AK90" s="132"/>
      <c r="AL90" s="135"/>
      <c r="AM90" s="129"/>
      <c r="AN90" s="15" t="s">
        <v>5</v>
      </c>
      <c r="AO90" s="16">
        <v>0.66900000000000004</v>
      </c>
      <c r="AP90" s="138"/>
      <c r="AQ90" s="129"/>
      <c r="AR90" s="15" t="s">
        <v>5</v>
      </c>
      <c r="AS90" s="16">
        <v>0.64859999999999995</v>
      </c>
      <c r="AT90" s="138"/>
      <c r="AU90" s="129"/>
      <c r="AV90" s="15" t="s">
        <v>5</v>
      </c>
      <c r="AW90" s="16">
        <v>0.61739999999999995</v>
      </c>
      <c r="AX90" s="113"/>
      <c r="AY90" s="116"/>
      <c r="AZ90" s="15" t="s">
        <v>5</v>
      </c>
      <c r="BA90" s="16">
        <v>0.86619999999999997</v>
      </c>
      <c r="BC90" s="132"/>
      <c r="BD90" s="135"/>
      <c r="BE90" s="129"/>
      <c r="BF90" s="15" t="s">
        <v>5</v>
      </c>
      <c r="BG90" s="16">
        <v>0.81340000000000001</v>
      </c>
      <c r="BH90" s="138"/>
      <c r="BI90" s="129"/>
      <c r="BJ90" s="15" t="s">
        <v>5</v>
      </c>
      <c r="BK90" s="16">
        <v>0.5111</v>
      </c>
      <c r="BL90" s="138"/>
      <c r="BM90" s="129"/>
      <c r="BN90" s="15" t="s">
        <v>5</v>
      </c>
      <c r="BO90" s="16">
        <v>0.63570000000000004</v>
      </c>
      <c r="BP90" s="113"/>
      <c r="BQ90" s="123"/>
      <c r="BR90" s="15" t="s">
        <v>5</v>
      </c>
      <c r="BS90" s="16">
        <v>0.89549999999999996</v>
      </c>
    </row>
  </sheetData>
  <mergeCells count="400">
    <mergeCell ref="A1:Q1"/>
    <mergeCell ref="S1:AI1"/>
    <mergeCell ref="AK1:BA1"/>
    <mergeCell ref="BC1:BS1"/>
    <mergeCell ref="A3:A30"/>
    <mergeCell ref="A33:A60"/>
    <mergeCell ref="B33:B60"/>
    <mergeCell ref="C33:C36"/>
    <mergeCell ref="F33:F60"/>
    <mergeCell ref="C57:C60"/>
    <mergeCell ref="B3:B30"/>
    <mergeCell ref="F3:F30"/>
    <mergeCell ref="C23:C26"/>
    <mergeCell ref="C27:C30"/>
    <mergeCell ref="C3:C6"/>
    <mergeCell ref="C7:C10"/>
    <mergeCell ref="C15:C18"/>
    <mergeCell ref="C19:C22"/>
    <mergeCell ref="C11:C14"/>
    <mergeCell ref="C53:C56"/>
    <mergeCell ref="G23:G26"/>
    <mergeCell ref="G45:G48"/>
    <mergeCell ref="G33:G36"/>
    <mergeCell ref="J3:J30"/>
    <mergeCell ref="G27:G30"/>
    <mergeCell ref="K3:K6"/>
    <mergeCell ref="K7:K10"/>
    <mergeCell ref="K11:K14"/>
    <mergeCell ref="K15:K18"/>
    <mergeCell ref="K19:K22"/>
    <mergeCell ref="K23:K26"/>
    <mergeCell ref="K27:K30"/>
    <mergeCell ref="G3:G6"/>
    <mergeCell ref="G7:G10"/>
    <mergeCell ref="G11:G14"/>
    <mergeCell ref="G15:G18"/>
    <mergeCell ref="G19:G22"/>
    <mergeCell ref="G53:G56"/>
    <mergeCell ref="K53:K56"/>
    <mergeCell ref="J33:J60"/>
    <mergeCell ref="K33:K36"/>
    <mergeCell ref="C37:C40"/>
    <mergeCell ref="G37:G40"/>
    <mergeCell ref="K37:K40"/>
    <mergeCell ref="C41:C44"/>
    <mergeCell ref="G41:G44"/>
    <mergeCell ref="K41:K44"/>
    <mergeCell ref="C45:C48"/>
    <mergeCell ref="K57:K60"/>
    <mergeCell ref="G57:G60"/>
    <mergeCell ref="K45:K48"/>
    <mergeCell ref="C49:C52"/>
    <mergeCell ref="G49:G52"/>
    <mergeCell ref="K49:K52"/>
    <mergeCell ref="G79:G82"/>
    <mergeCell ref="A63:A90"/>
    <mergeCell ref="B63:B90"/>
    <mergeCell ref="C63:C66"/>
    <mergeCell ref="F63:F90"/>
    <mergeCell ref="G63:G66"/>
    <mergeCell ref="K79:K82"/>
    <mergeCell ref="C83:C86"/>
    <mergeCell ref="G83:G86"/>
    <mergeCell ref="K83:K86"/>
    <mergeCell ref="J63:J90"/>
    <mergeCell ref="K63:K66"/>
    <mergeCell ref="C67:C70"/>
    <mergeCell ref="C75:C78"/>
    <mergeCell ref="G75:G78"/>
    <mergeCell ref="K75:K78"/>
    <mergeCell ref="C87:C90"/>
    <mergeCell ref="S3:S30"/>
    <mergeCell ref="N3:N30"/>
    <mergeCell ref="O3:O6"/>
    <mergeCell ref="O7:O10"/>
    <mergeCell ref="O11:O14"/>
    <mergeCell ref="O15:O18"/>
    <mergeCell ref="O19:O22"/>
    <mergeCell ref="O23:O26"/>
    <mergeCell ref="O27:O30"/>
    <mergeCell ref="N33:N60"/>
    <mergeCell ref="O33:O36"/>
    <mergeCell ref="O37:O40"/>
    <mergeCell ref="G67:G70"/>
    <mergeCell ref="K67:K70"/>
    <mergeCell ref="C71:C74"/>
    <mergeCell ref="G71:G74"/>
    <mergeCell ref="K71:K74"/>
    <mergeCell ref="G87:G90"/>
    <mergeCell ref="K87:K90"/>
    <mergeCell ref="C79:C82"/>
    <mergeCell ref="N63:N90"/>
    <mergeCell ref="O63:O66"/>
    <mergeCell ref="O67:O70"/>
    <mergeCell ref="O71:O74"/>
    <mergeCell ref="O75:O78"/>
    <mergeCell ref="O79:O82"/>
    <mergeCell ref="O83:O86"/>
    <mergeCell ref="O87:O90"/>
    <mergeCell ref="O41:O44"/>
    <mergeCell ref="O45:O48"/>
    <mergeCell ref="O49:O52"/>
    <mergeCell ref="O53:O56"/>
    <mergeCell ref="O57:O60"/>
    <mergeCell ref="T3:T30"/>
    <mergeCell ref="AC15:AC18"/>
    <mergeCell ref="U19:U22"/>
    <mergeCell ref="Y19:Y22"/>
    <mergeCell ref="AC19:AC22"/>
    <mergeCell ref="U23:U26"/>
    <mergeCell ref="Y23:Y26"/>
    <mergeCell ref="AC23:AC26"/>
    <mergeCell ref="AC3:AC6"/>
    <mergeCell ref="U7:U10"/>
    <mergeCell ref="Y7:Y10"/>
    <mergeCell ref="AC7:AC10"/>
    <mergeCell ref="U11:U14"/>
    <mergeCell ref="Y11:Y14"/>
    <mergeCell ref="AC11:AC14"/>
    <mergeCell ref="U3:U6"/>
    <mergeCell ref="X3:X30"/>
    <mergeCell ref="Y3:Y6"/>
    <mergeCell ref="AB3:AB30"/>
    <mergeCell ref="U15:U18"/>
    <mergeCell ref="Y15:Y18"/>
    <mergeCell ref="U27:U30"/>
    <mergeCell ref="Y27:Y30"/>
    <mergeCell ref="S33:S60"/>
    <mergeCell ref="T33:T60"/>
    <mergeCell ref="U33:U36"/>
    <mergeCell ref="X33:X60"/>
    <mergeCell ref="Y33:Y36"/>
    <mergeCell ref="AB33:AB60"/>
    <mergeCell ref="AC33:AC36"/>
    <mergeCell ref="U37:U40"/>
    <mergeCell ref="Y37:Y40"/>
    <mergeCell ref="AC37:AC40"/>
    <mergeCell ref="U41:U44"/>
    <mergeCell ref="Y41:Y44"/>
    <mergeCell ref="AC41:AC44"/>
    <mergeCell ref="U45:U48"/>
    <mergeCell ref="Y45:Y48"/>
    <mergeCell ref="S63:S90"/>
    <mergeCell ref="T63:T90"/>
    <mergeCell ref="U63:U66"/>
    <mergeCell ref="X63:X90"/>
    <mergeCell ref="Y63:Y66"/>
    <mergeCell ref="AB63:AB90"/>
    <mergeCell ref="AC63:AC66"/>
    <mergeCell ref="U67:U70"/>
    <mergeCell ref="Y67:Y70"/>
    <mergeCell ref="AC67:AC70"/>
    <mergeCell ref="U71:U74"/>
    <mergeCell ref="Y71:Y74"/>
    <mergeCell ref="AC71:AC74"/>
    <mergeCell ref="U87:U90"/>
    <mergeCell ref="Y87:Y90"/>
    <mergeCell ref="AC87:AC90"/>
    <mergeCell ref="U75:U78"/>
    <mergeCell ref="Y75:Y78"/>
    <mergeCell ref="AC75:AC78"/>
    <mergeCell ref="U79:U82"/>
    <mergeCell ref="Y79:Y82"/>
    <mergeCell ref="AQ27:AQ30"/>
    <mergeCell ref="AU27:AU30"/>
    <mergeCell ref="AK33:AK60"/>
    <mergeCell ref="AL33:AL60"/>
    <mergeCell ref="AM33:AM36"/>
    <mergeCell ref="AP33:AP60"/>
    <mergeCell ref="AQ33:AQ36"/>
    <mergeCell ref="AT33:AT60"/>
    <mergeCell ref="U57:U60"/>
    <mergeCell ref="Y57:Y60"/>
    <mergeCell ref="AC57:AC60"/>
    <mergeCell ref="AC45:AC48"/>
    <mergeCell ref="U49:U52"/>
    <mergeCell ref="Y49:Y52"/>
    <mergeCell ref="AC49:AC52"/>
    <mergeCell ref="U53:U56"/>
    <mergeCell ref="Y53:Y56"/>
    <mergeCell ref="AC53:AC56"/>
    <mergeCell ref="AC27:AC30"/>
    <mergeCell ref="AT3:AT30"/>
    <mergeCell ref="AU3:AU6"/>
    <mergeCell ref="AM7:AM10"/>
    <mergeCell ref="AQ7:AQ10"/>
    <mergeCell ref="AU7:AU10"/>
    <mergeCell ref="AM11:AM14"/>
    <mergeCell ref="AQ11:AQ14"/>
    <mergeCell ref="AU11:AU14"/>
    <mergeCell ref="AC79:AC82"/>
    <mergeCell ref="AM15:AM18"/>
    <mergeCell ref="AQ15:AQ18"/>
    <mergeCell ref="AU15:AU18"/>
    <mergeCell ref="AM19:AM22"/>
    <mergeCell ref="AQ19:AQ22"/>
    <mergeCell ref="AU19:AU22"/>
    <mergeCell ref="AM23:AM26"/>
    <mergeCell ref="AQ23:AQ26"/>
    <mergeCell ref="AK3:AK30"/>
    <mergeCell ref="AL3:AL30"/>
    <mergeCell ref="AM3:AM6"/>
    <mergeCell ref="AP3:AP30"/>
    <mergeCell ref="AQ3:AQ6"/>
    <mergeCell ref="AU23:AU26"/>
    <mergeCell ref="AM27:AM30"/>
    <mergeCell ref="AU57:AU60"/>
    <mergeCell ref="AU41:AU44"/>
    <mergeCell ref="AM45:AM48"/>
    <mergeCell ref="AQ45:AQ48"/>
    <mergeCell ref="AU45:AU48"/>
    <mergeCell ref="AM49:AM52"/>
    <mergeCell ref="AQ49:AQ52"/>
    <mergeCell ref="AU49:AU52"/>
    <mergeCell ref="AU33:AU36"/>
    <mergeCell ref="AM37:AM40"/>
    <mergeCell ref="AQ37:AQ40"/>
    <mergeCell ref="AU37:AU40"/>
    <mergeCell ref="AM41:AM44"/>
    <mergeCell ref="AQ41:AQ44"/>
    <mergeCell ref="AK63:AK90"/>
    <mergeCell ref="AL63:AL90"/>
    <mergeCell ref="AM63:AM66"/>
    <mergeCell ref="AP63:AP90"/>
    <mergeCell ref="AQ63:AQ66"/>
    <mergeCell ref="AU83:AU86"/>
    <mergeCell ref="AM87:AM90"/>
    <mergeCell ref="AQ87:AQ90"/>
    <mergeCell ref="AU87:AU90"/>
    <mergeCell ref="BC3:BC30"/>
    <mergeCell ref="AX3:AX30"/>
    <mergeCell ref="AY3:AY6"/>
    <mergeCell ref="AY7:AY10"/>
    <mergeCell ref="AY11:AY14"/>
    <mergeCell ref="AY15:AY18"/>
    <mergeCell ref="AY19:AY22"/>
    <mergeCell ref="AY23:AY26"/>
    <mergeCell ref="AY27:AY30"/>
    <mergeCell ref="AX33:AX60"/>
    <mergeCell ref="AY33:AY36"/>
    <mergeCell ref="AY37:AY40"/>
    <mergeCell ref="AT63:AT90"/>
    <mergeCell ref="AU63:AU66"/>
    <mergeCell ref="AM67:AM70"/>
    <mergeCell ref="AQ67:AQ70"/>
    <mergeCell ref="AU67:AU70"/>
    <mergeCell ref="AM71:AM74"/>
    <mergeCell ref="AQ71:AQ74"/>
    <mergeCell ref="AU71:AU74"/>
    <mergeCell ref="AM75:AM78"/>
    <mergeCell ref="AQ75:AQ78"/>
    <mergeCell ref="AU75:AU78"/>
    <mergeCell ref="AM79:AM82"/>
    <mergeCell ref="AQ79:AQ82"/>
    <mergeCell ref="AU79:AU82"/>
    <mergeCell ref="AM83:AM86"/>
    <mergeCell ref="AQ83:AQ86"/>
    <mergeCell ref="AM53:AM56"/>
    <mergeCell ref="AQ53:AQ56"/>
    <mergeCell ref="AU53:AU56"/>
    <mergeCell ref="AM57:AM60"/>
    <mergeCell ref="AQ57:AQ60"/>
    <mergeCell ref="BM15:BM18"/>
    <mergeCell ref="BE19:BE22"/>
    <mergeCell ref="BI19:BI22"/>
    <mergeCell ref="BM19:BM22"/>
    <mergeCell ref="BE23:BE26"/>
    <mergeCell ref="BI23:BI26"/>
    <mergeCell ref="BM23:BM26"/>
    <mergeCell ref="BM3:BM6"/>
    <mergeCell ref="BE7:BE10"/>
    <mergeCell ref="BI7:BI10"/>
    <mergeCell ref="BM7:BM10"/>
    <mergeCell ref="BE11:BE14"/>
    <mergeCell ref="BI11:BI14"/>
    <mergeCell ref="BM11:BM14"/>
    <mergeCell ref="BE3:BE6"/>
    <mergeCell ref="BH3:BH30"/>
    <mergeCell ref="BI3:BI6"/>
    <mergeCell ref="BL3:BL30"/>
    <mergeCell ref="BE15:BE18"/>
    <mergeCell ref="BI15:BI18"/>
    <mergeCell ref="BE27:BE30"/>
    <mergeCell ref="BI27:BI30"/>
    <mergeCell ref="BM45:BM48"/>
    <mergeCell ref="BE49:BE52"/>
    <mergeCell ref="BI49:BI52"/>
    <mergeCell ref="BM49:BM52"/>
    <mergeCell ref="BE53:BE56"/>
    <mergeCell ref="BI53:BI56"/>
    <mergeCell ref="BM53:BM56"/>
    <mergeCell ref="BM27:BM30"/>
    <mergeCell ref="BC33:BC60"/>
    <mergeCell ref="BD33:BD60"/>
    <mergeCell ref="BE33:BE36"/>
    <mergeCell ref="BH33:BH60"/>
    <mergeCell ref="BI33:BI36"/>
    <mergeCell ref="BL33:BL60"/>
    <mergeCell ref="BM33:BM36"/>
    <mergeCell ref="BE37:BE40"/>
    <mergeCell ref="BI37:BI40"/>
    <mergeCell ref="BM37:BM40"/>
    <mergeCell ref="BE41:BE44"/>
    <mergeCell ref="BI41:BI44"/>
    <mergeCell ref="BM41:BM44"/>
    <mergeCell ref="BE45:BE48"/>
    <mergeCell ref="BI45:BI48"/>
    <mergeCell ref="BD3:BD30"/>
    <mergeCell ref="BE71:BE74"/>
    <mergeCell ref="BI71:BI74"/>
    <mergeCell ref="BM71:BM74"/>
    <mergeCell ref="BE87:BE90"/>
    <mergeCell ref="BI87:BI90"/>
    <mergeCell ref="BM87:BM90"/>
    <mergeCell ref="BE75:BE78"/>
    <mergeCell ref="BI75:BI78"/>
    <mergeCell ref="BM75:BM78"/>
    <mergeCell ref="BE79:BE82"/>
    <mergeCell ref="BI79:BI82"/>
    <mergeCell ref="BM79:BM82"/>
    <mergeCell ref="AF3:AF30"/>
    <mergeCell ref="AG3:AG6"/>
    <mergeCell ref="AG7:AG10"/>
    <mergeCell ref="AG11:AG14"/>
    <mergeCell ref="AG15:AG18"/>
    <mergeCell ref="AG19:AG22"/>
    <mergeCell ref="AG23:AG26"/>
    <mergeCell ref="AG27:AG30"/>
    <mergeCell ref="AF33:AF60"/>
    <mergeCell ref="AG33:AG36"/>
    <mergeCell ref="AG37:AG40"/>
    <mergeCell ref="AG41:AG44"/>
    <mergeCell ref="AG45:AG48"/>
    <mergeCell ref="AG49:AG52"/>
    <mergeCell ref="AG53:AG56"/>
    <mergeCell ref="AG57:AG60"/>
    <mergeCell ref="BE57:BE60"/>
    <mergeCell ref="BI57:BI60"/>
    <mergeCell ref="BM57:BM60"/>
    <mergeCell ref="BC63:BC90"/>
    <mergeCell ref="BD63:BD90"/>
    <mergeCell ref="BE63:BE66"/>
    <mergeCell ref="BH63:BH90"/>
    <mergeCell ref="U83:U86"/>
    <mergeCell ref="Y83:Y86"/>
    <mergeCell ref="AC83:AC86"/>
    <mergeCell ref="AF63:AF90"/>
    <mergeCell ref="AG63:AG66"/>
    <mergeCell ref="AG67:AG70"/>
    <mergeCell ref="AG71:AG74"/>
    <mergeCell ref="AG75:AG78"/>
    <mergeCell ref="AG79:AG82"/>
    <mergeCell ref="AG83:AG86"/>
    <mergeCell ref="AG87:AG90"/>
    <mergeCell ref="BI63:BI66"/>
    <mergeCell ref="BL63:BL90"/>
    <mergeCell ref="BM63:BM66"/>
    <mergeCell ref="BE67:BE70"/>
    <mergeCell ref="BI67:BI70"/>
    <mergeCell ref="BM67:BM70"/>
    <mergeCell ref="BP3:BP30"/>
    <mergeCell ref="BQ3:BQ6"/>
    <mergeCell ref="BQ7:BQ10"/>
    <mergeCell ref="BQ11:BQ14"/>
    <mergeCell ref="BQ15:BQ18"/>
    <mergeCell ref="BQ19:BQ22"/>
    <mergeCell ref="BQ23:BQ26"/>
    <mergeCell ref="BQ27:BQ30"/>
    <mergeCell ref="AX63:AX90"/>
    <mergeCell ref="AY63:AY66"/>
    <mergeCell ref="AY67:AY70"/>
    <mergeCell ref="AY71:AY74"/>
    <mergeCell ref="AY75:AY78"/>
    <mergeCell ref="AY79:AY82"/>
    <mergeCell ref="AY83:AY86"/>
    <mergeCell ref="AY87:AY90"/>
    <mergeCell ref="AY41:AY44"/>
    <mergeCell ref="AY45:AY48"/>
    <mergeCell ref="AY49:AY52"/>
    <mergeCell ref="AY53:AY56"/>
    <mergeCell ref="AY57:AY60"/>
    <mergeCell ref="BE83:BE86"/>
    <mergeCell ref="BI83:BI86"/>
    <mergeCell ref="BM83:BM86"/>
    <mergeCell ref="BP63:BP90"/>
    <mergeCell ref="BQ63:BQ66"/>
    <mergeCell ref="BQ67:BQ70"/>
    <mergeCell ref="BQ71:BQ74"/>
    <mergeCell ref="BQ75:BQ78"/>
    <mergeCell ref="BQ79:BQ82"/>
    <mergeCell ref="BQ83:BQ86"/>
    <mergeCell ref="BQ87:BQ90"/>
    <mergeCell ref="BP33:BP60"/>
    <mergeCell ref="BQ33:BQ36"/>
    <mergeCell ref="BQ37:BQ40"/>
    <mergeCell ref="BQ41:BQ44"/>
    <mergeCell ref="BQ45:BQ48"/>
    <mergeCell ref="BQ49:BQ52"/>
    <mergeCell ref="BQ53:BQ56"/>
    <mergeCell ref="BQ57:BQ60"/>
  </mergeCells>
  <phoneticPr fontId="9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B8" sqref="B8"/>
    </sheetView>
  </sheetViews>
  <sheetFormatPr baseColWidth="10" defaultRowHeight="16" x14ac:dyDescent="0.2"/>
  <cols>
    <col min="1" max="1" width="16" customWidth="1"/>
  </cols>
  <sheetData>
    <row r="3" spans="1:2" x14ac:dyDescent="0.2">
      <c r="B3" t="s">
        <v>313</v>
      </c>
    </row>
    <row r="4" spans="1:2" x14ac:dyDescent="0.2">
      <c r="A4" t="s">
        <v>314</v>
      </c>
      <c r="B4" t="s">
        <v>313</v>
      </c>
    </row>
    <row r="5" spans="1:2" x14ac:dyDescent="0.2">
      <c r="A5" t="s">
        <v>315</v>
      </c>
      <c r="B5" t="s">
        <v>313</v>
      </c>
    </row>
    <row r="6" spans="1:2" x14ac:dyDescent="0.2">
      <c r="A6" t="s">
        <v>316</v>
      </c>
      <c r="B6" t="s">
        <v>317</v>
      </c>
    </row>
    <row r="7" spans="1:2" x14ac:dyDescent="0.2">
      <c r="A7" t="s">
        <v>318</v>
      </c>
      <c r="B7" t="s">
        <v>319</v>
      </c>
    </row>
  </sheetData>
  <phoneticPr fontId="9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Q69"/>
  <sheetViews>
    <sheetView showGridLines="0" topLeftCell="D25" zoomScale="75" zoomScaleNormal="89" zoomScalePageLayoutView="89" workbookViewId="0">
      <selection activeCell="I19" sqref="I19:T37"/>
    </sheetView>
  </sheetViews>
  <sheetFormatPr baseColWidth="10" defaultRowHeight="16" x14ac:dyDescent="0.2"/>
  <cols>
    <col min="1" max="1" width="18.1640625" customWidth="1"/>
  </cols>
  <sheetData>
    <row r="1" spans="1:10" x14ac:dyDescent="0.2">
      <c r="A1" t="s">
        <v>259</v>
      </c>
    </row>
    <row r="3" spans="1:10" ht="19" x14ac:dyDescent="0.25">
      <c r="A3" t="s">
        <v>27</v>
      </c>
      <c r="B3" s="3">
        <v>100</v>
      </c>
      <c r="J3" s="105" t="s">
        <v>331</v>
      </c>
    </row>
    <row r="4" spans="1:10" ht="19" x14ac:dyDescent="0.25">
      <c r="A4" t="s">
        <v>262</v>
      </c>
      <c r="B4" s="73">
        <v>100</v>
      </c>
      <c r="J4" s="104" t="s">
        <v>283</v>
      </c>
    </row>
    <row r="5" spans="1:10" ht="19" x14ac:dyDescent="0.25">
      <c r="A5" t="s">
        <v>263</v>
      </c>
      <c r="B5" s="3">
        <v>100</v>
      </c>
      <c r="J5" s="105" t="s">
        <v>6</v>
      </c>
    </row>
    <row r="6" spans="1:10" ht="19" x14ac:dyDescent="0.25">
      <c r="A6" t="s">
        <v>264</v>
      </c>
      <c r="B6" s="3">
        <v>100</v>
      </c>
      <c r="J6" s="104" t="s">
        <v>8</v>
      </c>
    </row>
    <row r="7" spans="1:10" ht="19" x14ac:dyDescent="0.25">
      <c r="A7" t="s">
        <v>265</v>
      </c>
      <c r="B7" s="3">
        <v>100</v>
      </c>
      <c r="J7" s="105" t="s">
        <v>332</v>
      </c>
    </row>
    <row r="8" spans="1:10" ht="19" x14ac:dyDescent="0.25">
      <c r="A8" t="s">
        <v>266</v>
      </c>
      <c r="B8" s="96">
        <v>100</v>
      </c>
      <c r="J8" s="104" t="s">
        <v>298</v>
      </c>
    </row>
    <row r="9" spans="1:10" ht="19" x14ac:dyDescent="0.25">
      <c r="A9" t="s">
        <v>230</v>
      </c>
      <c r="B9" s="98">
        <v>100</v>
      </c>
      <c r="I9" s="1"/>
      <c r="J9" s="105" t="s">
        <v>333</v>
      </c>
    </row>
    <row r="10" spans="1:10" ht="19" x14ac:dyDescent="0.25">
      <c r="J10" s="104" t="s">
        <v>4</v>
      </c>
    </row>
    <row r="13" spans="1:10" x14ac:dyDescent="0.2">
      <c r="A13" t="s">
        <v>260</v>
      </c>
    </row>
    <row r="14" spans="1:10" x14ac:dyDescent="0.2">
      <c r="A14" t="s">
        <v>92</v>
      </c>
      <c r="B14" s="14">
        <v>96.09</v>
      </c>
    </row>
    <row r="15" spans="1:10" x14ac:dyDescent="0.2">
      <c r="A15" t="s">
        <v>267</v>
      </c>
      <c r="B15" s="75">
        <v>97.39</v>
      </c>
    </row>
    <row r="16" spans="1:10" x14ac:dyDescent="0.2">
      <c r="A16" t="s">
        <v>268</v>
      </c>
      <c r="B16" s="14">
        <v>92.61</v>
      </c>
    </row>
    <row r="17" spans="1:17" x14ac:dyDescent="0.2">
      <c r="A17" t="s">
        <v>269</v>
      </c>
      <c r="B17" s="14">
        <v>93.48</v>
      </c>
    </row>
    <row r="18" spans="1:17" x14ac:dyDescent="0.2">
      <c r="A18" t="s">
        <v>270</v>
      </c>
      <c r="B18" s="67">
        <v>98.7</v>
      </c>
    </row>
    <row r="19" spans="1:17" x14ac:dyDescent="0.2">
      <c r="A19" t="s">
        <v>271</v>
      </c>
      <c r="B19" s="14">
        <v>95.65</v>
      </c>
    </row>
    <row r="20" spans="1:17" x14ac:dyDescent="0.2">
      <c r="A20" t="s">
        <v>104</v>
      </c>
      <c r="B20" s="14">
        <v>96.09</v>
      </c>
    </row>
    <row r="21" spans="1:17" ht="19" x14ac:dyDescent="0.25">
      <c r="Q21" s="105" t="s">
        <v>331</v>
      </c>
    </row>
    <row r="22" spans="1:17" ht="19" x14ac:dyDescent="0.25">
      <c r="Q22" s="104" t="s">
        <v>301</v>
      </c>
    </row>
    <row r="23" spans="1:17" ht="19" x14ac:dyDescent="0.25">
      <c r="Q23" s="105" t="s">
        <v>6</v>
      </c>
    </row>
    <row r="24" spans="1:17" ht="19" x14ac:dyDescent="0.25">
      <c r="A24" t="s">
        <v>261</v>
      </c>
      <c r="Q24" s="104" t="s">
        <v>303</v>
      </c>
    </row>
    <row r="25" spans="1:17" ht="19" x14ac:dyDescent="0.25">
      <c r="A25" t="s">
        <v>27</v>
      </c>
      <c r="B25" s="14">
        <v>90.14</v>
      </c>
      <c r="Q25" s="105" t="s">
        <v>332</v>
      </c>
    </row>
    <row r="26" spans="1:17" ht="19" x14ac:dyDescent="0.25">
      <c r="A26" t="s">
        <v>262</v>
      </c>
      <c r="B26" s="67">
        <v>91.55</v>
      </c>
      <c r="Q26" s="104" t="s">
        <v>298</v>
      </c>
    </row>
    <row r="27" spans="1:17" ht="19" x14ac:dyDescent="0.25">
      <c r="A27" t="s">
        <v>263</v>
      </c>
      <c r="B27" s="14">
        <v>81.69</v>
      </c>
      <c r="Q27" s="105" t="s">
        <v>333</v>
      </c>
    </row>
    <row r="28" spans="1:17" ht="19" x14ac:dyDescent="0.25">
      <c r="A28" t="s">
        <v>264</v>
      </c>
      <c r="B28" s="14">
        <v>85.21</v>
      </c>
      <c r="Q28" s="104" t="s">
        <v>4</v>
      </c>
    </row>
    <row r="29" spans="1:17" x14ac:dyDescent="0.2">
      <c r="A29" t="s">
        <v>272</v>
      </c>
      <c r="B29" s="14">
        <v>90.84</v>
      </c>
    </row>
    <row r="30" spans="1:17" x14ac:dyDescent="0.2">
      <c r="A30" t="s">
        <v>273</v>
      </c>
      <c r="B30" s="14">
        <v>91.55</v>
      </c>
    </row>
    <row r="31" spans="1:17" x14ac:dyDescent="0.2">
      <c r="A31" t="s">
        <v>76</v>
      </c>
      <c r="B31" s="14">
        <v>90.85</v>
      </c>
    </row>
    <row r="34" spans="1:17" x14ac:dyDescent="0.2">
      <c r="A34" t="s">
        <v>276</v>
      </c>
    </row>
    <row r="35" spans="1:17" x14ac:dyDescent="0.2">
      <c r="A35" t="s">
        <v>27</v>
      </c>
      <c r="B35" s="14">
        <v>98.51</v>
      </c>
    </row>
    <row r="36" spans="1:17" x14ac:dyDescent="0.2">
      <c r="A36" t="s">
        <v>262</v>
      </c>
      <c r="B36" s="67">
        <v>91.79</v>
      </c>
    </row>
    <row r="37" spans="1:17" x14ac:dyDescent="0.2">
      <c r="A37" t="s">
        <v>263</v>
      </c>
      <c r="B37" s="67">
        <v>99.25</v>
      </c>
    </row>
    <row r="38" spans="1:17" x14ac:dyDescent="0.2">
      <c r="A38" t="s">
        <v>264</v>
      </c>
      <c r="B38" s="14">
        <v>93.28</v>
      </c>
    </row>
    <row r="39" spans="1:17" x14ac:dyDescent="0.2">
      <c r="A39" t="s">
        <v>274</v>
      </c>
      <c r="B39" s="48">
        <v>99.25</v>
      </c>
    </row>
    <row r="40" spans="1:17" ht="19" x14ac:dyDescent="0.25">
      <c r="A40" t="s">
        <v>275</v>
      </c>
      <c r="B40" s="14">
        <v>98.51</v>
      </c>
      <c r="Q40" s="105" t="s">
        <v>331</v>
      </c>
    </row>
    <row r="41" spans="1:17" ht="19" x14ac:dyDescent="0.25">
      <c r="A41" t="s">
        <v>85</v>
      </c>
      <c r="B41" s="14">
        <v>98.51</v>
      </c>
      <c r="Q41" s="104" t="s">
        <v>300</v>
      </c>
    </row>
    <row r="42" spans="1:17" ht="19" x14ac:dyDescent="0.25">
      <c r="Q42" s="105" t="s">
        <v>6</v>
      </c>
    </row>
    <row r="43" spans="1:17" ht="19" x14ac:dyDescent="0.25">
      <c r="Q43" s="104" t="s">
        <v>8</v>
      </c>
    </row>
    <row r="44" spans="1:17" ht="19" x14ac:dyDescent="0.25">
      <c r="Q44" s="105" t="s">
        <v>332</v>
      </c>
    </row>
    <row r="45" spans="1:17" ht="19" x14ac:dyDescent="0.25">
      <c r="Q45" s="104" t="s">
        <v>298</v>
      </c>
    </row>
    <row r="46" spans="1:17" ht="19" x14ac:dyDescent="0.25">
      <c r="Q46" s="105" t="s">
        <v>333</v>
      </c>
    </row>
    <row r="47" spans="1:17" ht="19" x14ac:dyDescent="0.25">
      <c r="Q47" s="104" t="s">
        <v>4</v>
      </c>
    </row>
    <row r="62" spans="17:17" ht="19" x14ac:dyDescent="0.25">
      <c r="Q62" s="105" t="s">
        <v>331</v>
      </c>
    </row>
    <row r="63" spans="17:17" ht="19" x14ac:dyDescent="0.25">
      <c r="Q63" s="104" t="s">
        <v>302</v>
      </c>
    </row>
    <row r="64" spans="17:17" ht="19" x14ac:dyDescent="0.25">
      <c r="Q64" s="105" t="s">
        <v>6</v>
      </c>
    </row>
    <row r="65" spans="17:17" ht="19" x14ac:dyDescent="0.25">
      <c r="Q65" s="104" t="s">
        <v>8</v>
      </c>
    </row>
    <row r="66" spans="17:17" ht="19" x14ac:dyDescent="0.25">
      <c r="Q66" s="105" t="s">
        <v>332</v>
      </c>
    </row>
    <row r="67" spans="17:17" ht="19" x14ac:dyDescent="0.25">
      <c r="Q67" s="104" t="s">
        <v>298</v>
      </c>
    </row>
    <row r="68" spans="17:17" ht="19" x14ac:dyDescent="0.25">
      <c r="Q68" s="105" t="s">
        <v>333</v>
      </c>
    </row>
    <row r="69" spans="17:17" ht="19" x14ac:dyDescent="0.25">
      <c r="Q69" s="104" t="s">
        <v>4</v>
      </c>
    </row>
  </sheetData>
  <phoneticPr fontId="9" type="noConversion"/>
  <pageMargins left="0.25" right="0.25" top="0.75" bottom="0.75" header="0.3" footer="0.3"/>
  <pageSetup scale="73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2:Z45"/>
  <sheetViews>
    <sheetView showGridLines="0" tabSelected="1" view="pageLayout" topLeftCell="O1" zoomScale="92" workbookViewId="0">
      <selection activeCell="Z16" sqref="Q1:Z16"/>
    </sheetView>
  </sheetViews>
  <sheetFormatPr baseColWidth="10" defaultColWidth="10.83203125" defaultRowHeight="16" x14ac:dyDescent="0.2"/>
  <cols>
    <col min="1" max="2" width="19" style="77" customWidth="1"/>
    <col min="3" max="3" width="12.6640625" style="77" customWidth="1"/>
    <col min="4" max="4" width="15.5" style="77" customWidth="1"/>
    <col min="5" max="6" width="17.33203125" style="77" customWidth="1"/>
    <col min="7" max="7" width="14.1640625" style="77" customWidth="1"/>
    <col min="8" max="8" width="22.5" style="77" customWidth="1"/>
    <col min="9" max="25" width="10.83203125" style="77"/>
    <col min="26" max="26" width="38" style="77" customWidth="1"/>
    <col min="27" max="16384" width="10.83203125" style="77"/>
  </cols>
  <sheetData>
    <row r="2" spans="1:26" ht="19" x14ac:dyDescent="0.25">
      <c r="A2" s="169" t="s">
        <v>188</v>
      </c>
      <c r="B2" s="169"/>
      <c r="C2" s="169"/>
      <c r="D2" s="169"/>
      <c r="E2" s="169"/>
      <c r="F2" s="169"/>
      <c r="G2" s="169"/>
      <c r="X2" s="102" t="s">
        <v>331</v>
      </c>
      <c r="Y2" s="103"/>
      <c r="Z2" s="103"/>
    </row>
    <row r="3" spans="1:26" ht="19" x14ac:dyDescent="0.25">
      <c r="A3" s="78"/>
      <c r="B3" s="78" t="s">
        <v>249</v>
      </c>
      <c r="C3" s="78" t="s">
        <v>189</v>
      </c>
      <c r="D3" s="78" t="s">
        <v>190</v>
      </c>
      <c r="E3" s="78" t="s">
        <v>191</v>
      </c>
      <c r="F3" s="78" t="s">
        <v>192</v>
      </c>
      <c r="G3" s="78" t="s">
        <v>1</v>
      </c>
      <c r="X3" s="103" t="s">
        <v>283</v>
      </c>
      <c r="Y3" s="103"/>
      <c r="Z3" s="103"/>
    </row>
    <row r="4" spans="1:26" ht="19" x14ac:dyDescent="0.25">
      <c r="A4" s="78" t="s">
        <v>245</v>
      </c>
      <c r="B4" s="78" t="s">
        <v>296</v>
      </c>
      <c r="C4" s="79" t="s">
        <v>139</v>
      </c>
      <c r="D4" s="78" t="s">
        <v>131</v>
      </c>
      <c r="E4" s="78" t="s">
        <v>4</v>
      </c>
      <c r="F4" s="79" t="s">
        <v>134</v>
      </c>
      <c r="G4" s="78">
        <v>100</v>
      </c>
      <c r="J4" s="108" t="s">
        <v>324</v>
      </c>
      <c r="X4" s="103" t="s">
        <v>335</v>
      </c>
      <c r="Y4" s="103"/>
      <c r="Z4" s="103"/>
    </row>
    <row r="5" spans="1:26" ht="19" x14ac:dyDescent="0.25">
      <c r="A5" s="78" t="s">
        <v>246</v>
      </c>
      <c r="B5" s="78" t="s">
        <v>246</v>
      </c>
      <c r="C5" s="78">
        <v>2</v>
      </c>
      <c r="D5" s="78" t="s">
        <v>26</v>
      </c>
      <c r="E5" s="78" t="s">
        <v>4</v>
      </c>
      <c r="F5" s="79" t="s">
        <v>135</v>
      </c>
      <c r="G5" s="79">
        <v>98.7</v>
      </c>
      <c r="X5" s="103" t="s">
        <v>299</v>
      </c>
      <c r="Y5" s="103"/>
      <c r="Z5" s="103"/>
    </row>
    <row r="6" spans="1:26" ht="19" x14ac:dyDescent="0.25">
      <c r="A6" s="78" t="s">
        <v>247</v>
      </c>
      <c r="B6" s="78" t="s">
        <v>247</v>
      </c>
      <c r="C6" s="78">
        <v>4</v>
      </c>
      <c r="D6" s="78" t="s">
        <v>26</v>
      </c>
      <c r="E6" s="78" t="s">
        <v>4</v>
      </c>
      <c r="F6" s="78">
        <v>106</v>
      </c>
      <c r="G6" s="79">
        <v>99.3</v>
      </c>
      <c r="X6" s="102" t="s">
        <v>6</v>
      </c>
      <c r="Y6" s="103"/>
      <c r="Z6" s="103"/>
    </row>
    <row r="7" spans="1:26" ht="19" x14ac:dyDescent="0.25">
      <c r="A7" s="78" t="s">
        <v>248</v>
      </c>
      <c r="B7" s="78" t="s">
        <v>250</v>
      </c>
      <c r="C7" s="78">
        <v>4</v>
      </c>
      <c r="D7" s="78" t="s">
        <v>132</v>
      </c>
      <c r="E7" s="78" t="s">
        <v>4</v>
      </c>
      <c r="F7" s="79" t="s">
        <v>136</v>
      </c>
      <c r="G7" s="79">
        <v>100</v>
      </c>
      <c r="X7" s="103" t="s">
        <v>297</v>
      </c>
      <c r="Y7" s="103"/>
      <c r="Z7" s="103"/>
    </row>
    <row r="8" spans="1:26" ht="19" x14ac:dyDescent="0.25">
      <c r="X8" s="102" t="s">
        <v>332</v>
      </c>
      <c r="Y8" s="103"/>
      <c r="Z8" s="103"/>
    </row>
    <row r="9" spans="1:26" ht="19" x14ac:dyDescent="0.25">
      <c r="A9" s="169" t="s">
        <v>196</v>
      </c>
      <c r="B9" s="169"/>
      <c r="C9" s="169"/>
      <c r="D9" s="169"/>
      <c r="E9" s="169"/>
      <c r="F9" s="169"/>
      <c r="G9" s="169"/>
      <c r="N9" s="102" t="s">
        <v>331</v>
      </c>
      <c r="X9" s="103" t="s">
        <v>298</v>
      </c>
      <c r="Y9" s="103"/>
      <c r="Z9" s="103"/>
    </row>
    <row r="10" spans="1:26" ht="19" x14ac:dyDescent="0.25">
      <c r="A10" s="78"/>
      <c r="B10" s="78"/>
      <c r="C10" s="78" t="s">
        <v>137</v>
      </c>
      <c r="D10" s="78" t="s">
        <v>190</v>
      </c>
      <c r="E10" s="78" t="s">
        <v>191</v>
      </c>
      <c r="F10" s="78" t="s">
        <v>192</v>
      </c>
      <c r="G10" s="78" t="s">
        <v>1</v>
      </c>
      <c r="N10" s="103" t="s">
        <v>283</v>
      </c>
      <c r="Y10" s="103"/>
      <c r="Z10" s="103"/>
    </row>
    <row r="11" spans="1:26" ht="19" x14ac:dyDescent="0.25">
      <c r="A11" s="78" t="s">
        <v>251</v>
      </c>
      <c r="B11" s="78"/>
      <c r="C11" s="78">
        <v>4</v>
      </c>
      <c r="D11" s="78" t="s">
        <v>26</v>
      </c>
      <c r="E11" s="78" t="s">
        <v>4</v>
      </c>
      <c r="F11" s="78">
        <v>3</v>
      </c>
      <c r="G11" s="78">
        <v>100</v>
      </c>
      <c r="N11" s="103" t="s">
        <v>335</v>
      </c>
    </row>
    <row r="12" spans="1:26" ht="19" x14ac:dyDescent="0.25">
      <c r="A12" s="78" t="s">
        <v>252</v>
      </c>
      <c r="B12" s="78"/>
      <c r="C12" s="78">
        <v>4</v>
      </c>
      <c r="D12" s="78" t="s">
        <v>26</v>
      </c>
      <c r="E12" s="78" t="s">
        <v>4</v>
      </c>
      <c r="F12" s="78">
        <v>185</v>
      </c>
      <c r="G12" s="79">
        <v>92.17</v>
      </c>
      <c r="N12" s="103" t="s">
        <v>299</v>
      </c>
    </row>
    <row r="13" spans="1:26" ht="19" x14ac:dyDescent="0.25">
      <c r="A13" s="78" t="s">
        <v>253</v>
      </c>
      <c r="B13" s="78"/>
      <c r="C13" s="78">
        <v>4</v>
      </c>
      <c r="D13" s="78" t="s">
        <v>26</v>
      </c>
      <c r="E13" s="78" t="s">
        <v>4</v>
      </c>
      <c r="F13" s="78">
        <v>106</v>
      </c>
      <c r="G13" s="79">
        <v>99.3</v>
      </c>
      <c r="N13" s="102" t="s">
        <v>6</v>
      </c>
    </row>
    <row r="14" spans="1:26" ht="19" x14ac:dyDescent="0.25">
      <c r="A14" s="78" t="s">
        <v>254</v>
      </c>
      <c r="B14" s="78"/>
      <c r="C14" s="78">
        <v>4</v>
      </c>
      <c r="D14" s="78" t="s">
        <v>133</v>
      </c>
      <c r="E14" s="78" t="s">
        <v>4</v>
      </c>
      <c r="F14" s="78">
        <v>132</v>
      </c>
      <c r="G14" s="78">
        <v>100</v>
      </c>
      <c r="N14" s="103" t="s">
        <v>297</v>
      </c>
    </row>
    <row r="15" spans="1:26" ht="19" x14ac:dyDescent="0.25">
      <c r="A15" s="80"/>
      <c r="B15" s="80"/>
      <c r="C15" s="80"/>
      <c r="D15" s="80"/>
      <c r="E15" s="80"/>
      <c r="F15" s="80"/>
      <c r="G15" s="80"/>
      <c r="N15" s="102" t="s">
        <v>332</v>
      </c>
    </row>
    <row r="16" spans="1:26" ht="19" x14ac:dyDescent="0.25">
      <c r="A16" s="80"/>
      <c r="B16" s="80"/>
      <c r="C16" s="80"/>
      <c r="D16" s="80"/>
      <c r="E16" s="80"/>
      <c r="F16" s="80"/>
      <c r="G16" s="80"/>
      <c r="N16" s="103" t="s">
        <v>298</v>
      </c>
    </row>
    <row r="17" spans="1:24" x14ac:dyDescent="0.2">
      <c r="A17" s="169" t="s">
        <v>197</v>
      </c>
      <c r="B17" s="169"/>
      <c r="C17" s="169"/>
      <c r="D17" s="169"/>
      <c r="E17" s="169"/>
      <c r="F17" s="169"/>
      <c r="G17" s="169"/>
    </row>
    <row r="18" spans="1:24" x14ac:dyDescent="0.2">
      <c r="A18" s="78"/>
      <c r="B18" s="78"/>
      <c r="C18" s="78" t="s">
        <v>137</v>
      </c>
      <c r="D18" s="78" t="s">
        <v>190</v>
      </c>
      <c r="E18" s="78" t="s">
        <v>191</v>
      </c>
      <c r="F18" s="78" t="s">
        <v>192</v>
      </c>
      <c r="G18" s="78" t="s">
        <v>1</v>
      </c>
    </row>
    <row r="19" spans="1:24" x14ac:dyDescent="0.2">
      <c r="A19" s="78" t="s">
        <v>255</v>
      </c>
      <c r="B19" s="78"/>
      <c r="C19" s="78">
        <v>2</v>
      </c>
      <c r="D19" s="78" t="s">
        <v>8</v>
      </c>
      <c r="E19" s="78" t="s">
        <v>4</v>
      </c>
      <c r="F19" s="78">
        <v>6</v>
      </c>
      <c r="G19" s="78">
        <v>100</v>
      </c>
    </row>
    <row r="20" spans="1:24" ht="19" x14ac:dyDescent="0.25">
      <c r="A20" s="78" t="s">
        <v>256</v>
      </c>
      <c r="B20" s="78"/>
      <c r="C20" s="78">
        <v>2</v>
      </c>
      <c r="D20" s="78" t="s">
        <v>26</v>
      </c>
      <c r="E20" s="78" t="s">
        <v>4</v>
      </c>
      <c r="F20" s="78">
        <v>179</v>
      </c>
      <c r="G20" s="79">
        <v>98.7</v>
      </c>
      <c r="X20" s="102" t="s">
        <v>331</v>
      </c>
    </row>
    <row r="21" spans="1:24" ht="19" x14ac:dyDescent="0.25">
      <c r="A21" s="78" t="s">
        <v>257</v>
      </c>
      <c r="B21" s="78"/>
      <c r="C21" s="78">
        <v>2</v>
      </c>
      <c r="D21" s="78" t="s">
        <v>8</v>
      </c>
      <c r="E21" s="78" t="s">
        <v>4</v>
      </c>
      <c r="F21" s="78">
        <v>33</v>
      </c>
      <c r="G21" s="79">
        <v>91.55</v>
      </c>
      <c r="X21" s="103" t="s">
        <v>283</v>
      </c>
    </row>
    <row r="22" spans="1:24" ht="19" x14ac:dyDescent="0.25">
      <c r="A22" s="78" t="s">
        <v>258</v>
      </c>
      <c r="B22" s="78"/>
      <c r="C22" s="78">
        <v>2</v>
      </c>
      <c r="D22" s="78" t="s">
        <v>8</v>
      </c>
      <c r="E22" s="78" t="s">
        <v>4</v>
      </c>
      <c r="F22" s="78">
        <v>24</v>
      </c>
      <c r="G22" s="79">
        <v>99.25</v>
      </c>
      <c r="X22" s="103" t="s">
        <v>335</v>
      </c>
    </row>
    <row r="23" spans="1:24" ht="19" x14ac:dyDescent="0.25">
      <c r="H23" s="81"/>
      <c r="X23" s="103" t="s">
        <v>299</v>
      </c>
    </row>
    <row r="24" spans="1:24" ht="19" x14ac:dyDescent="0.25">
      <c r="X24" s="102" t="s">
        <v>6</v>
      </c>
    </row>
    <row r="25" spans="1:24" ht="19" x14ac:dyDescent="0.25">
      <c r="A25" s="169" t="s">
        <v>193</v>
      </c>
      <c r="B25" s="169"/>
      <c r="C25" s="169"/>
      <c r="D25" s="169"/>
      <c r="E25" s="169"/>
      <c r="F25" s="169"/>
      <c r="G25" s="169"/>
      <c r="X25" s="103" t="s">
        <v>297</v>
      </c>
    </row>
    <row r="26" spans="1:24" ht="19" x14ac:dyDescent="0.25">
      <c r="A26" s="78"/>
      <c r="B26" s="78"/>
      <c r="C26" s="78" t="s">
        <v>189</v>
      </c>
      <c r="D26" s="78" t="s">
        <v>190</v>
      </c>
      <c r="E26" s="78" t="s">
        <v>191</v>
      </c>
      <c r="F26" s="78" t="s">
        <v>192</v>
      </c>
      <c r="G26" s="78" t="s">
        <v>1</v>
      </c>
      <c r="X26" s="102" t="s">
        <v>332</v>
      </c>
    </row>
    <row r="27" spans="1:24" ht="19" x14ac:dyDescent="0.25">
      <c r="A27" s="78" t="s">
        <v>126</v>
      </c>
      <c r="B27" s="78"/>
      <c r="C27" s="79">
        <v>2</v>
      </c>
      <c r="D27" s="78" t="s">
        <v>131</v>
      </c>
      <c r="E27" s="78" t="s">
        <v>4</v>
      </c>
      <c r="F27" s="79" t="s">
        <v>138</v>
      </c>
      <c r="G27" s="78">
        <v>1</v>
      </c>
      <c r="X27" s="103" t="s">
        <v>298</v>
      </c>
    </row>
    <row r="28" spans="1:24" x14ac:dyDescent="0.2">
      <c r="A28" s="78" t="s">
        <v>127</v>
      </c>
      <c r="B28" s="78"/>
      <c r="C28" s="78">
        <v>2</v>
      </c>
      <c r="D28" s="78" t="s">
        <v>26</v>
      </c>
      <c r="E28" s="78" t="s">
        <v>4</v>
      </c>
      <c r="F28" s="79">
        <v>40</v>
      </c>
      <c r="G28" s="79">
        <v>0.97389999999999999</v>
      </c>
    </row>
    <row r="29" spans="1:24" x14ac:dyDescent="0.2">
      <c r="A29" s="78" t="s">
        <v>128</v>
      </c>
      <c r="B29" s="78"/>
      <c r="C29" s="78">
        <v>4</v>
      </c>
      <c r="D29" s="78" t="s">
        <v>26</v>
      </c>
      <c r="E29" s="78" t="s">
        <v>4</v>
      </c>
      <c r="F29" s="78">
        <v>40</v>
      </c>
      <c r="G29" s="79">
        <v>0.9859</v>
      </c>
    </row>
    <row r="30" spans="1:24" x14ac:dyDescent="0.2">
      <c r="A30" s="78" t="s">
        <v>130</v>
      </c>
      <c r="B30" s="78"/>
      <c r="C30" s="78">
        <v>4</v>
      </c>
      <c r="D30" s="78" t="s">
        <v>8</v>
      </c>
      <c r="E30" s="78" t="s">
        <v>4</v>
      </c>
      <c r="F30" s="79">
        <v>33</v>
      </c>
      <c r="G30" s="79">
        <v>0.98509999999999998</v>
      </c>
    </row>
    <row r="32" spans="1:24" x14ac:dyDescent="0.2">
      <c r="A32" s="169" t="s">
        <v>194</v>
      </c>
      <c r="B32" s="169"/>
      <c r="C32" s="169"/>
      <c r="D32" s="169"/>
      <c r="E32" s="169"/>
      <c r="F32" s="169"/>
      <c r="G32" s="169"/>
    </row>
    <row r="33" spans="1:24" x14ac:dyDescent="0.2">
      <c r="A33" s="78"/>
      <c r="B33" s="78"/>
      <c r="C33" s="78" t="s">
        <v>137</v>
      </c>
      <c r="D33" s="78" t="s">
        <v>190</v>
      </c>
      <c r="E33" s="78" t="s">
        <v>191</v>
      </c>
      <c r="F33" s="78" t="s">
        <v>192</v>
      </c>
      <c r="G33" s="78" t="s">
        <v>1</v>
      </c>
    </row>
    <row r="34" spans="1:24" x14ac:dyDescent="0.2">
      <c r="A34" s="78" t="s">
        <v>199</v>
      </c>
      <c r="B34" s="78"/>
      <c r="C34" s="79">
        <v>2</v>
      </c>
      <c r="D34" s="78" t="s">
        <v>9</v>
      </c>
      <c r="E34" s="78" t="s">
        <v>4</v>
      </c>
      <c r="F34" s="79">
        <v>7</v>
      </c>
      <c r="G34" s="78">
        <v>1</v>
      </c>
      <c r="H34" s="77" t="s">
        <v>278</v>
      </c>
      <c r="I34" s="78">
        <v>100</v>
      </c>
    </row>
    <row r="35" spans="1:24" x14ac:dyDescent="0.2">
      <c r="A35" s="78" t="s">
        <v>200</v>
      </c>
      <c r="B35" s="78"/>
      <c r="C35" s="78">
        <v>2</v>
      </c>
      <c r="D35" s="78" t="s">
        <v>26</v>
      </c>
      <c r="E35" s="78" t="s">
        <v>4</v>
      </c>
      <c r="F35" s="79">
        <v>40</v>
      </c>
      <c r="G35" s="79">
        <v>0.97389999999999999</v>
      </c>
      <c r="H35" s="77" t="s">
        <v>279</v>
      </c>
      <c r="I35" s="79">
        <v>97.39</v>
      </c>
    </row>
    <row r="36" spans="1:24" ht="19" x14ac:dyDescent="0.25">
      <c r="A36" s="78" t="s">
        <v>198</v>
      </c>
      <c r="B36" s="78"/>
      <c r="C36" s="78">
        <v>2</v>
      </c>
      <c r="D36" s="78" t="s">
        <v>8</v>
      </c>
      <c r="E36" s="78" t="s">
        <v>4</v>
      </c>
      <c r="F36" s="78">
        <v>33</v>
      </c>
      <c r="G36" s="79">
        <v>0.91549999999999998</v>
      </c>
      <c r="H36" s="77" t="s">
        <v>280</v>
      </c>
      <c r="I36" s="79">
        <v>91.55</v>
      </c>
      <c r="X36" s="102" t="s">
        <v>331</v>
      </c>
    </row>
    <row r="37" spans="1:24" ht="19" x14ac:dyDescent="0.25">
      <c r="A37" s="78" t="s">
        <v>202</v>
      </c>
      <c r="B37" s="78"/>
      <c r="C37" s="78">
        <v>2</v>
      </c>
      <c r="D37" s="78" t="s">
        <v>26</v>
      </c>
      <c r="E37" s="78" t="s">
        <v>4</v>
      </c>
      <c r="F37" s="79">
        <v>40</v>
      </c>
      <c r="G37" s="79">
        <v>0.9254</v>
      </c>
      <c r="H37" s="77" t="s">
        <v>281</v>
      </c>
      <c r="I37" s="79">
        <v>92.54</v>
      </c>
      <c r="X37" s="103" t="s">
        <v>283</v>
      </c>
    </row>
    <row r="38" spans="1:24" ht="19" x14ac:dyDescent="0.25">
      <c r="X38" s="103" t="s">
        <v>335</v>
      </c>
    </row>
    <row r="39" spans="1:24" ht="19" x14ac:dyDescent="0.25">
      <c r="A39" s="169" t="s">
        <v>195</v>
      </c>
      <c r="B39" s="169"/>
      <c r="C39" s="169"/>
      <c r="D39" s="169"/>
      <c r="E39" s="169"/>
      <c r="F39" s="169"/>
      <c r="G39" s="169"/>
      <c r="X39" s="103" t="s">
        <v>299</v>
      </c>
    </row>
    <row r="40" spans="1:24" ht="19" x14ac:dyDescent="0.25">
      <c r="A40" s="78"/>
      <c r="B40" s="78"/>
      <c r="C40" s="78" t="s">
        <v>137</v>
      </c>
      <c r="D40" s="78" t="s">
        <v>190</v>
      </c>
      <c r="E40" s="78" t="s">
        <v>191</v>
      </c>
      <c r="F40" s="78" t="s">
        <v>192</v>
      </c>
      <c r="G40" s="78" t="s">
        <v>1</v>
      </c>
      <c r="X40" s="102" t="s">
        <v>6</v>
      </c>
    </row>
    <row r="41" spans="1:24" ht="19" x14ac:dyDescent="0.25">
      <c r="A41" s="78" t="s">
        <v>203</v>
      </c>
      <c r="B41" s="78"/>
      <c r="C41" s="79">
        <v>4</v>
      </c>
      <c r="D41" s="78" t="s">
        <v>8</v>
      </c>
      <c r="E41" s="78" t="s">
        <v>4</v>
      </c>
      <c r="F41" s="79">
        <v>33</v>
      </c>
      <c r="G41" s="79">
        <v>0.90480000000000005</v>
      </c>
      <c r="X41" s="103" t="s">
        <v>330</v>
      </c>
    </row>
    <row r="42" spans="1:24" ht="19" x14ac:dyDescent="0.25">
      <c r="A42" s="78" t="s">
        <v>200</v>
      </c>
      <c r="B42" s="78"/>
      <c r="C42" s="78">
        <v>4</v>
      </c>
      <c r="D42" s="78" t="s">
        <v>26</v>
      </c>
      <c r="E42" s="78" t="s">
        <v>4</v>
      </c>
      <c r="F42" s="79">
        <v>40</v>
      </c>
      <c r="G42" s="79">
        <v>0.9</v>
      </c>
      <c r="X42" s="102" t="s">
        <v>332</v>
      </c>
    </row>
    <row r="43" spans="1:24" ht="19" x14ac:dyDescent="0.25">
      <c r="A43" s="78" t="s">
        <v>201</v>
      </c>
      <c r="B43" s="78"/>
      <c r="C43" s="78">
        <v>4</v>
      </c>
      <c r="D43" s="78" t="s">
        <v>26</v>
      </c>
      <c r="E43" s="78" t="s">
        <v>4</v>
      </c>
      <c r="F43" s="78">
        <v>40</v>
      </c>
      <c r="G43" s="79">
        <v>0.9859</v>
      </c>
      <c r="X43" s="103" t="s">
        <v>320</v>
      </c>
    </row>
    <row r="44" spans="1:24" ht="19" x14ac:dyDescent="0.25">
      <c r="A44" s="78" t="s">
        <v>204</v>
      </c>
      <c r="B44" s="78"/>
      <c r="C44" s="78">
        <v>4</v>
      </c>
      <c r="D44" s="78" t="s">
        <v>8</v>
      </c>
      <c r="E44" s="78" t="s">
        <v>4</v>
      </c>
      <c r="F44" s="79">
        <v>33</v>
      </c>
      <c r="G44" s="79">
        <v>0.98509999999999998</v>
      </c>
      <c r="X44" s="102" t="s">
        <v>333</v>
      </c>
    </row>
    <row r="45" spans="1:24" ht="19" x14ac:dyDescent="0.25">
      <c r="X45" s="103" t="s">
        <v>4</v>
      </c>
    </row>
  </sheetData>
  <mergeCells count="6">
    <mergeCell ref="A2:G2"/>
    <mergeCell ref="A9:G9"/>
    <mergeCell ref="A25:G25"/>
    <mergeCell ref="A32:G32"/>
    <mergeCell ref="A39:G39"/>
    <mergeCell ref="A17:G17"/>
  </mergeCells>
  <phoneticPr fontId="9" type="noConversion"/>
  <pageMargins left="0.25" right="8.605072463768116E-3" top="0.75" bottom="0.75" header="0.3" footer="0.3"/>
  <pageSetup scale="71" orientation="portrait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2:AB191"/>
  <sheetViews>
    <sheetView showGridLines="0" topLeftCell="P126" zoomScale="69" workbookViewId="0">
      <selection activeCell="AB139" sqref="AB139"/>
    </sheetView>
  </sheetViews>
  <sheetFormatPr baseColWidth="10" defaultRowHeight="16" x14ac:dyDescent="0.2"/>
  <cols>
    <col min="1" max="1" width="17.6640625" customWidth="1"/>
    <col min="2" max="2" width="7.83203125" customWidth="1"/>
    <col min="3" max="3" width="7.33203125" customWidth="1"/>
    <col min="4" max="5" width="7" customWidth="1"/>
    <col min="6" max="6" width="8.33203125" customWidth="1"/>
    <col min="7" max="7" width="6.1640625" customWidth="1"/>
    <col min="8" max="8" width="8.33203125" customWidth="1"/>
    <col min="9" max="9" width="6.5" customWidth="1"/>
    <col min="10" max="10" width="7.1640625" customWidth="1"/>
    <col min="15" max="15" width="18.6640625" customWidth="1"/>
    <col min="16" max="16" width="4.5" customWidth="1"/>
    <col min="17" max="17" width="18.6640625" customWidth="1"/>
    <col min="18" max="18" width="11.6640625" customWidth="1"/>
    <col min="31" max="31" width="10.83203125" customWidth="1"/>
  </cols>
  <sheetData>
    <row r="2" spans="1:28" ht="52" customHeight="1" x14ac:dyDescent="0.2">
      <c r="O2" s="99"/>
      <c r="P2" s="100"/>
      <c r="Q2" s="99"/>
      <c r="R2" s="1"/>
    </row>
    <row r="3" spans="1:28" ht="16" customHeight="1" x14ac:dyDescent="0.2">
      <c r="O3" s="170"/>
      <c r="P3" s="170"/>
      <c r="Q3" s="101"/>
      <c r="R3" s="43"/>
      <c r="S3" s="43"/>
      <c r="T3" s="43"/>
      <c r="U3" s="43"/>
      <c r="V3" s="43"/>
      <c r="W3" s="43"/>
    </row>
    <row r="4" spans="1:28" ht="15.75" customHeight="1" x14ac:dyDescent="0.25">
      <c r="B4" t="s">
        <v>142</v>
      </c>
      <c r="O4" s="99"/>
      <c r="P4" s="100"/>
      <c r="Q4" s="171"/>
      <c r="AB4" s="105" t="s">
        <v>334</v>
      </c>
    </row>
    <row r="5" spans="1:28" ht="14.25" customHeight="1" x14ac:dyDescent="0.25">
      <c r="B5" t="s">
        <v>8</v>
      </c>
      <c r="C5" t="s">
        <v>242</v>
      </c>
      <c r="D5" t="s">
        <v>243</v>
      </c>
      <c r="E5" t="s">
        <v>242</v>
      </c>
      <c r="F5" t="s">
        <v>244</v>
      </c>
      <c r="G5" t="s">
        <v>242</v>
      </c>
      <c r="H5" t="s">
        <v>10</v>
      </c>
      <c r="I5" t="s">
        <v>242</v>
      </c>
      <c r="O5" s="170"/>
      <c r="P5" s="170"/>
      <c r="Q5" s="171"/>
      <c r="AB5" s="104" t="s">
        <v>283</v>
      </c>
    </row>
    <row r="6" spans="1:28" ht="19" x14ac:dyDescent="0.25">
      <c r="A6" t="s">
        <v>2</v>
      </c>
      <c r="B6">
        <f>AVERAGE(Sheet1!E27,Sheet1!E23,Sheet1!E19,Sheet1!E15,Sheet1!E11,Sheet1!E7,Sheet1!E3)</f>
        <v>0.95238571428571428</v>
      </c>
      <c r="C6">
        <f>STDEVP(Sheet1!E27,Sheet1!E23,Sheet1!E19,Sheet1!E15,Sheet1!E11,Sheet1!E7,Sheet1!E3)</f>
        <v>5.6916792113486117E-2</v>
      </c>
      <c r="D6">
        <f>AVERAGE(Sheet1!I3,Sheet1!I7,Sheet1!I11,Sheet1!I15,Sheet1!I19,Sheet1!I23,Sheet1!I27)</f>
        <v>0.9456</v>
      </c>
      <c r="E6">
        <f>STDEVP(Sheet1!I3,Sheet1!I7,Sheet1!I11,Sheet1!I15,Sheet1!I19,Sheet1!I23,Sheet1!I27)</f>
        <v>3.9650472884948024E-2</v>
      </c>
      <c r="F6">
        <f>AVERAGE(Sheet1!Q3,Sheet1!Q7,Sheet1!Q11,Sheet1!Q15,Sheet1!Q19,Sheet1!Q23,Sheet1!Q27)</f>
        <v>0.89117142857142861</v>
      </c>
      <c r="G6">
        <f>STDEVP(Sheet1!Q3,Sheet1!Q7,Sheet1!Q11,Sheet1!Q15,Sheet1!Q19,Sheet1!Q23,Sheet1!Q27)</f>
        <v>0.11862760115210143</v>
      </c>
      <c r="H6">
        <f>AVERAGE(Sheet1!M3,Sheet1!M7,Sheet1!M11,Sheet1!M15,Sheet1!M19,Sheet1!M23,Sheet1!M27)</f>
        <v>0.65307142857142864</v>
      </c>
      <c r="I6">
        <f>STDEVP(Sheet1!M3,Sheet1!M7,Sheet1!M11,Sheet1!M15,Sheet1!M19,Sheet1!M23,Sheet1!M27)</f>
        <v>2.1548663484290225E-2</v>
      </c>
      <c r="Q6" s="77"/>
      <c r="R6" s="77" t="s">
        <v>142</v>
      </c>
      <c r="S6" s="77"/>
      <c r="T6" s="77"/>
      <c r="U6" s="77"/>
      <c r="V6" s="77"/>
      <c r="W6" s="77"/>
      <c r="X6" s="77"/>
      <c r="Y6" s="77"/>
      <c r="AB6" s="105" t="s">
        <v>6</v>
      </c>
    </row>
    <row r="7" spans="1:28" ht="19" x14ac:dyDescent="0.25">
      <c r="A7" t="s">
        <v>140</v>
      </c>
      <c r="B7">
        <f>AVERAGE(Sheet1!E4,Sheet1!E8,Sheet1!E12,Sheet1!E16,Sheet1!E20,Sheet1!E24,Sheet1!E28)</f>
        <v>1</v>
      </c>
      <c r="C7">
        <f>STDEVP(Sheet1!E4,Sheet1!E8,Sheet1!E12,Sheet1!E16,Sheet1!E20,Sheet1!E24,Sheet1!E28)</f>
        <v>0</v>
      </c>
      <c r="D7">
        <f>AVERAGE(Sheet1!I4,Sheet1!I8,Sheet1!I12,Sheet1!I20,Sheet1!I24,Sheet1!I28,Sheet1!I16)</f>
        <v>0.99319999999999997</v>
      </c>
      <c r="E7">
        <f>STDEVP(Sheet1!I4,Sheet1!I8,Sheet1!I12,Sheet1!I16,Sheet1!I20,Sheet1!I24,Sheet1!I28)</f>
        <v>1.6656530250925602E-2</v>
      </c>
      <c r="F7">
        <f>AVERAGE(Sheet1!Q4,Sheet1!Q8,Sheet1!Q12,Sheet1!Q16,Sheet1!Q20,Sheet1!Q24,Sheet1!Q28)</f>
        <v>0.99319999999999997</v>
      </c>
      <c r="G7">
        <f>STDEVP(Sheet1!Q4,Sheet1!Q8,Sheet1!Q12,Sheet1!Q16,Sheet1!Q20,Sheet1!Q24,Sheet1!Q28)</f>
        <v>1.6656530250925602E-2</v>
      </c>
      <c r="H7">
        <f>AVERAGE(Sheet1!M4,Sheet1!M8,Sheet1!M12,Sheet1!M16,Sheet1!M20,Sheet1!M24,Sheet1!M28)</f>
        <v>0.71428571428571419</v>
      </c>
      <c r="I7">
        <f>STDEVP(Sheet1!M4,Sheet1!M8,Sheet1!M12,Sheet1!M16,Sheet1!M20,Sheet1!M24,Sheet1!M28)</f>
        <v>5.0886552491692709E-2</v>
      </c>
      <c r="Q7" s="77"/>
      <c r="R7" s="77" t="s">
        <v>8</v>
      </c>
      <c r="S7" s="77" t="s">
        <v>242</v>
      </c>
      <c r="T7" s="77" t="s">
        <v>243</v>
      </c>
      <c r="U7" s="77" t="s">
        <v>242</v>
      </c>
      <c r="V7" s="77" t="s">
        <v>244</v>
      </c>
      <c r="W7" s="77" t="s">
        <v>242</v>
      </c>
      <c r="X7" s="77" t="s">
        <v>10</v>
      </c>
      <c r="Y7" s="77" t="s">
        <v>242</v>
      </c>
      <c r="AB7" s="104" t="s">
        <v>297</v>
      </c>
    </row>
    <row r="8" spans="1:28" ht="19" x14ac:dyDescent="0.25">
      <c r="A8" t="s">
        <v>4</v>
      </c>
      <c r="B8">
        <f>AVERAGE(Sheet1!E5,Sheet1!E9,Sheet1!E13,Sheet1!E17,Sheet1!E21,Sheet1!E25,Sheet1!E29)</f>
        <v>1</v>
      </c>
      <c r="C8">
        <f>STDEVP(Sheet1!E5,Sheet1!E9,Sheet1!E13,Sheet1!E17,Sheet1!E21,Sheet1!E25,Sheet1!E29)</f>
        <v>0</v>
      </c>
      <c r="D8">
        <f>AVERAGE(Sheet1!I5,Sheet1!I9,Sheet1!I13,Sheet1!I17,Sheet1!I21,Sheet1!I25,Sheet1!I29)</f>
        <v>0.99319999999999997</v>
      </c>
      <c r="E8">
        <f>STDEVP(Sheet1!I5,Sheet1!I9,Sheet1!I13,Sheet1!I17,Sheet1!I21,Sheet1!I25,Sheet1!I29)</f>
        <v>1.6656530250925602E-2</v>
      </c>
      <c r="F8">
        <f>AVERAGE(Sheet1!Q5,Sheet1!Q9,Sheet1!Q13,Sheet1!Q17,Sheet1!Q21,Sheet1!Q25,Sheet1!Q29)</f>
        <v>1</v>
      </c>
      <c r="G8">
        <f>STDEVP(Sheet1!Q5,Sheet1!Q9,Sheet1!Q13,Sheet1!Q17,Sheet1!Q21,Sheet1!Q25,Sheet1!Q29)</f>
        <v>0</v>
      </c>
      <c r="H8">
        <f>AVERAGE(Sheet1!M5,Sheet1!M9,Sheet1!M13,Sheet1!M17,Sheet1!M21,Sheet1!M25,Sheet1!M29)</f>
        <v>0.89797142857142853</v>
      </c>
      <c r="I8">
        <f>STDEVP(Sheet1!M5,Sheet1!M9,Sheet1!M13,Sheet1!M17,Sheet1!M21,Sheet1!M25,Sheet1!M29)</f>
        <v>4.7150964670807705E-2</v>
      </c>
      <c r="Q8" s="77" t="s">
        <v>2</v>
      </c>
      <c r="R8" s="43">
        <v>95.238571428571433</v>
      </c>
      <c r="S8" s="43">
        <v>5.6916792113486121</v>
      </c>
      <c r="T8" s="43">
        <v>94.56</v>
      </c>
      <c r="U8" s="43">
        <v>3.9650472884948025</v>
      </c>
      <c r="V8" s="43">
        <v>89.117142857142866</v>
      </c>
      <c r="W8" s="43">
        <v>11.862760115210143</v>
      </c>
      <c r="X8" s="43">
        <v>65.307142857142864</v>
      </c>
      <c r="Y8" s="43">
        <v>2.1548663484290227</v>
      </c>
      <c r="AB8" s="105" t="s">
        <v>332</v>
      </c>
    </row>
    <row r="9" spans="1:28" ht="19" x14ac:dyDescent="0.25">
      <c r="A9" t="s">
        <v>141</v>
      </c>
      <c r="B9">
        <f>AVERAGE(Sheet1!E6,Sheet1!E10,Sheet1!E14,Sheet1!E18,Sheet1!E22,Sheet1!E26,Sheet1!E31,Sheet1!E31,Sheet1!E30)</f>
        <v>0.97958571428571428</v>
      </c>
      <c r="C9">
        <f>STDEVP(Sheet1!E6,Sheet1!E10,Sheet1!E14,Sheet1!E18,Sheet1!E22,Sheet1!E26,Sheet1!E30)</f>
        <v>2.3572406906103974E-2</v>
      </c>
      <c r="D9">
        <f>AVERAGE(Sheet1!I6,Sheet1!I10,Sheet1!I14,Sheet1!I18,Sheet1!I22,Sheet1!I26,Sheet1!I30)</f>
        <v>0.97959999999999992</v>
      </c>
      <c r="E9">
        <f>STDEVP(Sheet1!I6,Sheet1!I10,Sheet1!I14,Sheet1!I18,Sheet1!I22,Sheet1!I26,Sheet1!I30)</f>
        <v>3.4673332692430912E-2</v>
      </c>
      <c r="F9">
        <f>AVERAGE(Sheet1!Q6,Sheet1!Q10,Sheet1!Q14,Sheet1!Q18,Sheet1!Q22,Sheet1!Q26,Sheet1!Q30)</f>
        <v>0.9728</v>
      </c>
      <c r="G9">
        <f>STDEVP(Sheet1!Q6,Sheet1!Q10,Sheet1!Q14,Sheet1!Q18,Sheet1!Q22,Sheet1!Q26,Sheet1!Q30)</f>
        <v>4.3006976178289934E-2</v>
      </c>
      <c r="H9">
        <f>AVERAGE(Sheet1!M6,Sheet1!M10,Sheet1!M14,Sheet1!M18,Sheet1!M22,Sheet1!M26,Sheet1!M30)</f>
        <v>0.6021428571428572</v>
      </c>
      <c r="I9">
        <f>STDEVP(Sheet1!M6,Sheet1!M10,Sheet1!M14,Sheet1!M18,Sheet1!M22,Sheet1!M26,Sheet1!M30)</f>
        <v>4.9058532304143934E-2</v>
      </c>
      <c r="Q9" s="77" t="s">
        <v>140</v>
      </c>
      <c r="R9" s="43">
        <v>100</v>
      </c>
      <c r="S9" s="43">
        <v>0</v>
      </c>
      <c r="T9" s="43">
        <v>99.32</v>
      </c>
      <c r="U9" s="43">
        <v>1.6656530250925603</v>
      </c>
      <c r="V9" s="43">
        <v>99.32</v>
      </c>
      <c r="W9" s="43">
        <v>1.6656530250925603</v>
      </c>
      <c r="X9" s="43">
        <v>71.428571428571416</v>
      </c>
      <c r="Y9" s="43">
        <v>5.0886552491692711</v>
      </c>
      <c r="AB9" s="104" t="s">
        <v>298</v>
      </c>
    </row>
    <row r="10" spans="1:28" x14ac:dyDescent="0.2">
      <c r="Q10" s="77" t="s">
        <v>4</v>
      </c>
      <c r="R10" s="43">
        <v>100</v>
      </c>
      <c r="S10" s="43">
        <v>0</v>
      </c>
      <c r="T10" s="43">
        <v>99.32</v>
      </c>
      <c r="U10" s="43">
        <v>1.6656530250925603</v>
      </c>
      <c r="V10" s="43">
        <v>100</v>
      </c>
      <c r="W10" s="43">
        <v>0</v>
      </c>
      <c r="X10" s="43">
        <v>89.797142857142859</v>
      </c>
      <c r="Y10" s="43">
        <v>4.7150964670807705</v>
      </c>
    </row>
    <row r="11" spans="1:28" x14ac:dyDescent="0.2">
      <c r="Q11" s="77" t="s">
        <v>141</v>
      </c>
      <c r="R11" s="43">
        <v>97.958571428571432</v>
      </c>
      <c r="S11" s="43">
        <v>2.3572406906103973</v>
      </c>
      <c r="T11" s="43">
        <v>97.96</v>
      </c>
      <c r="U11" s="43">
        <v>3.4673332692430914</v>
      </c>
      <c r="V11" s="43">
        <v>97.28</v>
      </c>
      <c r="W11" s="43">
        <v>4.3006976178289937</v>
      </c>
      <c r="X11" s="43">
        <v>60.214285714285722</v>
      </c>
      <c r="Y11" s="43">
        <v>4.9058532304143938</v>
      </c>
    </row>
    <row r="17" spans="1:28" x14ac:dyDescent="0.2">
      <c r="B17" t="s">
        <v>143</v>
      </c>
    </row>
    <row r="18" spans="1:28" x14ac:dyDescent="0.2">
      <c r="B18" t="s">
        <v>8</v>
      </c>
      <c r="D18" t="s">
        <v>9</v>
      </c>
      <c r="F18" t="s">
        <v>244</v>
      </c>
      <c r="H18" t="s">
        <v>10</v>
      </c>
    </row>
    <row r="19" spans="1:28" x14ac:dyDescent="0.2">
      <c r="A19" t="s">
        <v>2</v>
      </c>
      <c r="B19">
        <f>AVERAGE(Sheet1!E33,Sheet1!E37,Sheet1!E42,Sheet1!E42,Sheet1!E41,Sheet1!E45,Sheet1!E49,Sheet1!E53,Sheet1!E57)</f>
        <v>0.79364444444444437</v>
      </c>
      <c r="C19">
        <f>STDEVP(Sheet1!E33,Sheet1!E37,Sheet1!E42,Sheet1!E42,Sheet1!E41,Sheet1!E45,Sheet1!E49,Sheet1!E53,Sheet1!E57)</f>
        <v>0.12297296099469425</v>
      </c>
      <c r="D19">
        <f>AVERAGE(Sheet1!I33,Sheet1!I37,Sheet1!I41,Sheet1!I45,Sheet1!I49,Sheet1!I53,Sheet1!I57)</f>
        <v>0.83675714285714275</v>
      </c>
      <c r="E19">
        <f>STDEVP(Sheet1!I33,Sheet1!I37,Sheet1!I41,Sheet1!I45,Sheet1!I49,Sheet1!I53,Sheet1!I57)</f>
        <v>0.11055901923721165</v>
      </c>
      <c r="F19">
        <f>AVERAGE(Sheet1!Q33,Sheet1!Q37,Sheet1!Q41,Sheet1!Q45,Sheet1!Q49,Sheet1!Q53,Sheet1!Q57)</f>
        <v>0.88437142857142859</v>
      </c>
      <c r="G19">
        <f>STDEVP(Sheet1!Q33,Sheet1!Q37,Sheet1!Q41,Sheet1!Q45,Sheet1!Q49,Sheet1!Q53,Sheet1!Q57)</f>
        <v>6.6668405759629609E-2</v>
      </c>
      <c r="H19">
        <f>AVERAGE(Sheet1!M33,Sheet1!M37,Sheet1!M41,Sheet1!M45,Sheet1!M49,Sheet1!M53,Sheet1!M57)</f>
        <v>0.77547142857142859</v>
      </c>
      <c r="I19">
        <f>STDEVP(Sheet1!M33,Sheet1!M37,Sheet1!M41,Sheet1!M45,Sheet1!M49,Sheet1!M53,Sheet1!M57)</f>
        <v>0.12906610393001466</v>
      </c>
      <c r="R19" s="43"/>
      <c r="S19" s="43"/>
      <c r="T19" s="43"/>
      <c r="U19" s="43"/>
      <c r="V19" s="43"/>
      <c r="W19" s="43"/>
      <c r="X19" s="43"/>
      <c r="Y19" s="43"/>
    </row>
    <row r="20" spans="1:28" x14ac:dyDescent="0.2">
      <c r="A20" t="s">
        <v>140</v>
      </c>
      <c r="B20">
        <f>AVERAGE(Sheet1!E34,Sheet1!E38,Sheet1!E42,Sheet1!E46,Sheet1!E50,Sheet1!E54,Sheet1!E58)</f>
        <v>0.86394285714285701</v>
      </c>
      <c r="C20">
        <f>STDEVP(Sheet1!E34,Sheet1!E38,Sheet1!E43,Sheet1!E43,Sheet1!E42,Sheet1!E46,Sheet1!E50,Sheet1!E54,Sheet1!E58)</f>
        <v>9.2563503727021254E-2</v>
      </c>
      <c r="D20">
        <f>AVERAGE(Sheet1!I34,Sheet1!I38,Sheet1!I42,Sheet1!I46,Sheet1!I50,Sheet1!I54,Sheet1!I58)</f>
        <v>0.8707571428571429</v>
      </c>
      <c r="E20">
        <f>STDEVP(Sheet1!I34,Sheet1!I38,Sheet1!I42,Sheet1!I46,Sheet1!I50,Sheet1!I54,Sheet1!I58)</f>
        <v>0.13157739555261075</v>
      </c>
      <c r="F20">
        <f>AVERAGE(Sheet1!Q34,Sheet1!Q38,Sheet1!Q42,Sheet1!Q46,Sheet1!Q50,Sheet1!Q54,Sheet1!Q58)</f>
        <v>0.90477142857142856</v>
      </c>
      <c r="G20">
        <f>STDEVP(Sheet1!Q34,Sheet1!Q38,Sheet1!Q42,Sheet1!Q46,Sheet1!Q50,Sheet1!Q54,Sheet1!Q58)</f>
        <v>6.2366674120208847E-2</v>
      </c>
      <c r="H20">
        <f>AVERAGE(Sheet1!M34,Sheet1!M38,Sheet1!M42,Sheet1!M46,Sheet1!M50,Sheet1!M54,Sheet1!M58)</f>
        <v>0.80269999999999997</v>
      </c>
      <c r="I20">
        <f>STDEVP(Sheet1!M34,Sheet1!M38,Sheet1!M42,Sheet1!M46,Sheet1!M50,Sheet1!M54,Sheet1!M58)</f>
        <v>0.10926775762841832</v>
      </c>
      <c r="R20" s="43"/>
      <c r="S20" s="43"/>
      <c r="T20" s="43"/>
      <c r="U20" s="43"/>
      <c r="V20" s="43"/>
      <c r="W20" s="43"/>
      <c r="X20" s="43"/>
      <c r="Y20" s="43"/>
    </row>
    <row r="21" spans="1:28" x14ac:dyDescent="0.2">
      <c r="A21" t="s">
        <v>4</v>
      </c>
      <c r="B21">
        <f>AVERAGE(Sheet1!E35,Sheet1!E39,Sheet1!E43,Sheet1!E47,Sheet1!E51,Sheet1!E55,Sheet1!E59)</f>
        <v>0.9591857142857142</v>
      </c>
      <c r="C21">
        <f>STDEVP(Sheet1!E35,Sheet1!E39,Sheet1!E44,Sheet1!E44,Sheet1!E43,Sheet1!E47,Sheet1!E51,Sheet1!E55,Sheet1!E59)</f>
        <v>0.12498082519597382</v>
      </c>
      <c r="D21">
        <f>AVERAGE(Sheet1!I35,Sheet1!I39,Sheet1!I43,Sheet1!I47,Sheet1!I51,Sheet1!I55,Sheet1!I59)</f>
        <v>0.9387714285714287</v>
      </c>
      <c r="E21">
        <f>STDEVP(Sheet1!I35,Sheet1!I39,Sheet1!I43,Sheet1!I47,Sheet1!I51,Sheet1!I55,Sheet1!I59)</f>
        <v>9.7643150799014519E-2</v>
      </c>
      <c r="F21">
        <f>AVERAGE(Sheet1!Q35,Sheet1!Q39,Sheet1!Q43,Sheet1!Q47,Sheet1!Q51,Sheet1!Q55,Sheet1!Q59)</f>
        <v>0.96598571428571423</v>
      </c>
      <c r="G21">
        <f>STDEVP(Sheet1!Q35,Sheet1!Q39,Sheet1!Q43,Sheet1!Q47,Sheet1!Q51,Sheet1!Q55,Sheet1!Q59)</f>
        <v>4.9067196739964347E-2</v>
      </c>
      <c r="H21">
        <f>AVERAGE(Sheet1!M35,Sheet1!M39,Sheet1!M43,Sheet1!M47,Sheet1!M51,Sheet1!M55,Sheet1!M59)</f>
        <v>0.96598571428571423</v>
      </c>
      <c r="I21">
        <f>STDEVP(Sheet1!M35,Sheet1!M39,Sheet1!M43,Sheet1!M47,Sheet1!M51,Sheet1!M55,Sheet1!M59)</f>
        <v>5.5271600265582747E-2</v>
      </c>
      <c r="R21" s="43"/>
      <c r="S21" s="43"/>
      <c r="T21" s="43"/>
      <c r="U21" s="43"/>
      <c r="V21" s="43"/>
      <c r="W21" s="43"/>
      <c r="X21" s="43"/>
      <c r="Y21" s="43"/>
    </row>
    <row r="22" spans="1:28" x14ac:dyDescent="0.2">
      <c r="A22" t="s">
        <v>141</v>
      </c>
      <c r="B22">
        <f>AVERAGE(Sheet1!E36,Sheet1!E40,Sheet1!E44,Sheet1!E48,Sheet1!E52,Sheet1!E56,Sheet1!E60)</f>
        <v>0.87077142857142853</v>
      </c>
      <c r="C22">
        <f>STDEVP(Sheet1!E36,Sheet1!E40,Sheet1!E45,Sheet1!E45,Sheet1!E44,Sheet1!E48,Sheet1!E52,Sheet1!E56,Sheet1!E60)</f>
        <v>0.12388945590303722</v>
      </c>
      <c r="D22">
        <f>AVERAGE(Sheet1!I36,Sheet1!I40,Sheet1!I44,Sheet1!I48,Sheet1!I52,Sheet1!I56,Sheet1!I60)</f>
        <v>0.8027428571428572</v>
      </c>
      <c r="E22">
        <f>STDEVP(Sheet1!I36,Sheet1!I40,Sheet1!I44,Sheet1!I48,Sheet1!I52,Sheet1!I56,Sheet1!I60)</f>
        <v>0.17715132237837863</v>
      </c>
      <c r="F22">
        <f>AVERAGE(Sheet1!Q36,Sheet1!Q40,Sheet1!Q44,Sheet1!Q48,Sheet1!Q52,Sheet1!Q56,Sheet1!Q60)</f>
        <v>0.89117142857142861</v>
      </c>
      <c r="G22">
        <f>STDEVP(Sheet1!Q36,Sheet1!Q40,Sheet1!Q44,Sheet1!Q48,Sheet1!Q52,Sheet1!Q56,Sheet1!Q60)</f>
        <v>9.7643150799015255E-2</v>
      </c>
      <c r="H22">
        <f>AVERAGE(Sheet1!M36,Sheet1!M40,Sheet1!M44,Sheet1!M48,Sheet1!M52,Sheet1!M56,Sheet1!M60)</f>
        <v>0.55780000000000007</v>
      </c>
      <c r="I22">
        <f>STDEVP(Sheet1!M36,Sheet1!M40,Sheet1!M44,Sheet1!M48,Sheet1!M52,Sheet1!M56,Sheet1!M60)</f>
        <v>4.9035497346310249E-2</v>
      </c>
      <c r="R22" s="43"/>
      <c r="S22" s="43"/>
      <c r="T22" s="43"/>
      <c r="U22" s="43"/>
      <c r="V22" s="43"/>
      <c r="W22" s="43"/>
      <c r="X22" s="43"/>
      <c r="Y22" s="43"/>
    </row>
    <row r="31" spans="1:28" x14ac:dyDescent="0.2">
      <c r="B31" t="s">
        <v>144</v>
      </c>
    </row>
    <row r="32" spans="1:28" ht="19" x14ac:dyDescent="0.25">
      <c r="B32" t="s">
        <v>8</v>
      </c>
      <c r="D32" t="s">
        <v>9</v>
      </c>
      <c r="F32" t="s">
        <v>244</v>
      </c>
      <c r="H32" t="s">
        <v>10</v>
      </c>
      <c r="AB32" s="105" t="s">
        <v>334</v>
      </c>
    </row>
    <row r="33" spans="1:28" ht="19" x14ac:dyDescent="0.25">
      <c r="A33" t="s">
        <v>2</v>
      </c>
      <c r="B33">
        <f>AVERAGE(Sheet1!E63,Sheet1!E67,Sheet1!E71,Sheet1!E75,Sheet1!E79,Sheet1!E83,Sheet1!E87)</f>
        <v>0.80271428571428582</v>
      </c>
      <c r="C33">
        <f>STDEVP(Sheet1!E63,Sheet1!E67,Sheet1!E71,Sheet1!E75,Sheet1!E79,Sheet1!E83,Sheet1!E87)</f>
        <v>0.15778579900405124</v>
      </c>
      <c r="D33">
        <f>AVERAGE(Sheet1!I63,Sheet1!I67,Sheet1!I71,Sheet1!I75,Sheet1!I79,Sheet1!I83,Sheet1!I87)</f>
        <v>0.70748571428571427</v>
      </c>
      <c r="E33">
        <f>STDEVP(Sheet1!I63,Sheet1!I67,Sheet1!I71,Sheet1!I75,Sheet1!I79,Sheet1!I83,Sheet1!I87)</f>
        <v>3.968232526926202E-2</v>
      </c>
      <c r="F33">
        <f>AVERAGE(Sheet1!Q63,Sheet1!Q67,Sheet1!Q71,Sheet1!Q75,Sheet1!Q79,Sheet1!Q83,Sheet1!Q87)</f>
        <v>0.76870000000000005</v>
      </c>
      <c r="G33">
        <f>STDEVP(Sheet1!Q63,Sheet1!Q67,Sheet1!Q71,Sheet1!Q75,Sheet1!Q79,Sheet1!Q83,Sheet1!Q87)</f>
        <v>0.18075200058169674</v>
      </c>
      <c r="H33">
        <f>AVERAGE(Sheet1!M63,Sheet1!M67,Sheet1!M71,Sheet1!M75,Sheet1!M79,Sheet1!M83,Sheet1!M87)</f>
        <v>0.76868571428571431</v>
      </c>
      <c r="I33">
        <f>STDEVP(Sheet1!M63,Sheet1!M67,Sheet1!M71,Sheet1!M75,Sheet1!M79,Sheet1!M83,Sheet1!M87)</f>
        <v>0.1178091486693798</v>
      </c>
      <c r="R33" s="43"/>
      <c r="S33" s="43"/>
      <c r="T33" s="43"/>
      <c r="U33" s="43"/>
      <c r="V33" s="43"/>
      <c r="W33" s="43"/>
      <c r="X33" s="43"/>
      <c r="Y33" s="43"/>
      <c r="AB33" s="104" t="s">
        <v>301</v>
      </c>
    </row>
    <row r="34" spans="1:28" ht="19" x14ac:dyDescent="0.25">
      <c r="A34" t="s">
        <v>140</v>
      </c>
      <c r="B34">
        <f>AVERAGE(Sheet1!E64,Sheet1!E68,Sheet1!E72,Sheet1!E76,Sheet1!E80,Sheet1!E84,Sheet1!E88)</f>
        <v>0.85032857142857143</v>
      </c>
      <c r="C34">
        <f>STDEVP(Sheet1!E64,Sheet1!E68,Sheet1!E72,Sheet1!E76,Sheet1!E80,Sheet1!E84,Sheet1!E88)</f>
        <v>0.13332004151434951</v>
      </c>
      <c r="D34">
        <f>AVERAGE(Sheet1!I64,Sheet1!I68,Sheet1!I72,Sheet1!I76,Sheet1!I80,Sheet1!I84,Sheet1!I88)</f>
        <v>0.64624285714285712</v>
      </c>
      <c r="E34">
        <f>STDEVP(Sheet1!I64,Sheet1!I68,Sheet1!I72,Sheet1!I76,Sheet1!I80,Sheet1!I84,Sheet1!I88)</f>
        <v>5.6114089321739544E-2</v>
      </c>
      <c r="F34">
        <f>AVERAGE(Sheet1!Q64,Sheet1!Q68,Sheet1!Q72,Sheet1!Q76,Sheet1!Q80,Sheet1!Q84,Sheet1!Q88)</f>
        <v>0.80271428571428571</v>
      </c>
      <c r="G34">
        <f>STDEVP(Sheet1!Q64,Sheet1!Q68,Sheet1!Q72,Sheet1!Q76,Sheet1!Q80,Sheet1!Q84,Sheet1!Q88)</f>
        <v>0.17156934814963257</v>
      </c>
      <c r="H34">
        <f>AVERAGE(Sheet1!M64,Sheet1!M68,Sheet1!M72,Sheet1!M76,Sheet1!M80,Sheet1!M84,Sheet1!M88)</f>
        <v>0.90477142857142856</v>
      </c>
      <c r="I34">
        <f>STDEVP(Sheet1!M64,Sheet1!M68,Sheet1!M72,Sheet1!M76,Sheet1!M80,Sheet1!M84,Sheet1!M88)</f>
        <v>0.10494418535972488</v>
      </c>
      <c r="R34" s="43"/>
      <c r="S34" s="43"/>
      <c r="T34" s="43"/>
      <c r="U34" s="43"/>
      <c r="V34" s="43"/>
      <c r="W34" s="43"/>
      <c r="X34" s="43"/>
      <c r="Y34" s="43"/>
      <c r="AB34" s="105" t="s">
        <v>6</v>
      </c>
    </row>
    <row r="35" spans="1:28" ht="19" x14ac:dyDescent="0.25">
      <c r="A35" t="s">
        <v>4</v>
      </c>
      <c r="B35">
        <f>AVERAGE(Sheet1!E65,Sheet1!E69,Sheet1!E73,Sheet1!E77,Sheet1!E81,Sheet1!E85,Sheet1!E89)</f>
        <v>0.95238571428571428</v>
      </c>
      <c r="C35">
        <f>STDEVP(Sheet1!E65,Sheet1!E69,Sheet1!E73,Sheet1!E77,Sheet1!E81,Sheet1!E85,Sheet1!E89)</f>
        <v>6.7346872418025436E-2</v>
      </c>
      <c r="D35">
        <f>AVERAGE(Sheet1!I65,Sheet1!I69,Sheet1!I73,Sheet1!I77,Sheet1!I81,Sheet1!I85,Sheet1!I89)</f>
        <v>0.81630000000000003</v>
      </c>
      <c r="E35">
        <f>STDEVP(Sheet1!I65,Sheet1!I69,Sheet1!I73,Sheet1!I77,Sheet1!I81,Sheet1!I85,Sheet1!I89)</f>
        <v>1.6656530250925602E-2</v>
      </c>
      <c r="F35">
        <f>AVERAGE(Sheet1!Q65,Sheet1!Q69,Sheet1!Q73,Sheet1!Q77,Sheet1!Q81,Sheet1!Q85,Sheet1!Q89)</f>
        <v>0.93877142857142848</v>
      </c>
      <c r="G35">
        <f>STDEVP(Sheet1!Q65,Sheet1!Q69,Sheet1!Q73,Sheet1!Q77,Sheet1!Q81,Sheet1!Q85,Sheet1!Q89)</f>
        <v>7.0710288487314102E-2</v>
      </c>
      <c r="H35">
        <f>AVERAGE(Sheet1!M65,Sheet1!M69,Sheet1!M73,Sheet1!M77,Sheet1!M81,Sheet1!M85,Sheet1!M89)</f>
        <v>0.93878571428571422</v>
      </c>
      <c r="I35">
        <f>STDEVP(Sheet1!M65,Sheet1!M69,Sheet1!M73,Sheet1!M77,Sheet1!M81,Sheet1!M85,Sheet1!M89)</f>
        <v>3.3348053212462432E-2</v>
      </c>
      <c r="R35" s="43"/>
      <c r="S35" s="43"/>
      <c r="T35" s="43"/>
      <c r="U35" s="43"/>
      <c r="V35" s="43"/>
      <c r="W35" s="43"/>
      <c r="X35" s="43"/>
      <c r="Y35" s="43"/>
      <c r="AB35" s="104" t="s">
        <v>297</v>
      </c>
    </row>
    <row r="36" spans="1:28" ht="19" x14ac:dyDescent="0.25">
      <c r="A36" t="s">
        <v>141</v>
      </c>
      <c r="B36">
        <f>AVERAGE(Sheet1!E66,Sheet1!E70,Sheet1!E74,Sheet1!E78,Sheet1!E82,Sheet1!E86,Sheet1!E90)</f>
        <v>0.72787142857142861</v>
      </c>
      <c r="C36">
        <f>STDEVP(Sheet1!E66,Sheet1!E70,Sheet1!E74,Sheet1!E78,Sheet1!E82,Sheet1!E86,Sheet1!E90)</f>
        <v>0.15837696183730848</v>
      </c>
      <c r="D36">
        <f>AVERAGE(Sheet1!I66,Sheet1!I70,Sheet1!I74,Sheet1!I78,Sheet1!I82,Sheet1!I86,Sheet1!I90)</f>
        <v>0.59179999999999999</v>
      </c>
      <c r="E36">
        <f>STDEVP(Sheet1!I66,Sheet1!I70,Sheet1!I74,Sheet1!I78,Sheet1!I82,Sheet1!I86,Sheet1!I90)</f>
        <v>6.662612100370198E-2</v>
      </c>
      <c r="F36">
        <f>AVERAGE(Sheet1!Q66,Sheet1!Q70,Sheet1!Q74,Sheet1!Q78,Sheet1!Q82,Sheet1!Q86,Sheet1!Q90)</f>
        <v>0.75509999999999999</v>
      </c>
      <c r="G36">
        <f>STDEVP(Sheet1!Q66,Sheet1!Q70,Sheet1!Q74,Sheet1!Q78,Sheet1!Q82,Sheet1!Q86,Sheet1!Q90)</f>
        <v>0.17156085134518789</v>
      </c>
      <c r="H36">
        <f>AVERAGE(Sheet1!M66,Sheet1!M70,Sheet1!M74,Sheet1!M78,Sheet1!M82,Sheet1!M86,Sheet1!M90)</f>
        <v>0.72109999999999996</v>
      </c>
      <c r="I36">
        <f>STDEVP(Sheet1!M66,Sheet1!M70,Sheet1!M74,Sheet1!M78,Sheet1!M82,Sheet1!M86,Sheet1!M90)</f>
        <v>3.0410524493997153E-2</v>
      </c>
      <c r="R36" s="43"/>
      <c r="S36" s="43"/>
      <c r="T36" s="43"/>
      <c r="U36" s="43"/>
      <c r="V36" s="43"/>
      <c r="W36" s="43"/>
      <c r="X36" s="43"/>
      <c r="Y36" s="43"/>
      <c r="AB36" s="105" t="s">
        <v>332</v>
      </c>
    </row>
    <row r="37" spans="1:28" ht="19" x14ac:dyDescent="0.25">
      <c r="AB37" s="104" t="s">
        <v>298</v>
      </c>
    </row>
    <row r="46" spans="1:28" x14ac:dyDescent="0.2">
      <c r="B46" t="s">
        <v>145</v>
      </c>
      <c r="R46" t="s">
        <v>145</v>
      </c>
    </row>
    <row r="47" spans="1:28" x14ac:dyDescent="0.2">
      <c r="B47" t="s">
        <v>8</v>
      </c>
      <c r="D47" t="s">
        <v>9</v>
      </c>
      <c r="F47" t="s">
        <v>244</v>
      </c>
      <c r="H47" t="s">
        <v>10</v>
      </c>
      <c r="R47" t="s">
        <v>8</v>
      </c>
      <c r="T47" t="s">
        <v>9</v>
      </c>
      <c r="V47" t="s">
        <v>244</v>
      </c>
      <c r="X47" t="s">
        <v>10</v>
      </c>
    </row>
    <row r="48" spans="1:28" x14ac:dyDescent="0.2">
      <c r="A48" t="s">
        <v>2</v>
      </c>
      <c r="B48">
        <f>AVERAGE(Sheet1!W3,Sheet1!W7,Sheet1!W11,Sheet1!W15,Sheet1!W19,Sheet1!W23,Sheet1!W27)</f>
        <v>0.79407142857142854</v>
      </c>
      <c r="C48">
        <f>STDEVP(Sheet1!W3,Sheet1!W7,Sheet1!W11,Sheet1!W15,Sheet1!W19,Sheet1!W23,Sheet1!W27)</f>
        <v>3.0505114994314103E-2</v>
      </c>
      <c r="D48">
        <f>AVERAGE(Sheet1!AA3,Sheet1!AA7,Sheet1!AA11,Sheet1!AA15,Sheet1!AA19,Sheet1!AA23,Sheet1!AA27)</f>
        <v>0.66742857142857148</v>
      </c>
      <c r="E48">
        <f>STDEVP(Sheet1!AA3,Sheet1!AA7,Sheet1!AA11,Sheet1!AA15,Sheet1!AA19,Sheet1!AA23,Sheet1!AA27)</f>
        <v>5.672290326756943E-2</v>
      </c>
      <c r="F48">
        <f>AVERAGE(Sheet1!AI3,Sheet1!AI7,Sheet1!AI11,Sheet1!AI15,Sheet1!AI19,Sheet1!AI23,Sheet1!AI27)</f>
        <v>0.72608571428571433</v>
      </c>
      <c r="G48">
        <f>STDEVP(Sheet1!AI3,Sheet1!AI7,Sheet1!AI11,Sheet1!AI15,Sheet1!AI19,Sheet1!AI23,Sheet1!AI27)</f>
        <v>6.7871863065031332E-2</v>
      </c>
      <c r="H48">
        <f>AVERAGE(Sheet1!AE3,Sheet1!AE7,Sheet1!AE11,Sheet1!AE15,Sheet1!AE19,Sheet1!AE23,Sheet1!AE27)</f>
        <v>0.69985714285714273</v>
      </c>
      <c r="I48">
        <f>STDEVP(Sheet1!AE3,Sheet1!AE7,Sheet1!AE11,Sheet1!AE15,Sheet1!AE19,Sheet1!AE23,Sheet1!AE27)</f>
        <v>5.0445836785403729E-2</v>
      </c>
      <c r="Q48" t="s">
        <v>2</v>
      </c>
      <c r="R48" s="43">
        <v>79.407142857142858</v>
      </c>
      <c r="S48" s="43">
        <v>3.0505114994314102</v>
      </c>
      <c r="T48" s="43">
        <v>66.742857142857147</v>
      </c>
      <c r="U48" s="43">
        <v>5.6722903267569427</v>
      </c>
      <c r="V48" s="43">
        <v>72.608571428571437</v>
      </c>
      <c r="W48" s="43">
        <v>6.7871863065031333</v>
      </c>
      <c r="X48" s="43">
        <v>69.985714285714266</v>
      </c>
      <c r="Y48" s="43">
        <v>5.0445836785403726</v>
      </c>
    </row>
    <row r="49" spans="1:25" x14ac:dyDescent="0.2">
      <c r="A49" t="s">
        <v>140</v>
      </c>
      <c r="B49">
        <f>AVERAGE(Sheet1!W4,Sheet1!W8,Sheet1!W12,Sheet1!W16,Sheet1!W20,Sheet1!W24,Sheet1!W28)</f>
        <v>0.83610000000000007</v>
      </c>
      <c r="C49">
        <f>STDEVP(Sheet1!W4,Sheet1!W8,Sheet1!W12,Sheet1!W16,Sheet1!W20,Sheet1!W24,Sheet1!W28)</f>
        <v>2.6629146223103521E-2</v>
      </c>
      <c r="D49">
        <f>AVERAGE(Sheet1!AA4,Sheet1!AA8,Sheet1!AA12,Sheet1!AA16,Sheet1!AA20,Sheet1!AA24,Sheet1!AA28)</f>
        <v>0.66221428571428576</v>
      </c>
      <c r="E49">
        <f>STDEVP(Sheet1!AA4,Sheet1!AA8,Sheet1!AA12,Sheet1!AA16,Sheet1!AA20,Sheet1!AA24,Sheet1!AA28)</f>
        <v>6.1508569172373476E-2</v>
      </c>
      <c r="F49">
        <f>AVERAGE(Sheet1!AI4,Sheet1!AI8,Sheet1!AI12,Sheet1!AI16,Sheet1!AI20,Sheet1!AI24,Sheet1!AI28)</f>
        <v>0.86581428571428576</v>
      </c>
      <c r="G49">
        <f>STDEVP(Sheet1!AI4,Sheet1!AI8,Sheet1!AI12,Sheet1!AI16,Sheet1!AI20,Sheet1!AI24,Sheet1!AI28)</f>
        <v>4.6445588090379734E-2</v>
      </c>
      <c r="H49">
        <f>AVERAGE(Sheet1!AE4,Sheet1!AE8,Sheet1!AE12,Sheet1!AE16,Sheet1!AE20,Sheet1!AE24,Sheet1!AE28)</f>
        <v>0.81507142857142856</v>
      </c>
      <c r="I49">
        <f>STDEVP(Sheet1!AE4,Sheet1!AE8,Sheet1!AE12,Sheet1!AE16,Sheet1!AE20,Sheet1!AE24,Sheet1!AE28)</f>
        <v>0.11126713947312052</v>
      </c>
      <c r="Q49" t="s">
        <v>140</v>
      </c>
      <c r="R49" s="43">
        <v>83.610000000000014</v>
      </c>
      <c r="S49" s="43">
        <v>2.6629146223103519</v>
      </c>
      <c r="T49" s="43">
        <v>66.221428571428575</v>
      </c>
      <c r="U49" s="43">
        <v>6.1508569172373475</v>
      </c>
      <c r="V49" s="43">
        <v>86.581428571428575</v>
      </c>
      <c r="W49" s="43">
        <v>4.6445588090379735</v>
      </c>
      <c r="X49" s="43">
        <v>81.507142857142853</v>
      </c>
      <c r="Y49" s="43">
        <v>11.126713947312052</v>
      </c>
    </row>
    <row r="50" spans="1:25" x14ac:dyDescent="0.2">
      <c r="A50" t="s">
        <v>4</v>
      </c>
      <c r="B50">
        <f>AVERAGE(Sheet1!W5,Sheet1!W9,Sheet1!W13,Sheet1!W17,Sheet1!W21,Sheet1!W25,Sheet1!W29)</f>
        <v>0.90227142857142861</v>
      </c>
      <c r="C50">
        <f>STDEVP(Sheet1!W5,Sheet1!W9,Sheet1!W13,Sheet1!W17,Sheet1!W21,Sheet1!W25,Sheet1!W29)</f>
        <v>1.2442291277931828E-2</v>
      </c>
      <c r="D50">
        <f>AVERAGE(Sheet1!AA5,Sheet1!AA9,Sheet1!AA13,Sheet1!AA17,Sheet1!AA21,Sheet1!AA25,Sheet1!AA29)</f>
        <v>0.8889285714285714</v>
      </c>
      <c r="E50">
        <f>STDEVP(Sheet1!AA5,Sheet1!AA9,Sheet1!AA13,Sheet1!AA17,Sheet1!AA21,Sheet1!AA25,Sheet1!AA29)</f>
        <v>4.9535808528080108E-2</v>
      </c>
      <c r="F50">
        <f>AVERAGE(Sheet1!AI5,Sheet1!AI9,Sheet1!AI13,Sheet1!AI17,Sheet1!AI21,Sheet1!AI25,Sheet1!AI29)</f>
        <v>0.95715714285714282</v>
      </c>
      <c r="G50">
        <f>STDEVP(Sheet1!AI5,Sheet1!AI9,Sheet1!AI13,Sheet1!AI17,Sheet1!AI21,Sheet1!AI25,Sheet1!AI29)</f>
        <v>1.9507350786149236E-2</v>
      </c>
      <c r="H50">
        <f>AVERAGE(Sheet1!AE5,Sheet1!AE9,Sheet1!AE13,Sheet1!AE17,Sheet1!AE21,Sheet1!AE25,Sheet1!AE29)</f>
        <v>0.8260142857142857</v>
      </c>
      <c r="I50">
        <f>STDEVP(Sheet1!AE5,Sheet1!AE9,Sheet1!AE13,Sheet1!AE17,Sheet1!AE21,Sheet1!AE25,Sheet1!AE29)</f>
        <v>1.0664149362825571E-2</v>
      </c>
      <c r="Q50" t="s">
        <v>4</v>
      </c>
      <c r="R50" s="43">
        <v>90.227142857142866</v>
      </c>
      <c r="S50" s="43">
        <v>1.2442291277931827</v>
      </c>
      <c r="T50" s="43">
        <v>88.892857142857139</v>
      </c>
      <c r="U50" s="43">
        <v>4.9535808528080105</v>
      </c>
      <c r="V50" s="43">
        <v>95.715714285714284</v>
      </c>
      <c r="W50" s="43">
        <v>1.9507350786149236</v>
      </c>
      <c r="X50" s="43">
        <v>82.601428571428571</v>
      </c>
      <c r="Y50" s="43">
        <v>1.066414936282557</v>
      </c>
    </row>
    <row r="51" spans="1:25" x14ac:dyDescent="0.2">
      <c r="A51" t="s">
        <v>141</v>
      </c>
      <c r="B51">
        <f>AVERAGE(Sheet1!W6,Sheet1!W10,Sheet1!W14,Sheet1!W18,Sheet1!W22,Sheet1!W26,Sheet1!W30)</f>
        <v>0.74151428571428579</v>
      </c>
      <c r="C51">
        <f>STDEVP(Sheet1!W6,Sheet1!W10,Sheet1!W14,Sheet1!W18,Sheet1!W22,Sheet1!W26,Sheet1!W30)</f>
        <v>1.6154294304914604E-2</v>
      </c>
      <c r="D51">
        <f>AVERAGE(Sheet1!AA6,Sheet1!AA10,Sheet1!AA14,Sheet1!AA18,Sheet1!AA22,Sheet1!AA26,Sheet1!AA30)</f>
        <v>0.55755714285714286</v>
      </c>
      <c r="E51">
        <f>STDEVP(Sheet1!AA6,Sheet1!AA10,Sheet1!AA14,Sheet1!AA18,Sheet1!AA22,Sheet1!AA26,Sheet1!AA30)</f>
        <v>8.8127308190932591E-2</v>
      </c>
      <c r="F51">
        <f>AVERAGE(Sheet1!AI6,Sheet1!AI10,Sheet1!AI14,Sheet1!AI18,Sheet1!AI22,Sheet1!AI26,Sheet1!AI30)</f>
        <v>0.69940000000000002</v>
      </c>
      <c r="G51">
        <f>STDEVP(Sheet1!AI6,Sheet1!AI10,Sheet1!AI14,Sheet1!AI18,Sheet1!AI22,Sheet1!AI26,Sheet1!AI30)</f>
        <v>3.6845042310426825E-2</v>
      </c>
      <c r="H51">
        <f>AVERAGE(Sheet1!AE6,Sheet1!AE10,Sheet1!AE14,Sheet1!AE18,Sheet1!AE22,Sheet1!AE26,Sheet1!AE30)</f>
        <v>0.57947142857142864</v>
      </c>
      <c r="I51">
        <f>STDEVP(Sheet1!AE6,Sheet1!AE10,Sheet1!AE14,Sheet1!AE18,Sheet1!AE22,Sheet1!AE26,Sheet1!AE30)</f>
        <v>7.3966492689705982E-2</v>
      </c>
      <c r="N51" s="36"/>
      <c r="O51" s="36"/>
      <c r="P51" s="36"/>
      <c r="Q51" s="36" t="s">
        <v>141</v>
      </c>
      <c r="R51" s="43">
        <v>74.151428571428582</v>
      </c>
      <c r="S51" s="43">
        <v>1.6154294304914603</v>
      </c>
      <c r="T51" s="43">
        <v>55.755714285714284</v>
      </c>
      <c r="U51" s="43">
        <v>8.8127308190932592</v>
      </c>
      <c r="V51" s="43">
        <v>69.94</v>
      </c>
      <c r="W51" s="43">
        <v>3.6845042310426823</v>
      </c>
      <c r="X51" s="43">
        <v>57.947142857142865</v>
      </c>
      <c r="Y51" s="43">
        <v>7.3966492689705978</v>
      </c>
    </row>
    <row r="52" spans="1:25" x14ac:dyDescent="0.2">
      <c r="N52" s="36"/>
      <c r="O52" s="36"/>
      <c r="P52" s="36"/>
      <c r="Q52" s="36"/>
    </row>
    <row r="53" spans="1:25" x14ac:dyDescent="0.2">
      <c r="N53" s="36"/>
      <c r="O53" s="36"/>
      <c r="P53" s="36"/>
      <c r="Q53" s="36"/>
    </row>
    <row r="54" spans="1:25" x14ac:dyDescent="0.2">
      <c r="N54" s="36"/>
      <c r="O54" s="36"/>
      <c r="P54" s="36"/>
      <c r="Q54" s="36"/>
    </row>
    <row r="55" spans="1:25" x14ac:dyDescent="0.2">
      <c r="N55" s="36"/>
      <c r="O55" s="36"/>
      <c r="P55" s="36"/>
      <c r="Q55" s="36"/>
    </row>
    <row r="56" spans="1:25" x14ac:dyDescent="0.2">
      <c r="N56" s="36"/>
      <c r="O56" s="36"/>
      <c r="P56" s="36"/>
      <c r="Q56" s="36"/>
    </row>
    <row r="57" spans="1:25" x14ac:dyDescent="0.2">
      <c r="N57" s="36"/>
      <c r="O57" s="36"/>
      <c r="P57" s="36"/>
      <c r="Q57" s="36"/>
    </row>
    <row r="58" spans="1:25" x14ac:dyDescent="0.2">
      <c r="N58" s="36"/>
      <c r="O58" s="36"/>
      <c r="P58" s="36"/>
      <c r="Q58" s="36"/>
    </row>
    <row r="59" spans="1:25" x14ac:dyDescent="0.2">
      <c r="N59" s="36"/>
      <c r="O59" s="36"/>
      <c r="P59" s="36"/>
      <c r="Q59" s="36"/>
    </row>
    <row r="61" spans="1:25" x14ac:dyDescent="0.2">
      <c r="B61" t="s">
        <v>146</v>
      </c>
    </row>
    <row r="62" spans="1:25" x14ac:dyDescent="0.2">
      <c r="B62" t="s">
        <v>8</v>
      </c>
      <c r="D62" t="s">
        <v>9</v>
      </c>
      <c r="F62" t="s">
        <v>244</v>
      </c>
      <c r="H62" t="s">
        <v>10</v>
      </c>
    </row>
    <row r="63" spans="1:25" x14ac:dyDescent="0.2">
      <c r="A63" t="s">
        <v>2</v>
      </c>
      <c r="B63">
        <f>AVERAGE(Sheet1!W33,Sheet1!W37,Sheet1!W41,Sheet1!W45,Sheet1!W49,Sheet1!W53,Sheet1!W57)</f>
        <v>0.73037142857142856</v>
      </c>
      <c r="C63">
        <f>STDEVP(Sheet1!W33,Sheet1!W37,Sheet1!W41,Sheet1!W45,Sheet1!W49,Sheet1!W53,Sheet1!W57)</f>
        <v>2.7247422645386588E-2</v>
      </c>
      <c r="D63">
        <f>AVERAGE(Sheet1!AA33,Sheet1!AA37,Sheet1!AA41,Sheet1!AA45,Sheet1!AA49,Sheet1!AA53,Sheet1!AA57)</f>
        <v>0.57665714285714287</v>
      </c>
      <c r="E63">
        <f>STDEVP(Sheet1!AA33,Sheet1!AA37,Sheet1!AA41,Sheet1!AA45,Sheet1!AA49,Sheet1!AA53,Sheet1!AA57)</f>
        <v>2.8205412709663553E-2</v>
      </c>
      <c r="F63">
        <f>AVERAGE(Sheet1!AI33,Sheet1!AI37,Sheet1!AI41,Sheet1!AI45,Sheet1!AI49,Sheet1!AI53,Sheet1!AI57)</f>
        <v>0.64225714285714286</v>
      </c>
      <c r="G63">
        <f>STDEVP(Sheet1!AI33,Sheet1!AI37,Sheet1!AI41,Sheet1!AI45,Sheet1!AI49,Sheet1!AI53,Sheet1!AI57)</f>
        <v>8.1761270208592737E-2</v>
      </c>
      <c r="H63">
        <f>AVERAGE(Sheet1!AE33,Sheet1!AE37,Sheet1!AE41,Sheet1!AE45,Sheet1!AE49,Sheet1!AE53,Sheet1!AE57)</f>
        <v>0.67162857142857146</v>
      </c>
      <c r="I63">
        <f>STDEVP(Sheet1!AE33,Sheet1!AE37,Sheet1!AE41,Sheet1!AE45,Sheet1!AE49,Sheet1!AE53,Sheet1!AE57)</f>
        <v>7.9943635756444947E-2</v>
      </c>
      <c r="R63" s="43"/>
      <c r="S63" s="43"/>
      <c r="T63" s="43"/>
      <c r="U63" s="43"/>
      <c r="V63" s="43"/>
      <c r="W63" s="43"/>
      <c r="X63" s="43"/>
      <c r="Y63" s="43"/>
    </row>
    <row r="64" spans="1:25" x14ac:dyDescent="0.2">
      <c r="A64" t="s">
        <v>140</v>
      </c>
      <c r="B64">
        <f>AVERAGE(Sheet1!W34,Sheet1!W38,Sheet1!W42,Sheet1!W46,Sheet1!W50,Sheet1!W54,Sheet1!W58)</f>
        <v>0.75199999999999989</v>
      </c>
      <c r="C64">
        <f>STDEVP(Sheet1!W34,Sheet1!W38,Sheet1!W42,Sheet1!W46,Sheet1!W50,Sheet1!W54,Sheet1!W58)</f>
        <v>2.2038861780305907E-2</v>
      </c>
      <c r="D64">
        <f>AVERAGE(Sheet1!AA34,Sheet1!AA38,Sheet1!AA42,Sheet1!AA46,Sheet1!AA50,Sheet1!AA54,Sheet1!AA58)</f>
        <v>0.62174285714285715</v>
      </c>
      <c r="E64">
        <f>STDEVP(Sheet1!AA34,Sheet1!AA38,Sheet1!AA42,Sheet1!AA46,Sheet1!AA50,Sheet1!AA54,Sheet1!AA58)</f>
        <v>5.6674149165854117E-3</v>
      </c>
      <c r="F64">
        <f>AVERAGE(Sheet1!AI34,Sheet1!AI38,Sheet1!AI42,Sheet1!AI46,Sheet1!AI50,Sheet1!AI54,Sheet1!AI58)</f>
        <v>0.69377142857142871</v>
      </c>
      <c r="G64">
        <f>STDEVP(Sheet1!AI34,Sheet1!AI38,Sheet1!AI42,Sheet1!AI46,Sheet1!AI50,Sheet1!AI54,Sheet1!AI58)</f>
        <v>2.1778870119303E-2</v>
      </c>
      <c r="H64">
        <f>AVERAGE(Sheet1!AE34,Sheet1!AE38,Sheet1!AE42,Sheet1!AE46,Sheet1!AE50,Sheet1!AE54,Sheet1!AE58)</f>
        <v>0.73327142857142846</v>
      </c>
      <c r="I64">
        <f>STDEVP(Sheet1!AE34,Sheet1!AE38,Sheet1!AE42,Sheet1!AE46,Sheet1!AE50,Sheet1!AE54,Sheet1!AE58)</f>
        <v>5.3913468083738841E-2</v>
      </c>
      <c r="R64" s="43"/>
      <c r="S64" s="43"/>
      <c r="T64" s="43"/>
      <c r="U64" s="43"/>
      <c r="V64" s="43"/>
      <c r="W64" s="43"/>
      <c r="X64" s="43"/>
      <c r="Y64" s="43"/>
    </row>
    <row r="65" spans="1:25" x14ac:dyDescent="0.2">
      <c r="A65" t="s">
        <v>4</v>
      </c>
      <c r="B65">
        <f>AVERAGE(Sheet1!W35,Sheet1!W39,Sheet1!W43,Sheet1!W47,Sheet1!W51,Sheet1!W55,Sheet1!W59)</f>
        <v>0.79902857142857131</v>
      </c>
      <c r="C65">
        <f>STDEVP(Sheet1!W35,Sheet1!W39,Sheet1!W43,Sheet1!W47,Sheet1!W51,Sheet1!W55,Sheet1!W59)</f>
        <v>8.9227981334675608E-3</v>
      </c>
      <c r="D65">
        <f>AVERAGE(Sheet1!AA35,Sheet1!AA39,Sheet1!AA43,Sheet1!AA47,Sheet1!AA51,Sheet1!AA55,Sheet1!AA59)</f>
        <v>0.69922857142857153</v>
      </c>
      <c r="E65">
        <f>STDEVP(Sheet1!AA35,Sheet1!AA39,Sheet1!AA43,Sheet1!AA47,Sheet1!AA51,Sheet1!AA55,Sheet1!AA59)</f>
        <v>4.3108358960239936E-2</v>
      </c>
      <c r="F65">
        <f>AVERAGE(Sheet1!AI35,Sheet1!AI39,Sheet1!AI43,Sheet1!AI47,Sheet1!AI51,Sheet1!AI55,Sheet1!AI59)</f>
        <v>0.81177142857142859</v>
      </c>
      <c r="G65">
        <f>STDEVP(Sheet1!AI35,Sheet1!AI39,Sheet1!AI43,Sheet1!AI47,Sheet1!AI51,Sheet1!AI55,Sheet1!AI59)</f>
        <v>4.4991155593434749E-3</v>
      </c>
      <c r="H65">
        <f>AVERAGE(Sheet1!AE35,Sheet1!AE39,Sheet1!AE43,Sheet1!AE47,Sheet1!AE51,Sheet1!AE55,Sheet1!AE59)</f>
        <v>0.83754285714285714</v>
      </c>
      <c r="I65">
        <f>STDEVP(Sheet1!AE35,Sheet1!AE39,Sheet1!AE43,Sheet1!AE47,Sheet1!AE51,Sheet1!AE55,Sheet1!AE59)</f>
        <v>2.6023498015823925E-2</v>
      </c>
      <c r="N65" s="36"/>
      <c r="O65" s="36"/>
      <c r="P65" s="36"/>
      <c r="Q65" s="36"/>
      <c r="R65" s="43"/>
      <c r="S65" s="43"/>
      <c r="T65" s="43"/>
      <c r="U65" s="43"/>
      <c r="V65" s="43"/>
      <c r="W65" s="43"/>
      <c r="X65" s="43"/>
      <c r="Y65" s="43"/>
    </row>
    <row r="66" spans="1:25" x14ac:dyDescent="0.2">
      <c r="A66" t="s">
        <v>141</v>
      </c>
      <c r="B66">
        <f>AVERAGE(Sheet1!W36,Sheet1!W40,Sheet1!W44,Sheet1!W48,Sheet1!W52,Sheet1!W56,Sheet1!W60)</f>
        <v>0.6865</v>
      </c>
      <c r="C66">
        <f>STDEVP(Sheet1!W36,Sheet1!W40,Sheet1!W44,Sheet1!W48,Sheet1!W52,Sheet1!W56,Sheet1!W60)</f>
        <v>1.197032043967792E-2</v>
      </c>
      <c r="D66">
        <f>AVERAGE(Sheet1!AA36,Sheet1!AA40,Sheet1!AA44,Sheet1!AA48,Sheet1!AA52,Sheet1!AA56,Sheet1!AA60)</f>
        <v>0.42454285714285717</v>
      </c>
      <c r="E66">
        <f>STDEVP(Sheet1!AA36,Sheet1!AA40,Sheet1!AA44,Sheet1!AA48,Sheet1!AA52,Sheet1!AA56,Sheet1!AA60)</f>
        <v>5.522111027866191E-2</v>
      </c>
      <c r="F66">
        <f>AVERAGE(Sheet1!AI36,Sheet1!AI40,Sheet1!AI44,Sheet1!AI48,Sheet1!AI52,Sheet1!AI56,Sheet1!AI60)</f>
        <v>0.60871428571428565</v>
      </c>
      <c r="G66">
        <f>STDEVP(Sheet1!AI36,Sheet1!AI40,Sheet1!AI44,Sheet1!AI48,Sheet1!AI52,Sheet1!AI56,Sheet1!AI60)</f>
        <v>6.9633046928092523E-2</v>
      </c>
      <c r="H66">
        <f>AVERAGE(Sheet1!AE36,Sheet1!AE40,Sheet1!AE44,Sheet1!AE48,Sheet1!AE52,Sheet1!AE56,Sheet1!AE60)</f>
        <v>0.66128571428571437</v>
      </c>
      <c r="I66">
        <f>STDEVP(Sheet1!AE36,Sheet1!AE40,Sheet1!AE44,Sheet1!AE48,Sheet1!AE52,Sheet1!AE56,Sheet1!AE60)</f>
        <v>1.8386752107461084E-2</v>
      </c>
      <c r="R66" s="43"/>
      <c r="S66" s="43"/>
      <c r="T66" s="43"/>
      <c r="U66" s="43"/>
      <c r="V66" s="43"/>
      <c r="W66" s="43"/>
      <c r="X66" s="43"/>
      <c r="Y66" s="43"/>
    </row>
    <row r="79" spans="1:25" x14ac:dyDescent="0.2">
      <c r="B79" t="s">
        <v>147</v>
      </c>
    </row>
    <row r="80" spans="1:25" x14ac:dyDescent="0.2">
      <c r="B80" t="s">
        <v>8</v>
      </c>
      <c r="D80" t="s">
        <v>9</v>
      </c>
      <c r="F80" t="s">
        <v>244</v>
      </c>
      <c r="H80" t="s">
        <v>10</v>
      </c>
    </row>
    <row r="81" spans="1:28" x14ac:dyDescent="0.2">
      <c r="A81" t="s">
        <v>2</v>
      </c>
      <c r="B81">
        <f>AVERAGE(Sheet1!W63,Sheet1!W67,Sheet1!W71,Sheet1!W75,Sheet1!W79,Sheet1!W83,Sheet1!W87)</f>
        <v>0.74088571428571426</v>
      </c>
      <c r="C81">
        <f>STDEVP(Sheet1!W63,Sheet1!W67,Sheet1!W71,Sheet1!W75,Sheet1!W79,Sheet1!W83,Sheet1!W87)</f>
        <v>2.9482461060842298E-2</v>
      </c>
      <c r="D81">
        <f>AVERAGE(Sheet1!AA63,Sheet1!AA67,Sheet1!AA71,Sheet1!AA75,Sheet1!AA79,Sheet1!AA83,Sheet1!AA87)</f>
        <v>0.78775714285714282</v>
      </c>
      <c r="E81">
        <f>STDEVP(Sheet1!AA63,Sheet1!AA67,Sheet1!AA71,Sheet1!AA75,Sheet1!AA79,Sheet1!AA83,Sheet1!AA87)</f>
        <v>3.3391096210254129E-2</v>
      </c>
      <c r="F81">
        <f>AVERAGE(Sheet1!AI63,Sheet1!AI67,Sheet1!AI71,Sheet1!AI75,Sheet1!AI79,Sheet1!AI83,Sheet1!AI87)</f>
        <v>0.76332857142857147</v>
      </c>
      <c r="G81">
        <f>STDEVP(Sheet1!AI63,Sheet1!AI67,Sheet1!AI71,Sheet1!AI75,Sheet1!AI79,Sheet1!AI83,Sheet1!AI87)</f>
        <v>3.2027163216143087E-2</v>
      </c>
      <c r="H81">
        <f>AVERAGE(Sheet1!AE63,Sheet1!AE67,Sheet1!AE71,Sheet1!AE75,Sheet1!AE79,Sheet1!AE83,Sheet1!AE87)</f>
        <v>0.7039142857142856</v>
      </c>
      <c r="I81">
        <f>STDEVP(Sheet1!AE63,Sheet1!AE67,Sheet1!AE71,Sheet1!AE75,Sheet1!AE79,Sheet1!AE83,Sheet1!AE87)</f>
        <v>2.4190932691605667E-2</v>
      </c>
      <c r="R81" s="43"/>
      <c r="S81" s="43"/>
      <c r="T81" s="43"/>
      <c r="U81" s="43"/>
      <c r="V81" s="43"/>
      <c r="W81" s="43"/>
      <c r="X81" s="43"/>
      <c r="Y81" s="43"/>
    </row>
    <row r="82" spans="1:28" x14ac:dyDescent="0.2">
      <c r="A82" t="s">
        <v>140</v>
      </c>
      <c r="B82">
        <f>AVERAGE(Sheet1!W64,Sheet1!W68,Sheet1!W72,Sheet1!W76,Sheet1!W80,Sheet1!W84,Sheet1!W88)</f>
        <v>0.84415714285714294</v>
      </c>
      <c r="C82">
        <f>STDEVP(Sheet1!W64,Sheet1!W68,Sheet1!W72,Sheet1!W76,Sheet1!W80,Sheet1!W84,Sheet1!W88)</f>
        <v>1.8514539239886749E-2</v>
      </c>
      <c r="D82">
        <f>AVERAGE(Sheet1!AA64,Sheet1!AA68,Sheet1!AA72,Sheet1!AA76,Sheet1!AA80,Sheet1!AA84,Sheet1!AA88)</f>
        <v>0.80162857142857136</v>
      </c>
      <c r="E82">
        <f>STDEVP(Sheet1!AA64,Sheet1!AA68,Sheet1!AA72,Sheet1!AA76,Sheet1!AA80,Sheet1!AA84,Sheet1!AA88)</f>
        <v>2.2714986512100275E-2</v>
      </c>
      <c r="F82">
        <f>AVERAGE(Sheet1!AI64,Sheet1!AI68,Sheet1!AI72,Sheet1!AI76,Sheet1!AI80,Sheet1!AI84,Sheet1!AI88)</f>
        <v>0.82984285714285722</v>
      </c>
      <c r="G82">
        <f>STDEVP(Sheet1!AI64,Sheet1!AI68,Sheet1!AI72,Sheet1!AI76,Sheet1!AI80,Sheet1!AI84,Sheet1!AI88)</f>
        <v>2.5377878845440946E-2</v>
      </c>
      <c r="H82">
        <f>AVERAGE(Sheet1!AE64,Sheet1!AE68,Sheet1!AE72,Sheet1!AE76,Sheet1!AE80,Sheet1!AE84,Sheet1!AE88)</f>
        <v>0.78512857142857151</v>
      </c>
      <c r="I82">
        <f>STDEVP(Sheet1!AE64,Sheet1!AE68,Sheet1!AE72,Sheet1!AE76,Sheet1!AE80,Sheet1!AE84,Sheet1!AE88)</f>
        <v>8.1563186974196025E-2</v>
      </c>
      <c r="N82" s="36"/>
      <c r="O82" s="36"/>
      <c r="P82" s="36"/>
      <c r="Q82" s="36"/>
      <c r="R82" s="43"/>
      <c r="S82" s="43"/>
      <c r="T82" s="43"/>
      <c r="U82" s="43"/>
      <c r="V82" s="43"/>
      <c r="W82" s="43"/>
      <c r="X82" s="43"/>
      <c r="Y82" s="43"/>
    </row>
    <row r="83" spans="1:28" x14ac:dyDescent="0.2">
      <c r="A83" t="s">
        <v>4</v>
      </c>
      <c r="B83">
        <f>AVERAGE(Sheet1!W65,Sheet1!W69,Sheet1!W73,Sheet1!W77,Sheet1!W81,Sheet1!W85,Sheet1!W89)</f>
        <v>0.87135714285714272</v>
      </c>
      <c r="C83">
        <f>STDEVP(Sheet1!W65,Sheet1!W69,Sheet1!W73,Sheet1!W77,Sheet1!W81,Sheet1!W85,Sheet1!W89)</f>
        <v>1.6945362378020967E-2</v>
      </c>
      <c r="D83">
        <f>AVERAGE(Sheet1!AA65,Sheet1!AA69,Sheet1!AA73,Sheet1!AA77,Sheet1!AA81,Sheet1!AA85,Sheet1!AA89)</f>
        <v>0.86927142857142847</v>
      </c>
      <c r="E83">
        <f>STDEVP(Sheet1!AA65,Sheet1!AA69,Sheet1!AA73,Sheet1!AA77,Sheet1!AA81,Sheet1!AA85,Sheet1!AA89)</f>
        <v>2.8748749750987436E-2</v>
      </c>
      <c r="F83">
        <f>AVERAGE(Sheet1!AI65,Sheet1!AI69,Sheet1!AI73,Sheet1!AI77,Sheet1!AI81,Sheet1!AI85,Sheet1!AI89)</f>
        <v>0.90122857142857116</v>
      </c>
      <c r="G83">
        <f>STDEVP(Sheet1!AI65,Sheet1!AI69,Sheet1!AI73,Sheet1!AI77,Sheet1!AI81,Sheet1!AI85,Sheet1!AI89)</f>
        <v>2.0205495312323494E-2</v>
      </c>
      <c r="H83">
        <f>AVERAGE(Sheet1!AE65,Sheet1!AE69,Sheet1!AE73,Sheet1!AE77,Sheet1!AE81,Sheet1!AE85,Sheet1!AE89)</f>
        <v>0.82374285714285711</v>
      </c>
      <c r="I83">
        <f>STDEVP(Sheet1!AE65,Sheet1!AE69,Sheet1!AE73,Sheet1!AE77,Sheet1!AE81,Sheet1!AE85,Sheet1!AE89)</f>
        <v>2.3274379362162971E-2</v>
      </c>
      <c r="R83" s="43"/>
      <c r="S83" s="43"/>
      <c r="T83" s="43"/>
      <c r="U83" s="43"/>
      <c r="V83" s="43"/>
      <c r="W83" s="43"/>
      <c r="X83" s="43"/>
      <c r="Y83" s="43"/>
    </row>
    <row r="84" spans="1:28" x14ac:dyDescent="0.2">
      <c r="A84" t="s">
        <v>141</v>
      </c>
      <c r="B84">
        <f>AVERAGE(Sheet1!W66,Sheet1!W70,Sheet1!W74,Sheet1!W78,Sheet1!W82,Sheet1!W86,Sheet1!W90)</f>
        <v>0.70934285714285694</v>
      </c>
      <c r="C84">
        <f>STDEVP(Sheet1!W66,Sheet1!W70,Sheet1!W74,Sheet1!W78,Sheet1!W82,Sheet1!W86,Sheet1!W90)</f>
        <v>5.1729705672655737E-2</v>
      </c>
      <c r="D84">
        <f>AVERAGE(Sheet1!AA66,Sheet1!AA70,Sheet1!AA74,Sheet1!AA78,Sheet1!AA82,Sheet1!AA86,Sheet1!AA90)</f>
        <v>0.74319999999999997</v>
      </c>
      <c r="E84">
        <f>STDEVP(Sheet1!AA66,Sheet1!AA70,Sheet1!AA74,Sheet1!AA78,Sheet1!AA82,Sheet1!AA86,Sheet1!AA90)</f>
        <v>4.1684529504361668E-2</v>
      </c>
      <c r="F84">
        <f>AVERAGE(Sheet1!AI66,Sheet1!AI70,Sheet1!AI74,Sheet1!AI78,Sheet1!AI82,Sheet1!AI86,Sheet1!AI90)</f>
        <v>0.74160000000000004</v>
      </c>
      <c r="G84">
        <f>STDEVP(Sheet1!AI66,Sheet1!AI70,Sheet1!AI74,Sheet1!AI78,Sheet1!AI82,Sheet1!AI86,Sheet1!AI90)</f>
        <v>2.1157572099436573E-2</v>
      </c>
      <c r="H84">
        <f>AVERAGE(Sheet1!AE66,Sheet1!AE70,Sheet1!AE74,Sheet1!AE78,Sheet1!AE82,Sheet1!AE86,Sheet1!AE90)</f>
        <v>0.70507142857142846</v>
      </c>
      <c r="I84">
        <f>STDEVP(Sheet1!AE66,Sheet1!AE70,Sheet1!AE74,Sheet1!AE78,Sheet1!AE82,Sheet1!AE86,Sheet1!AE90)</f>
        <v>1.9780922576037339E-2</v>
      </c>
      <c r="R84" s="43"/>
      <c r="S84" s="43"/>
      <c r="T84" s="43"/>
      <c r="U84" s="43"/>
      <c r="V84" s="43"/>
      <c r="W84" s="43"/>
      <c r="X84" s="43"/>
      <c r="Y84" s="43"/>
    </row>
    <row r="93" spans="1:28" ht="19" x14ac:dyDescent="0.25">
      <c r="AB93" s="105" t="s">
        <v>334</v>
      </c>
    </row>
    <row r="94" spans="1:28" ht="19" x14ac:dyDescent="0.25">
      <c r="AB94" s="104" t="s">
        <v>300</v>
      </c>
    </row>
    <row r="95" spans="1:28" ht="19" x14ac:dyDescent="0.25">
      <c r="AB95" s="105" t="s">
        <v>6</v>
      </c>
    </row>
    <row r="96" spans="1:28" ht="19" x14ac:dyDescent="0.25">
      <c r="AB96" s="104" t="s">
        <v>297</v>
      </c>
    </row>
    <row r="97" spans="1:28" ht="19" x14ac:dyDescent="0.25">
      <c r="B97" t="s">
        <v>148</v>
      </c>
      <c r="R97" t="s">
        <v>148</v>
      </c>
      <c r="AB97" s="105" t="s">
        <v>332</v>
      </c>
    </row>
    <row r="98" spans="1:28" ht="19" x14ac:dyDescent="0.25">
      <c r="B98" t="s">
        <v>8</v>
      </c>
      <c r="D98" t="s">
        <v>9</v>
      </c>
      <c r="F98" t="s">
        <v>244</v>
      </c>
      <c r="H98" t="s">
        <v>10</v>
      </c>
      <c r="R98" t="s">
        <v>8</v>
      </c>
      <c r="T98" t="s">
        <v>9</v>
      </c>
      <c r="V98" t="s">
        <v>244</v>
      </c>
      <c r="X98" t="s">
        <v>10</v>
      </c>
      <c r="AB98" s="104" t="s">
        <v>298</v>
      </c>
    </row>
    <row r="99" spans="1:28" x14ac:dyDescent="0.2">
      <c r="A99" t="s">
        <v>2</v>
      </c>
      <c r="B99">
        <f>AVERAGE(Sheet1!AO3,Sheet1!AO7,Sheet1!AO11,Sheet1!AO15,Sheet1!AO19,Sheet1!AO23,Sheet1!AO27)</f>
        <v>0.77865714285714283</v>
      </c>
      <c r="C99">
        <f>STDEVP(Sheet1!AO3,Sheet1!AO7,Sheet1!AO11,Sheet1!AO15,Sheet1!AO19,Sheet1!AO23,Sheet1!AO27)</f>
        <v>1.2399522703124752E-2</v>
      </c>
      <c r="D99">
        <f>AVERAGE(Sheet1!AS3,Sheet1!AS7,Sheet1!AS11,Sheet1!AS15,Sheet1!AS19,Sheet1!AS23,Sheet1!AS27)</f>
        <v>0.57817142857142856</v>
      </c>
      <c r="E99">
        <f>STDEVP(Sheet1!AS3,Sheet1!AS7,Sheet1!AS11,Sheet1!AS15,Sheet1!AS19,Sheet1!AS23,Sheet1!AS27)</f>
        <v>3.017026512908336E-2</v>
      </c>
      <c r="F99">
        <f>AVERAGE(Sheet1!BA3,Sheet1!BA7,Sheet1!BA11,Sheet1!BA15,Sheet1!BA19,Sheet1!BA23,Sheet1!BA27)</f>
        <v>0.69115714285714291</v>
      </c>
      <c r="G99">
        <f>STDEVP(Sheet1!BA3,Sheet1!BA7,Sheet1!BA11,Sheet1!BA15,Sheet1!BA19,Sheet1!BA23,Sheet1!BA27)</f>
        <v>9.6650960488062918E-2</v>
      </c>
      <c r="H99">
        <f>AVERAGE(Sheet1!AW3,Sheet1!AW7,Sheet1!AW11,Sheet1!AW15,Sheet1!AW19,Sheet1!AW23,Sheet1!AW27)</f>
        <v>0.66921428571428565</v>
      </c>
      <c r="I99">
        <f>STDEVP(Sheet1!AW3,Sheet1!AW7,Sheet1!AW11,Sheet1!AW15,Sheet1!AW19,Sheet1!AW23,Sheet1!AW27)</f>
        <v>1.632644030587271E-2</v>
      </c>
      <c r="N99" s="36"/>
      <c r="O99" s="36"/>
      <c r="P99" s="36"/>
      <c r="Q99" s="36" t="s">
        <v>2</v>
      </c>
      <c r="R99" s="43">
        <v>77.865714285714276</v>
      </c>
      <c r="S99" s="43">
        <v>1.2399522703124752</v>
      </c>
      <c r="T99" s="43">
        <v>57.817142857142855</v>
      </c>
      <c r="U99" s="43">
        <v>3.0170265129083362</v>
      </c>
      <c r="V99" s="43">
        <v>69.11571428571429</v>
      </c>
      <c r="W99" s="43">
        <v>9.6650960488062925</v>
      </c>
      <c r="X99" s="43">
        <v>66.921428571428564</v>
      </c>
      <c r="Y99" s="43">
        <v>1.6326440305872709</v>
      </c>
    </row>
    <row r="100" spans="1:28" x14ac:dyDescent="0.2">
      <c r="A100" t="s">
        <v>140</v>
      </c>
      <c r="B100">
        <f>AVERAGE(Sheet1!AO4,Sheet1!AO8,Sheet1!AO12,Sheet1!AO16,Sheet1!AO20,Sheet1!AO24,Sheet1!AO28)</f>
        <v>0.82695714285714261</v>
      </c>
      <c r="C100">
        <f>STDEVP(Sheet1!AO4,Sheet1!AO8,Sheet1!AO12,Sheet1!AO16,Sheet1!AO20,Sheet1!AO24,Sheet1!AO28)</f>
        <v>1.6336012552714604E-2</v>
      </c>
      <c r="D100">
        <f>AVERAGE(Sheet1!AS4,Sheet1!AS8,Sheet1!AS12,Sheet1!AS16,Sheet1!AS20,Sheet1!AS24,Sheet1!AS28)</f>
        <v>0.72005714285714273</v>
      </c>
      <c r="E100">
        <f>STDEVP(Sheet1!AS4,Sheet1!AS8,Sheet1!AS12,Sheet1!AS16,Sheet1!AS20,Sheet1!AS24,Sheet1!AS28)</f>
        <v>7.5412519937112635E-2</v>
      </c>
      <c r="F100">
        <f>AVERAGE(Sheet1!BA4,Sheet1!BA8,Sheet1!BA12,Sheet1!BA16,Sheet1!BA20,Sheet1!BA24,Sheet1!BA28)</f>
        <v>0.85512857142857135</v>
      </c>
      <c r="G100">
        <f>STDEVP(Sheet1!BA4,Sheet1!BA8,Sheet1!BA12,Sheet1!BA16,Sheet1!BA20,Sheet1!BA24,Sheet1!BA28)</f>
        <v>1.2411137197316461E-2</v>
      </c>
      <c r="H100">
        <f>AVERAGE(Sheet1!AW4,Sheet1!AW8,Sheet1!AW12,Sheet1!AW16,Sheet1!AW20,Sheet1!AW24,Sheet1!AW28)</f>
        <v>0.75935714285714284</v>
      </c>
      <c r="I100">
        <f>STDEVP(Sheet1!AW4,Sheet1!AW8,Sheet1!AW12,Sheet1!AW16,Sheet1!AW20,Sheet1!AW24,Sheet1!AW28)</f>
        <v>7.5533414689750888E-2</v>
      </c>
      <c r="Q100" t="s">
        <v>140</v>
      </c>
      <c r="R100" s="43">
        <v>82.69571428571426</v>
      </c>
      <c r="S100" s="43">
        <v>1.6336012552714603</v>
      </c>
      <c r="T100" s="43">
        <v>72.005714285714276</v>
      </c>
      <c r="U100" s="43">
        <v>7.5412519937112634</v>
      </c>
      <c r="V100" s="43">
        <v>85.512857142857129</v>
      </c>
      <c r="W100" s="43">
        <v>1.2411137197316462</v>
      </c>
      <c r="X100" s="43">
        <v>75.935714285714283</v>
      </c>
      <c r="Y100" s="43">
        <v>7.5533414689750886</v>
      </c>
    </row>
    <row r="101" spans="1:28" x14ac:dyDescent="0.2">
      <c r="A101" t="s">
        <v>4</v>
      </c>
      <c r="B101">
        <f>AVERAGE(Sheet1!AO5,Sheet1!AO9,Sheet1!AO13,Sheet1!AO17,Sheet1!AO21,Sheet1!AO25,Sheet1!AO29)</f>
        <v>0.88832857142857147</v>
      </c>
      <c r="C101">
        <f>STDEVP(Sheet1!AO5,Sheet1!AO9,Sheet1!AO13,Sheet1!AO17,Sheet1!AO21,Sheet1!AO25,Sheet1!AO29)</f>
        <v>3.5600429944663572E-2</v>
      </c>
      <c r="D101">
        <f>AVERAGE(Sheet1!AS5,Sheet1!AS9,Sheet1!AS13,Sheet1!AS17,Sheet1!AS21,Sheet1!AS25,Sheet1!AS29)</f>
        <v>0.8233285714285713</v>
      </c>
      <c r="E101">
        <f>STDEVP(Sheet1!AS5,Sheet1!AS9,Sheet1!AS13,Sheet1!AS17,Sheet1!AS21,Sheet1!AS25,Sheet1!AS29)</f>
        <v>3.5288149135194881E-2</v>
      </c>
      <c r="F101">
        <f>AVERAGE(Sheet1!BA5,Sheet1!BA9,Sheet1!BA13,Sheet1!BA17,Sheet1!BA21,Sheet1!BA25,Sheet1!BA29)</f>
        <v>0.91551428571428572</v>
      </c>
      <c r="G101">
        <f>STDEVP(Sheet1!BA5,Sheet1!BA9,Sheet1!BA13,Sheet1!BA17,Sheet1!BA21,Sheet1!BA25,Sheet1!BA29)</f>
        <v>1.6419885902807747E-2</v>
      </c>
      <c r="H101">
        <f>AVERAGE(Sheet1!AW5,Sheet1!AW9,Sheet1!AW13,Sheet1!AW17,Sheet1!AW21,Sheet1!AW25,Sheet1!AW29)</f>
        <v>0.83317142857142856</v>
      </c>
      <c r="I101">
        <f>STDEVP(Sheet1!AW5,Sheet1!AW9,Sheet1!AW13,Sheet1!AW17,Sheet1!AW21,Sheet1!AW25,Sheet1!AW29)</f>
        <v>2.7625077338519495E-2</v>
      </c>
      <c r="Q101" t="s">
        <v>4</v>
      </c>
      <c r="R101" s="43">
        <v>88.832857142857151</v>
      </c>
      <c r="S101" s="43">
        <v>3.5600429944663574</v>
      </c>
      <c r="T101" s="43">
        <v>82.332857142857137</v>
      </c>
      <c r="U101" s="43">
        <v>3.5288149135194882</v>
      </c>
      <c r="V101" s="43">
        <v>91.551428571428573</v>
      </c>
      <c r="W101" s="43">
        <v>1.6419885902807747</v>
      </c>
      <c r="X101" s="43">
        <v>83.317142857142855</v>
      </c>
      <c r="Y101" s="43">
        <v>2.7625077338519497</v>
      </c>
    </row>
    <row r="102" spans="1:28" x14ac:dyDescent="0.2">
      <c r="A102" t="s">
        <v>141</v>
      </c>
      <c r="B102">
        <f>AVERAGE(Sheet1!AO6,Sheet1!AO10,Sheet1!AO14,Sheet1!AO18,Sheet1!AO22,Sheet1!AO26,Sheet1!AO30)</f>
        <v>0.72532857142857143</v>
      </c>
      <c r="C102">
        <f>STDEVP(Sheet1!AO6,Sheet1!AO10,Sheet1!AO14,Sheet1!AO18,Sheet1!AO22,Sheet1!AO26,Sheet1!AO30)</f>
        <v>2.5255195464679778E-2</v>
      </c>
      <c r="D102">
        <f>AVERAGE(Sheet1!AS6,Sheet1!AS10,Sheet1!AS14,Sheet1!AS18,Sheet1!AS22,Sheet1!AS26,Sheet1!AS30)</f>
        <v>0.58298571428571422</v>
      </c>
      <c r="E102">
        <f>STDEVP(Sheet1!AS6,Sheet1!AS10,Sheet1!AS14,Sheet1!AS18,Sheet1!AS22,Sheet1!AS26,Sheet1!AS30)</f>
        <v>2.127556805160245E-2</v>
      </c>
      <c r="F102">
        <f>AVERAGE(Sheet1!BA6,Sheet1!BA10,Sheet1!BA14,Sheet1!BA18,Sheet1!BA22,Sheet1!BA26,Sheet1!BA30)</f>
        <v>0.74905714285714287</v>
      </c>
      <c r="G102">
        <f>STDEVP(Sheet1!BA6,Sheet1!BA10,Sheet1!BA14,Sheet1!BA18,Sheet1!BA22,Sheet1!BA26,Sheet1!BA30)</f>
        <v>5.1875231005140902E-2</v>
      </c>
      <c r="H102">
        <f>AVERAGE(Sheet1!AW6,Sheet1!AW10,Sheet1!AW14,Sheet1!AW18,Sheet1!AW22,Sheet1!AW26,Sheet1!AW30)</f>
        <v>0.6049714285714286</v>
      </c>
      <c r="I102">
        <f>STDEVP(Sheet1!AW6,Sheet1!AW10,Sheet1!AW14,Sheet1!AW18,Sheet1!AW22,Sheet1!AW26,Sheet1!AW30)</f>
        <v>3.1369672081974519E-2</v>
      </c>
      <c r="Q102" t="s">
        <v>141</v>
      </c>
      <c r="R102" s="43">
        <v>72.532857142857139</v>
      </c>
      <c r="S102" s="43">
        <v>2.525519546467978</v>
      </c>
      <c r="T102" s="43">
        <v>58.298571428571421</v>
      </c>
      <c r="U102" s="43">
        <v>2.1275568051602449</v>
      </c>
      <c r="V102" s="43">
        <v>74.905714285714282</v>
      </c>
      <c r="W102" s="43">
        <v>5.18752310051409</v>
      </c>
      <c r="X102" s="43">
        <v>60.497142857142862</v>
      </c>
      <c r="Y102" s="43">
        <v>3.136967208197452</v>
      </c>
    </row>
    <row r="114" spans="1:25" x14ac:dyDescent="0.2">
      <c r="B114" t="s">
        <v>149</v>
      </c>
    </row>
    <row r="115" spans="1:25" x14ac:dyDescent="0.2">
      <c r="B115" t="s">
        <v>8</v>
      </c>
      <c r="D115" t="s">
        <v>9</v>
      </c>
      <c r="F115" t="s">
        <v>244</v>
      </c>
      <c r="H115" t="s">
        <v>10</v>
      </c>
    </row>
    <row r="116" spans="1:25" x14ac:dyDescent="0.2">
      <c r="A116" t="s">
        <v>2</v>
      </c>
      <c r="B116">
        <f>AVERAGE(Sheet1!AO33,Sheet1!AO37,Sheet1!AO41,Sheet1!AO45,Sheet1!AO49,Sheet1!AO53,Sheet1!AO57)</f>
        <v>0.68811428571428579</v>
      </c>
      <c r="C116">
        <f>STDEVP(Sheet1!AO33,Sheet1!AO37,Sheet1!AO41,Sheet1!AO45,Sheet1!AO49,Sheet1!AO53,Sheet1!AO57)</f>
        <v>5.0889640499851035E-2</v>
      </c>
      <c r="D116">
        <f>AVERAGE(Sheet1!AS33,Sheet1!AS37,Sheet1!AS41,Sheet1!AS45,Sheet1!AS49,Sheet1!AS53,Sheet1!AS57)</f>
        <v>0.53180000000000005</v>
      </c>
      <c r="E116">
        <f>STDEVP(Sheet1!AS33,Sheet1!AS37,Sheet1!AS41,Sheet1!AS45,Sheet1!AS49,Sheet1!AS53,Sheet1!AS57)</f>
        <v>9.3205288016751764E-2</v>
      </c>
      <c r="F116">
        <f>AVERAGE(Sheet1!BA33,Sheet1!BA37,Sheet1!BA41,Sheet1!BA45,Sheet1!BA49,Sheet1!BA53,Sheet1!BA57)</f>
        <v>0.63577142857142854</v>
      </c>
      <c r="G116">
        <f>STDEVP(Sheet1!BA33,Sheet1!BA37,Sheet1!BA41,Sheet1!BA45,Sheet1!BA49,Sheet1!BA53,Sheet1!BA57)</f>
        <v>0.11274139453109618</v>
      </c>
      <c r="H116">
        <f>AVERAGE(Sheet1!AW33,Sheet1!AW37,Sheet1!AW41,Sheet1!AW45,Sheet1!AW49,Sheet1!AW53,Sheet1!AW57)</f>
        <v>0.66251428571428572</v>
      </c>
      <c r="I116">
        <f>STDEVP(Sheet1!AW33,Sheet1!AW37,Sheet1!AW41,Sheet1!AW45,Sheet1!AW49,Sheet1!AW53,Sheet1!AW57)</f>
        <v>9.4549615524963451E-2</v>
      </c>
      <c r="R116" s="43"/>
      <c r="S116" s="43"/>
      <c r="T116" s="43"/>
      <c r="U116" s="43"/>
      <c r="V116" s="43"/>
      <c r="W116" s="43"/>
      <c r="X116" s="43"/>
      <c r="Y116" s="43"/>
    </row>
    <row r="117" spans="1:25" x14ac:dyDescent="0.2">
      <c r="A117" t="s">
        <v>140</v>
      </c>
      <c r="B117">
        <f>AVERAGE(Sheet1!AO34,Sheet1!AO38,Sheet1!AO42,Sheet1!AO46,Sheet1!AO50,Sheet1!AO54,Sheet1!AO58)</f>
        <v>0.77062857142857144</v>
      </c>
      <c r="C117">
        <f>STDEVP(Sheet1!AO34,Sheet1!AO38,Sheet1!AO42,Sheet1!AO46,Sheet1!AO50,Sheet1!AO54,Sheet1!AO58)</f>
        <v>1.7989974532318504E-2</v>
      </c>
      <c r="D117">
        <f>AVERAGE(Sheet1!AS34,Sheet1!AS38,Sheet1!AS42,Sheet1!AS46,Sheet1!AS50,Sheet1!AS54,Sheet1!AS58)</f>
        <v>0.68335714285714289</v>
      </c>
      <c r="E117">
        <f>STDEVP(Sheet1!AS34,Sheet1!AS38,Sheet1!AS42,Sheet1!AS46,Sheet1!AS50,Sheet1!AS54,Sheet1!AS58)</f>
        <v>4.4015382283367946E-2</v>
      </c>
      <c r="F117">
        <f>AVERAGE(Sheet1!BA34,Sheet1!BA38,Sheet1!BA42,Sheet1!BA46,Sheet1!BA50,Sheet1!BA54,Sheet1!BA58)</f>
        <v>0.81685714285714284</v>
      </c>
      <c r="G117">
        <f>STDEVP(Sheet1!BA34,Sheet1!BA38,Sheet1!BA42,Sheet1!BA46,Sheet1!BA50,Sheet1!BA54,Sheet1!BA58)</f>
        <v>2.8681744176036299E-2</v>
      </c>
      <c r="H117">
        <f>AVERAGE(Sheet1!AW34,Sheet1!AW38,Sheet1!AW42,Sheet1!AW46,Sheet1!AW50,Sheet1!AW54,Sheet1!AW58)</f>
        <v>0.69892857142857145</v>
      </c>
      <c r="I117">
        <f>STDEVP(Sheet1!AW34,Sheet1!AW38,Sheet1!AW42,Sheet1!AW46,Sheet1!AW50,Sheet1!AW54,Sheet1!AW58)</f>
        <v>6.9867317401030388E-2</v>
      </c>
      <c r="R117" s="43"/>
      <c r="S117" s="43"/>
      <c r="T117" s="43"/>
      <c r="U117" s="43"/>
      <c r="V117" s="43"/>
      <c r="W117" s="43"/>
      <c r="X117" s="43"/>
      <c r="Y117" s="43"/>
    </row>
    <row r="118" spans="1:25" x14ac:dyDescent="0.2">
      <c r="A118" t="s">
        <v>4</v>
      </c>
      <c r="B118">
        <f>AVERAGE(Sheet1!AO35,Sheet1!AO39,Sheet1!AO43,Sheet1!AO47,Sheet1!AO51,Sheet1!AO55,Sheet1!AO59)</f>
        <v>0.8531142857142856</v>
      </c>
      <c r="C118">
        <f>STDEVP(Sheet1!AO35,Sheet1!AO39,Sheet1!AO43,Sheet1!AO47,Sheet1!AO51,Sheet1!AO55,Sheet1!AO59)</f>
        <v>3.0682355495879231E-2</v>
      </c>
      <c r="D118">
        <f>AVERAGE(Sheet1!AS35,Sheet1!AS39,Sheet1!AS43,Sheet1!AS47,Sheet1!AS51,Sheet1!AS55,Sheet1!AS59)</f>
        <v>0.76541428571428571</v>
      </c>
      <c r="E118">
        <f>STDEVP(Sheet1!AS35,Sheet1!AS39,Sheet1!AS43,Sheet1!AS47,Sheet1!AS51,Sheet1!AS55,Sheet1!AS59)</f>
        <v>5.0518127681949944E-2</v>
      </c>
      <c r="F118">
        <f>AVERAGE(Sheet1!BA35,Sheet1!BA39,Sheet1!BA43,Sheet1!BA47,Sheet1!BA51,Sheet1!BA55,Sheet1!BA59)</f>
        <v>0.89137142857142848</v>
      </c>
      <c r="G118">
        <f>STDEVP(Sheet1!BA35,Sheet1!BA39,Sheet1!BA43,Sheet1!BA47,Sheet1!BA51,Sheet1!BA55,Sheet1!BA59)</f>
        <v>2.1574172010976084E-2</v>
      </c>
      <c r="H118">
        <f>AVERAGE(Sheet1!AW35,Sheet1!AW39,Sheet1!AW43,Sheet1!AW47,Sheet1!AW51,Sheet1!AW55,Sheet1!AW59)</f>
        <v>0.83604285714285709</v>
      </c>
      <c r="I118">
        <f>STDEVP(Sheet1!AW35,Sheet1!AW39,Sheet1!AW43,Sheet1!AW47,Sheet1!AW51,Sheet1!AW55,Sheet1!AW59)</f>
        <v>1.9255415352782274E-2</v>
      </c>
      <c r="R118" s="43"/>
      <c r="S118" s="43"/>
      <c r="T118" s="43"/>
      <c r="U118" s="43"/>
      <c r="V118" s="43"/>
      <c r="W118" s="43"/>
      <c r="X118" s="43"/>
      <c r="Y118" s="43"/>
    </row>
    <row r="119" spans="1:25" x14ac:dyDescent="0.2">
      <c r="A119" t="s">
        <v>141</v>
      </c>
      <c r="B119">
        <f>AVERAGE(Sheet1!AO36,Sheet1!AO40,Sheet1!AO44,Sheet1!AO48,Sheet1!AO52,Sheet1!AO56,Sheet1!AO60)</f>
        <v>0.68912857142857142</v>
      </c>
      <c r="C119">
        <f>STDEVP(Sheet1!AO36,Sheet1!AO40,Sheet1!AO44,Sheet1!AO48,Sheet1!AO52,Sheet1!AO56,Sheet1!AO60)</f>
        <v>2.9507467059117398E-2</v>
      </c>
      <c r="D119">
        <f>AVERAGE(Sheet1!AS36,Sheet1!AS40,Sheet1!AS44,Sheet1!AS48,Sheet1!AS52,Sheet1!AS56,Sheet1!AS60)</f>
        <v>0.50290000000000001</v>
      </c>
      <c r="E119">
        <f>STDEVP(Sheet1!AS36,Sheet1!AS40,Sheet1!AS44,Sheet1!AS48,Sheet1!AS52,Sheet1!AS56,Sheet1!AS60)</f>
        <v>6.30553271795041E-2</v>
      </c>
      <c r="F119">
        <f>AVERAGE(Sheet1!BA36,Sheet1!BA40,Sheet1!BA44,Sheet1!BA48,Sheet1!BA52,Sheet1!BA56,Sheet1!BA60)</f>
        <v>0.65334285714285711</v>
      </c>
      <c r="G119">
        <f>STDEVP(Sheet1!BA36,Sheet1!BA40,Sheet1!BA44,Sheet1!BA48,Sheet1!BA52,Sheet1!BA56,Sheet1!BA60)</f>
        <v>4.2837428799152387E-2</v>
      </c>
      <c r="H119">
        <f>AVERAGE(Sheet1!AW36,Sheet1!AW40,Sheet1!AW44,Sheet1!AW48,Sheet1!AW52,Sheet1!AW56,Sheet1!AW60)</f>
        <v>0.62990000000000002</v>
      </c>
      <c r="I119">
        <f>STDEVP(Sheet1!AW36,Sheet1!AW40,Sheet1!AW44,Sheet1!AW48,Sheet1!AW52,Sheet1!AW56,Sheet1!AW60)</f>
        <v>2.4732049767746411E-2</v>
      </c>
      <c r="R119" s="43"/>
      <c r="S119" s="43"/>
      <c r="T119" s="43"/>
      <c r="U119" s="43"/>
      <c r="V119" s="43"/>
      <c r="W119" s="43"/>
      <c r="X119" s="43"/>
      <c r="Y119" s="43"/>
    </row>
    <row r="131" spans="1:28" x14ac:dyDescent="0.2">
      <c r="B131" t="s">
        <v>150</v>
      </c>
    </row>
    <row r="132" spans="1:28" x14ac:dyDescent="0.2">
      <c r="B132" t="s">
        <v>8</v>
      </c>
      <c r="D132" t="s">
        <v>9</v>
      </c>
      <c r="F132" t="s">
        <v>244</v>
      </c>
      <c r="H132" t="s">
        <v>10</v>
      </c>
    </row>
    <row r="133" spans="1:28" x14ac:dyDescent="0.2">
      <c r="A133" t="s">
        <v>2</v>
      </c>
      <c r="B133">
        <f>AVERAGE(Sheet1!AO63,Sheet1!AO67,Sheet1!AO71,Sheet1!AO75,Sheet1!AO79,Sheet1!AO83,Sheet1!AO87)</f>
        <v>0.70824285714285706</v>
      </c>
      <c r="C133">
        <f>STDEVP(Sheet1!AO63,Sheet1!AO67,Sheet1!AO71,Sheet1!AO75,Sheet1!AO79,Sheet1!AO83,Sheet1!AO87)</f>
        <v>4.052804521537634E-2</v>
      </c>
      <c r="D133">
        <f>AVERAGE(Sheet1!AS63,Sheet1!AS67,Sheet1!AS71,Sheet1!AS75,Sheet1!AS79,Sheet1!AS83,Sheet1!AS87)</f>
        <v>0.75097142857142862</v>
      </c>
      <c r="E133">
        <f>STDEVP(Sheet1!AS63,Sheet1!AS67,Sheet1!AS71,Sheet1!AS75,Sheet1!AS79,Sheet1!AS83,Sheet1!AS87)</f>
        <v>2.2955529323686111E-2</v>
      </c>
      <c r="F133">
        <f>AVERAGE(Sheet1!BA63,Sheet1!BA67,Sheet1!BA71,Sheet1!BA75,Sheet1!BA79,Sheet1!BA83,Sheet1!BA87)</f>
        <v>0.80684285714285708</v>
      </c>
      <c r="G133">
        <f>STDEVP(Sheet1!BA63,Sheet1!BA67,Sheet1!BA71,Sheet1!BA75,Sheet1!BA79,Sheet1!BA83,Sheet1!BA87)</f>
        <v>4.6561230259361777E-2</v>
      </c>
      <c r="H133">
        <f>AVERAGE(Sheet1!AW63,Sheet1!AW67,Sheet1!AW71,Sheet1!AW75,Sheet1!AW79,Sheet1!AW83,Sheet1!AW87)</f>
        <v>0.66920000000000002</v>
      </c>
      <c r="I133">
        <f>STDEVP(Sheet1!AW63,Sheet1!AW67,Sheet1!AW71,Sheet1!AW75,Sheet1!AW79,Sheet1!AW83,Sheet1!AW87)</f>
        <v>5.5991606513833857E-2</v>
      </c>
      <c r="R133" s="43"/>
      <c r="S133" s="43"/>
      <c r="T133" s="43"/>
      <c r="U133" s="43"/>
      <c r="V133" s="43"/>
      <c r="W133" s="43"/>
      <c r="X133" s="43"/>
      <c r="Y133" s="43"/>
    </row>
    <row r="134" spans="1:28" x14ac:dyDescent="0.2">
      <c r="A134" t="s">
        <v>140</v>
      </c>
      <c r="B134">
        <f>AVERAGE(Sheet1!AO64,Sheet1!AO68,Sheet1!AO72,Sheet1!AO76,Sheet1!AO80,Sheet1!AO84,Sheet1!AO88)</f>
        <v>0.79372857142857123</v>
      </c>
      <c r="C134">
        <f>STDEVP(Sheet1!AO64,Sheet1!AO68,Sheet1!AO72,Sheet1!AO76,Sheet1!AO80,Sheet1!AO84,Sheet1!AO88)</f>
        <v>6.4744701146353403E-2</v>
      </c>
      <c r="D134">
        <f>AVERAGE(Sheet1!AS64,Sheet1!AS68,Sheet1!AS72,Sheet1!AS76,Sheet1!AS80,Sheet1!AS84,Sheet1!AS88)</f>
        <v>0.78278571428571408</v>
      </c>
      <c r="E134">
        <f>STDEVP(Sheet1!AS64,Sheet1!AS68,Sheet1!AS72,Sheet1!AS76,Sheet1!AS80,Sheet1!AS84,Sheet1!AS88)</f>
        <v>1.4178900679876273E-2</v>
      </c>
      <c r="F134">
        <f>AVERAGE(Sheet1!BA64,Sheet1!BA68,Sheet1!BA72,Sheet1!BA76,Sheet1!BA80,Sheet1!BA84,Sheet1!BA88)</f>
        <v>0.8772428571428571</v>
      </c>
      <c r="G134">
        <f>STDEVP(Sheet1!BA64,Sheet1!BA68,Sheet1!BA72,Sheet1!BA76,Sheet1!BA80,Sheet1!BA84,Sheet1!BA88)</f>
        <v>4.6837312877139117E-2</v>
      </c>
      <c r="H134">
        <f>AVERAGE(Sheet1!AW64,Sheet1!AW68,Sheet1!AW72,Sheet1!AW76,Sheet1!AW80,Sheet1!AW84,Sheet1!AW88)</f>
        <v>0.73057142857142854</v>
      </c>
      <c r="I134">
        <f>STDEVP(Sheet1!AW64,Sheet1!AW68,Sheet1!AW72,Sheet1!AW76,Sheet1!AW80,Sheet1!AW84,Sheet1!AW88)</f>
        <v>6.9303343854302993E-2</v>
      </c>
      <c r="R134" s="43"/>
      <c r="S134" s="43"/>
      <c r="T134" s="43"/>
      <c r="U134" s="43"/>
      <c r="V134" s="43"/>
      <c r="W134" s="43"/>
      <c r="X134" s="43"/>
      <c r="Y134" s="43"/>
    </row>
    <row r="135" spans="1:28" ht="19" x14ac:dyDescent="0.25">
      <c r="A135" t="s">
        <v>4</v>
      </c>
      <c r="B135">
        <f>AVERAGE(Sheet1!AO65,Sheet1!AO69,Sheet1!AO73,Sheet1!AO77,Sheet1!AO81,Sheet1!AO85,Sheet1!AO89)</f>
        <v>0.9295714285714286</v>
      </c>
      <c r="C135">
        <f>STDEVP(Sheet1!AO65,Sheet1!AO69,Sheet1!AO73,Sheet1!AO77,Sheet1!AO81,Sheet1!AO85,Sheet1!AO89)</f>
        <v>7.622080170297936E-2</v>
      </c>
      <c r="D135">
        <f>AVERAGE(Sheet1!AS65,Sheet1!AS69,Sheet1!AS73,Sheet1!AS77,Sheet1!AS81,Sheet1!AS85,Sheet1!AS89)</f>
        <v>0.88897142857142863</v>
      </c>
      <c r="E135">
        <f>STDEVP(Sheet1!AS65,Sheet1!AS69,Sheet1!AS73,Sheet1!AS77,Sheet1!AS81,Sheet1!AS85,Sheet1!AS89)</f>
        <v>2.8873552618552626E-2</v>
      </c>
      <c r="F135">
        <f>AVERAGE(Sheet1!BA65,Sheet1!BA69,Sheet1!BA73,Sheet1!BA77,Sheet1!BA81,Sheet1!BA85,Sheet1!BA89)</f>
        <v>0.96481428571428574</v>
      </c>
      <c r="G135">
        <f>STDEVP(Sheet1!BA65,Sheet1!BA69,Sheet1!BA73,Sheet1!BA77,Sheet1!BA81,Sheet1!BA85,Sheet1!BA89)</f>
        <v>3.608935056896697E-2</v>
      </c>
      <c r="H135">
        <f>AVERAGE(Sheet1!AW65,Sheet1!AW69,Sheet1!AW73,Sheet1!AW77,Sheet1!AW81,Sheet1!AW85,Sheet1!AW89)</f>
        <v>0.8370142857142856</v>
      </c>
      <c r="I135">
        <f>STDEVP(Sheet1!AW65,Sheet1!AW69,Sheet1!AW73,Sheet1!AW77,Sheet1!AW81,Sheet1!AW85,Sheet1!AW89)</f>
        <v>4.8388618159097493E-2</v>
      </c>
      <c r="R135" s="43"/>
      <c r="S135" s="43"/>
      <c r="T135" s="43"/>
      <c r="U135" s="43"/>
      <c r="V135" s="43"/>
      <c r="W135" s="43"/>
      <c r="X135" s="43"/>
      <c r="Y135" s="43"/>
      <c r="AB135" s="105" t="s">
        <v>334</v>
      </c>
    </row>
    <row r="136" spans="1:28" ht="19" x14ac:dyDescent="0.25">
      <c r="A136" t="s">
        <v>141</v>
      </c>
      <c r="B136">
        <f>AVERAGE(Sheet1!AO66,Sheet1!AO70,Sheet1!AO74,Sheet1!AO78,Sheet1!AO82,Sheet1!AO86,Sheet1!AO90)</f>
        <v>0.66597142857142855</v>
      </c>
      <c r="C136">
        <f>STDEVP(Sheet1!AO66,Sheet1!AO70,Sheet1!AO74,Sheet1!AO78,Sheet1!AO82,Sheet1!AO86,Sheet1!AO90)</f>
        <v>3.9647111740803466E-2</v>
      </c>
      <c r="D136">
        <f>AVERAGE(Sheet1!AS66,Sheet1!AS70,Sheet1!AS74,Sheet1!AS78,Sheet1!AS82,Sheet1!AS86,Sheet1!AS90)</f>
        <v>0.6534428571428571</v>
      </c>
      <c r="E136">
        <f>STDEVP(Sheet1!AS66,Sheet1!AS70,Sheet1!AS74,Sheet1!AS78,Sheet1!AS82,Sheet1!AS86,Sheet1!AS90)</f>
        <v>2.5729574819809271E-2</v>
      </c>
      <c r="F136">
        <f>AVERAGE(Sheet1!BA66,Sheet1!BA70,Sheet1!BA74,Sheet1!BA78,Sheet1!BA82,Sheet1!BA86,Sheet1!BA90)</f>
        <v>0.75455714285714293</v>
      </c>
      <c r="G136">
        <f>STDEVP(Sheet1!BA66,Sheet1!BA70,Sheet1!BA74,Sheet1!BA78,Sheet1!BA82,Sheet1!BA86,Sheet1!BA90)</f>
        <v>6.1773893171395769E-2</v>
      </c>
      <c r="H136">
        <f>AVERAGE(Sheet1!AW66,Sheet1!AW70,Sheet1!AW74,Sheet1!AW78,Sheet1!AW82,Sheet1!AW86,Sheet1!AW90)</f>
        <v>0.63852857142857145</v>
      </c>
      <c r="I136">
        <f>STDEVP(Sheet1!AW66,Sheet1!AW70,Sheet1!AW74,Sheet1!AW78,Sheet1!AW82,Sheet1!AW86,Sheet1!AW90)</f>
        <v>4.8852305524939577E-2</v>
      </c>
      <c r="R136" s="43"/>
      <c r="S136" s="43"/>
      <c r="T136" s="43"/>
      <c r="U136" s="43"/>
      <c r="V136" s="43"/>
      <c r="W136" s="43"/>
      <c r="X136" s="43"/>
      <c r="Y136" s="43"/>
      <c r="AB136" s="104" t="s">
        <v>302</v>
      </c>
    </row>
    <row r="137" spans="1:28" ht="19" x14ac:dyDescent="0.25">
      <c r="AB137" s="105" t="s">
        <v>6</v>
      </c>
    </row>
    <row r="138" spans="1:28" ht="19" x14ac:dyDescent="0.25">
      <c r="AB138" s="104" t="s">
        <v>297</v>
      </c>
    </row>
    <row r="139" spans="1:28" ht="19" x14ac:dyDescent="0.25">
      <c r="AB139" s="105" t="s">
        <v>332</v>
      </c>
    </row>
    <row r="140" spans="1:28" ht="19" x14ac:dyDescent="0.25">
      <c r="AB140" s="104" t="s">
        <v>298</v>
      </c>
    </row>
    <row r="148" spans="1:25" x14ac:dyDescent="0.2">
      <c r="B148" t="s">
        <v>151</v>
      </c>
      <c r="R148" t="s">
        <v>151</v>
      </c>
    </row>
    <row r="149" spans="1:25" x14ac:dyDescent="0.2">
      <c r="B149" t="s">
        <v>8</v>
      </c>
      <c r="D149" t="s">
        <v>9</v>
      </c>
      <c r="F149" t="s">
        <v>244</v>
      </c>
      <c r="H149" t="s">
        <v>10</v>
      </c>
      <c r="R149" t="s">
        <v>8</v>
      </c>
      <c r="T149" t="s">
        <v>9</v>
      </c>
      <c r="V149" t="s">
        <v>244</v>
      </c>
      <c r="X149" t="s">
        <v>10</v>
      </c>
    </row>
    <row r="150" spans="1:25" x14ac:dyDescent="0.2">
      <c r="A150" t="s">
        <v>2</v>
      </c>
      <c r="B150">
        <f>AVERAGE(Sheet1!BG3,Sheet1!BG7,Sheet1!BG11,Sheet1!BG15,Sheet1!BG19,Sheet1!BG23,Sheet1!BG27)</f>
        <v>0.82408571428571431</v>
      </c>
      <c r="C150">
        <f>STDEVP(Sheet1!BG3,Sheet1!BG7,Sheet1!BG11,Sheet1!BG15,Sheet1!BG19,Sheet1!BG23,Sheet1!BG27)</f>
        <v>6.0337607996800061E-2</v>
      </c>
      <c r="D150">
        <f>AVERAGE(Sheet1!BK3,Sheet1!BK7,Sheet1!BK11,Sheet1!BK15,Sheet1!BK19,Sheet1!BK23,Sheet1!BK27)</f>
        <v>0.7576857142857143</v>
      </c>
      <c r="E150">
        <f>STDEVP(Sheet1!BK3,Sheet1!BK7,Sheet1!BK11,Sheet1!BK15,Sheet1!BK19,Sheet1!BK23,Sheet1!BK27)</f>
        <v>3.4686037889758964E-2</v>
      </c>
      <c r="F150">
        <f>AVERAGE(Sheet1!BS3,Sheet1!BS7,Sheet1!BS11,Sheet1!BS15,Sheet1!BS19,Sheet1!BS23,Sheet1!BS27)</f>
        <v>0.79164285714285698</v>
      </c>
      <c r="G150">
        <f>STDEVP(Sheet1!BS3,Sheet1!BS7,Sheet1!BS11,Sheet1!BS15,Sheet1!BS19,Sheet1!BS23,Sheet1!BS27)</f>
        <v>0.12057523859924733</v>
      </c>
      <c r="H150">
        <f>AVERAGE(Sheet1!BO3,Sheet1!BO7,Sheet1!BO11,Sheet1!BO15,Sheet1!BO19,Sheet1!BO23,Sheet1!BO27)</f>
        <v>0.68771428571428572</v>
      </c>
      <c r="I150">
        <f>STDEVP(Sheet1!BO3,Sheet1!BO7,Sheet1!BO11,Sheet1!BO15,Sheet1!BO19,Sheet1!BO23,Sheet1!BO27)</f>
        <v>6.9364326536904011E-2</v>
      </c>
      <c r="Q150" t="s">
        <v>2</v>
      </c>
      <c r="R150" s="43">
        <v>82.408571428571435</v>
      </c>
      <c r="S150" s="43">
        <v>6.0337607996800058</v>
      </c>
      <c r="T150" s="43">
        <v>75.768571428571434</v>
      </c>
      <c r="U150" s="43">
        <v>3.4686037889758965</v>
      </c>
      <c r="V150" s="43">
        <v>79.164285714285697</v>
      </c>
      <c r="W150" s="43">
        <v>12.057523859924734</v>
      </c>
      <c r="X150" s="43">
        <v>68.771428571428572</v>
      </c>
      <c r="Y150" s="43">
        <v>6.9364326536904013</v>
      </c>
    </row>
    <row r="151" spans="1:25" x14ac:dyDescent="0.2">
      <c r="A151" t="s">
        <v>140</v>
      </c>
      <c r="B151">
        <f>AVERAGE(Sheet1!BG4,Sheet1!BG8,Sheet1!BG12,Sheet1!BG16,Sheet1!BG20,Sheet1!BG24,Sheet1!BG28)</f>
        <v>0.9147142857142857</v>
      </c>
      <c r="C151">
        <f>STDEVP(Sheet1!BG4,Sheet1!BG8,Sheet1!BG12,Sheet1!BG16,Sheet1!BG20,Sheet1!BG24,Sheet1!BG28)</f>
        <v>4.977840692427158E-2</v>
      </c>
      <c r="D151">
        <f>AVERAGE(Sheet1!BK4,Sheet1!BK8,Sheet1!BK12,Sheet1!BK16,Sheet1!BK20,Sheet1!BK24,Sheet1!BK28)</f>
        <v>0.83069999999999999</v>
      </c>
      <c r="E151">
        <f>STDEVP(Sheet1!BK4,Sheet1!BK8,Sheet1!BK12,Sheet1!BK16,Sheet1!BK20,Sheet1!BK24,Sheet1!BK28)</f>
        <v>0.1180685878147588</v>
      </c>
      <c r="F151">
        <f>AVERAGE(Sheet1!BS4,Sheet1!BS8,Sheet1!BS12,Sheet1!BS16,Sheet1!BS20,Sheet1!BS24,Sheet1!BS28)</f>
        <v>0.93390000000000006</v>
      </c>
      <c r="G151">
        <f>STDEVP(Sheet1!BS4,Sheet1!BS8,Sheet1!BS12,Sheet1!BS16,Sheet1!BS20,Sheet1!BS24,Sheet1!BS28)</f>
        <v>3.2244645181132695E-2</v>
      </c>
      <c r="H151">
        <f>AVERAGE(Sheet1!BO4,Sheet1!BO8,Sheet1!BO12,Sheet1!BO16,Sheet1!BO20,Sheet1!BO24,Sheet1!BO28)</f>
        <v>0.80059999999999998</v>
      </c>
      <c r="I151">
        <f>STDEVP(Sheet1!BO4,Sheet1!BO8,Sheet1!BO12,Sheet1!BO16,Sheet1!BO20,Sheet1!BO24,Sheet1!BO28)</f>
        <v>8.485298210097704E-2</v>
      </c>
      <c r="Q151" t="s">
        <v>140</v>
      </c>
      <c r="R151" s="43">
        <v>91.471428571428575</v>
      </c>
      <c r="S151" s="43">
        <v>4.9778406924271579</v>
      </c>
      <c r="T151" s="43">
        <v>83.07</v>
      </c>
      <c r="U151" s="43">
        <v>11.80685878147588</v>
      </c>
      <c r="V151" s="43">
        <v>93.39</v>
      </c>
      <c r="W151" s="43">
        <v>3.2244645181132694</v>
      </c>
      <c r="X151" s="43">
        <v>80.06</v>
      </c>
      <c r="Y151" s="43">
        <v>8.4852982100977048</v>
      </c>
    </row>
    <row r="152" spans="1:25" x14ac:dyDescent="0.2">
      <c r="A152" t="s">
        <v>4</v>
      </c>
      <c r="B152">
        <f>AVERAGE(Sheet1!BG5,Sheet1!BG9,Sheet1!BG13,Sheet1!BG17,Sheet1!BG21,Sheet1!BG25,Sheet1!BG29)</f>
        <v>0.9701428571428572</v>
      </c>
      <c r="C152">
        <f>STDEVP(Sheet1!BG5,Sheet1!BG9,Sheet1!BG13,Sheet1!BG17,Sheet1!BG21,Sheet1!BG25,Sheet1!BG29)</f>
        <v>2.8771605900999843E-2</v>
      </c>
      <c r="D152">
        <f>AVERAGE(Sheet1!BK5,Sheet1!BK9,Sheet1!BK13,Sheet1!BK17,Sheet1!BK21,Sheet1!BK25,Sheet1!BK29)</f>
        <v>0.91532857142857138</v>
      </c>
      <c r="E152">
        <f>STDEVP(Sheet1!BK5,Sheet1!BK9,Sheet1!BK13,Sheet1!BK17,Sheet1!BK21,Sheet1!BK25,Sheet1!BK29)</f>
        <v>3.2822540786378356E-2</v>
      </c>
      <c r="F152">
        <f>AVERAGE(Sheet1!BS5,Sheet1!BS9,Sheet1!BS13,Sheet1!BS17,Sheet1!BS21,Sheet1!BS25,Sheet1!BS29)</f>
        <v>0.97015714285714272</v>
      </c>
      <c r="G152">
        <f>STDEVP(Sheet1!BS5,Sheet1!BS9,Sheet1!BS13,Sheet1!BS17,Sheet1!BS21,Sheet1!BS25,Sheet1!BS29)</f>
        <v>2.0728093919871651E-2</v>
      </c>
      <c r="H152">
        <f>AVERAGE(Sheet1!BO5,Sheet1!BO9,Sheet1!BO13,Sheet1!BO17,Sheet1!BO21,Sheet1!BO25,Sheet1!BO29)</f>
        <v>0.86488571428571426</v>
      </c>
      <c r="I152">
        <f>STDEVP(Sheet1!BO5,Sheet1!BO9,Sheet1!BO13,Sheet1!BO17,Sheet1!BO21,Sheet1!BO25,Sheet1!BO29)</f>
        <v>9.3285451760733981E-2</v>
      </c>
      <c r="Q152" t="s">
        <v>4</v>
      </c>
      <c r="R152" s="43">
        <v>97.01428571428572</v>
      </c>
      <c r="S152" s="43">
        <v>2.8771605900999844</v>
      </c>
      <c r="T152" s="43">
        <v>91.532857142857139</v>
      </c>
      <c r="U152" s="43">
        <v>3.2822540786378354</v>
      </c>
      <c r="V152" s="43">
        <v>97.015714285714267</v>
      </c>
      <c r="W152" s="43">
        <v>2.0728093919871649</v>
      </c>
      <c r="X152" s="43">
        <v>86.488571428571419</v>
      </c>
      <c r="Y152" s="43">
        <v>9.3285451760733977</v>
      </c>
    </row>
    <row r="153" spans="1:25" x14ac:dyDescent="0.2">
      <c r="A153" t="s">
        <v>141</v>
      </c>
      <c r="B153">
        <f>AVERAGE(Sheet1!BG6,Sheet1!BG10,Sheet1!BG14,Sheet1!BG18,Sheet1!BG22,Sheet1!BG26,Sheet1!BG30)</f>
        <v>0.90725714285714276</v>
      </c>
      <c r="C153">
        <f>STDEVP(Sheet1!BG6,Sheet1!BG10,Sheet1!BG14,Sheet1!BG18,Sheet1!BG22,Sheet1!BG26,Sheet1!BG30)</f>
        <v>2.4532128039011395E-2</v>
      </c>
      <c r="D153">
        <f>AVERAGE(Sheet1!BK6,Sheet1!BK10,Sheet1!BK14,Sheet1!BK18,Sheet1!BK22,Sheet1!BK26,Sheet1!BK30)</f>
        <v>0.73755714285714291</v>
      </c>
      <c r="E153">
        <f>STDEVP(Sheet1!BK6,Sheet1!BK10,Sheet1!BK14,Sheet1!BK18,Sheet1!BK22,Sheet1!BK26,Sheet1!BK30)</f>
        <v>7.0689236544648773E-2</v>
      </c>
      <c r="F153">
        <f>AVERAGE(Sheet1!BS6,Sheet1!BS10,Sheet1!BS14,Sheet1!BS18,Sheet1!BS22,Sheet1!BS26,Sheet1!BS30)</f>
        <v>0.90512857142857139</v>
      </c>
      <c r="G153">
        <f>STDEVP(Sheet1!BS6,Sheet1!BS10,Sheet1!BS14,Sheet1!BS18,Sheet1!BS22,Sheet1!BS26,Sheet1!BS30)</f>
        <v>4.2140367965228985E-2</v>
      </c>
      <c r="H153">
        <f>AVERAGE(Sheet1!BO6,Sheet1!BO10,Sheet1!BO14,Sheet1!BO18,Sheet1!BO22,Sheet1!BO26,Sheet1!BO30)</f>
        <v>0.70097142857142869</v>
      </c>
      <c r="I153">
        <f>STDEVP(Sheet1!BO6,Sheet1!BO10,Sheet1!BO14,Sheet1!BO18,Sheet1!BO22,Sheet1!BO26,Sheet1!BO30)</f>
        <v>6.0307135666062744E-2</v>
      </c>
      <c r="Q153" t="s">
        <v>141</v>
      </c>
      <c r="R153" s="43">
        <v>90.725714285714275</v>
      </c>
      <c r="S153" s="43">
        <v>2.4532128039011396</v>
      </c>
      <c r="T153" s="43">
        <v>73.755714285714291</v>
      </c>
      <c r="U153" s="43">
        <v>7.0689236544648777</v>
      </c>
      <c r="V153" s="43">
        <v>90.512857142857143</v>
      </c>
      <c r="W153" s="43">
        <v>4.2140367965228984</v>
      </c>
      <c r="X153" s="43">
        <v>70.09714285714287</v>
      </c>
      <c r="Y153" s="43">
        <v>6.0307135666062743</v>
      </c>
    </row>
    <row r="166" spans="1:25" x14ac:dyDescent="0.2">
      <c r="B166" t="s">
        <v>152</v>
      </c>
    </row>
    <row r="167" spans="1:25" x14ac:dyDescent="0.2">
      <c r="B167" t="s">
        <v>8</v>
      </c>
      <c r="D167" t="s">
        <v>9</v>
      </c>
      <c r="F167" t="s">
        <v>244</v>
      </c>
      <c r="H167" t="s">
        <v>10</v>
      </c>
    </row>
    <row r="168" spans="1:25" x14ac:dyDescent="0.2">
      <c r="A168" t="s">
        <v>2</v>
      </c>
      <c r="B168">
        <f>AVERAGE(Sheet1!BG33,Sheet1!BG37,Sheet1!BG41,Sheet1!BG45,Sheet1!BG49,Sheet1!BG53,Sheet1!BG57)</f>
        <v>0.78942857142857137</v>
      </c>
      <c r="C168">
        <f>STDEVP(Sheet1!BG33,Sheet1!BG37,Sheet1!BG41,Sheet1!BG45,Sheet1!BG49,Sheet1!BG53,Sheet1!BG57)</f>
        <v>4.4123324388604737E-2</v>
      </c>
      <c r="D168">
        <f>AVERAGE(Sheet1!BK33,Sheet1!BK37,Sheet1!BK41,Sheet1!BK45,Sheet1!BK49,Sheet1!BK53,Sheet1!BK57)</f>
        <v>0.69099999999999995</v>
      </c>
      <c r="E168">
        <f>STDEVP(Sheet1!BK33,Sheet1!BK37,Sheet1!BK41,Sheet1!BK45,Sheet1!BK49,Sheet1!BK53,Sheet1!BK57)</f>
        <v>7.3295468579482187E-2</v>
      </c>
      <c r="F168">
        <f>AVERAGE(Sheet1!BS33,Sheet1!BS37,Sheet1!BS41,Sheet1!BS45,Sheet1!BS49,Sheet1!BS53,Sheet1!BS57)</f>
        <v>0.73241428571428568</v>
      </c>
      <c r="G168">
        <f>STDEVP(Sheet1!BS33,Sheet1!BS37,Sheet1!BS41,Sheet1!BS45,Sheet1!BS49,Sheet1!BS53,Sheet1!BS57)</f>
        <v>7.7009246728121081E-2</v>
      </c>
      <c r="H168">
        <f>AVERAGE(Sheet1!BO33,Sheet1!BO37,Sheet1!BO41,Sheet1!BO45,Sheet1!BO49,Sheet1!BO53,Sheet1!BO57)</f>
        <v>0.59027142857142856</v>
      </c>
      <c r="I168">
        <f>STDEVP(Sheet1!BO33,Sheet1!BO37,Sheet1!BO41,Sheet1!BO45,Sheet1!BO49,Sheet1!BO53,Sheet1!BO57)</f>
        <v>4.8935225824865806E-2</v>
      </c>
      <c r="R168" s="43"/>
      <c r="S168" s="43"/>
      <c r="T168" s="43"/>
      <c r="U168" s="43"/>
      <c r="V168" s="43"/>
      <c r="W168" s="43"/>
      <c r="X168" s="43"/>
      <c r="Y168" s="43"/>
    </row>
    <row r="169" spans="1:25" x14ac:dyDescent="0.2">
      <c r="A169" t="s">
        <v>140</v>
      </c>
      <c r="B169">
        <f>AVERAGE(Sheet1!BG34,Sheet1!BG38,Sheet1!BG42,Sheet1!BG46,Sheet1!BG50,Sheet1!BG54,Sheet1!BG58)</f>
        <v>0.87870000000000004</v>
      </c>
      <c r="C169">
        <f>STDEVP(Sheet1!BG34,Sheet1!BG38,Sheet1!BG42,Sheet1!BG46,Sheet1!BG50,Sheet1!BG54,Sheet1!BG58)</f>
        <v>5.9842531459059871E-2</v>
      </c>
      <c r="D169">
        <f>AVERAGE(Sheet1!BK34,Sheet1!BK38,Sheet1!BK42,Sheet1!BK46,Sheet1!BK50,Sheet1!BK54,Sheet1!BK58)</f>
        <v>0.71641428571428567</v>
      </c>
      <c r="E169">
        <f>STDEVP(Sheet1!BK34,Sheet1!BK38,Sheet1!BK42,Sheet1!BK46,Sheet1!BK50,Sheet1!BK54,Sheet1!BK58)</f>
        <v>7.1034084948634321E-2</v>
      </c>
      <c r="F169">
        <f>AVERAGE(Sheet1!BS34,Sheet1!BS38,Sheet1!BS42,Sheet1!BS46,Sheet1!BS50,Sheet1!BS54,Sheet1!BS58)</f>
        <v>0.86781428571428576</v>
      </c>
      <c r="G169">
        <f>STDEVP(Sheet1!BS34,Sheet1!BS38,Sheet1!BS42,Sheet1!BS46,Sheet1!BS50,Sheet1!BS54,Sheet1!BS58)</f>
        <v>7.6492061746328152E-2</v>
      </c>
      <c r="H169">
        <f>AVERAGE(Sheet1!BO34,Sheet1!BO38,Sheet1!BO42,Sheet1!BO46,Sheet1!BO50,Sheet1!BO54,Sheet1!BO58)</f>
        <v>0.73642857142857143</v>
      </c>
      <c r="I169">
        <f>STDEVP(Sheet1!BO34,Sheet1!BO38,Sheet1!BO42,Sheet1!BO46,Sheet1!BO50,Sheet1!BO54,Sheet1!BO58)</f>
        <v>9.9356022382508263E-2</v>
      </c>
      <c r="R169" s="43"/>
      <c r="S169" s="43"/>
      <c r="T169" s="43"/>
      <c r="U169" s="43"/>
      <c r="V169" s="43"/>
      <c r="W169" s="43"/>
      <c r="X169" s="43"/>
      <c r="Y169" s="43"/>
    </row>
    <row r="170" spans="1:25" x14ac:dyDescent="0.2">
      <c r="A170" t="s">
        <v>4</v>
      </c>
      <c r="B170">
        <f>AVERAGE(Sheet1!BG35,Sheet1!BG39,Sheet1!BG43,Sheet1!BG47,Sheet1!BG51,Sheet1!BG55,Sheet1!BG59)</f>
        <v>0.97817142857142858</v>
      </c>
      <c r="C170">
        <f>STDEVP(Sheet1!BG35,Sheet1!BG39,Sheet1!BG43,Sheet1!BG47,Sheet1!BG51,Sheet1!BG55,Sheet1!BG59)</f>
        <v>2.4129218463793418E-2</v>
      </c>
      <c r="D170">
        <f>AVERAGE(Sheet1!BK35,Sheet1!BK39,Sheet1!BK43,Sheet1!BK47,Sheet1!BK51,Sheet1!BK55,Sheet1!BK59)</f>
        <v>0.87301428571428563</v>
      </c>
      <c r="E170">
        <f>STDEVP(Sheet1!BK35,Sheet1!BK39,Sheet1!BK43,Sheet1!BK47,Sheet1!BK51,Sheet1!BK55,Sheet1!BK59)</f>
        <v>5.4334793603347427E-2</v>
      </c>
      <c r="F170">
        <f>AVERAGE(Sheet1!BS35,Sheet1!BS39,Sheet1!BS43,Sheet1!BS47,Sheet1!BS51,Sheet1!BS55,Sheet1!BS59)</f>
        <v>0.98398571428571413</v>
      </c>
      <c r="G170">
        <f>STDEVP(Sheet1!BS35,Sheet1!BS39,Sheet1!BS43,Sheet1!BS47,Sheet1!BS51,Sheet1!BS55,Sheet1!BS59)</f>
        <v>1.157033504533145E-2</v>
      </c>
      <c r="H170">
        <f>AVERAGE(Sheet1!BO35,Sheet1!BO39,Sheet1!BO43,Sheet1!BO47,Sheet1!BO51,Sheet1!BO55,Sheet1!BO59)</f>
        <v>0.7840571428571429</v>
      </c>
      <c r="I170">
        <f>STDEVP(Sheet1!BO35,Sheet1!BO39,Sheet1!BO43,Sheet1!BO47,Sheet1!BO51,Sheet1!BO55,Sheet1!BO59)</f>
        <v>5.8229493193321033E-2</v>
      </c>
      <c r="R170" s="43"/>
      <c r="S170" s="43"/>
      <c r="T170" s="43"/>
      <c r="U170" s="43"/>
      <c r="V170" s="43"/>
      <c r="W170" s="43"/>
      <c r="X170" s="43"/>
      <c r="Y170" s="43"/>
    </row>
    <row r="171" spans="1:25" x14ac:dyDescent="0.2">
      <c r="A171" t="s">
        <v>141</v>
      </c>
      <c r="B171">
        <f>AVERAGE(Sheet1!BG36,Sheet1!BG40,Sheet1!BG44,Sheet1!BG48,Sheet1!BG52,Sheet1!BG56,Sheet1!BG60)</f>
        <v>0.85415714285714295</v>
      </c>
      <c r="C171">
        <f>STDEVP(Sheet1!BG36,Sheet1!BG40,Sheet1!BG44,Sheet1!BG48,Sheet1!BG52,Sheet1!BG56,Sheet1!BG60)</f>
        <v>4.7829394940853726E-2</v>
      </c>
      <c r="D171">
        <f>AVERAGE(Sheet1!BK36,Sheet1!BK40,Sheet1!BK44,Sheet1!BK48,Sheet1!BK52,Sheet1!BK56,Sheet1!BK60)</f>
        <v>0.65501428571428555</v>
      </c>
      <c r="E171">
        <f>STDEVP(Sheet1!BK36,Sheet1!BK40,Sheet1!BK44,Sheet1!BK48,Sheet1!BK52,Sheet1!BK56,Sheet1!BK60)</f>
        <v>8.066970450230973E-2</v>
      </c>
      <c r="F171">
        <f>AVERAGE(Sheet1!BS36,Sheet1!BS40,Sheet1!BS44,Sheet1!BS48,Sheet1!BS52,Sheet1!BS56,Sheet1!BS60)</f>
        <v>0.86885714285714288</v>
      </c>
      <c r="G171">
        <f>STDEVP(Sheet1!BS36,Sheet1!BS40,Sheet1!BS44,Sheet1!BS48,Sheet1!BS52,Sheet1!BS56,Sheet1!BS60)</f>
        <v>5.0279131062580668E-2</v>
      </c>
      <c r="H171">
        <f>AVERAGE(Sheet1!BO36,Sheet1!BO40,Sheet1!BO44,Sheet1!BO48,Sheet1!BO52,Sheet1!BO56,Sheet1!BO60)</f>
        <v>0.55698571428571431</v>
      </c>
      <c r="I171">
        <f>STDEVP(Sheet1!BO36,Sheet1!BO40,Sheet1!BO44,Sheet1!BO48,Sheet1!BO52,Sheet1!BO56,Sheet1!BO60)</f>
        <v>2.2160094673046127E-2</v>
      </c>
      <c r="R171" s="43"/>
      <c r="S171" s="43"/>
      <c r="T171" s="43"/>
      <c r="U171" s="43"/>
      <c r="V171" s="43"/>
      <c r="W171" s="43"/>
      <c r="X171" s="43"/>
      <c r="Y171" s="43"/>
    </row>
    <row r="186" spans="1:25" x14ac:dyDescent="0.2">
      <c r="B186" t="s">
        <v>153</v>
      </c>
    </row>
    <row r="187" spans="1:25" x14ac:dyDescent="0.2">
      <c r="B187" t="s">
        <v>8</v>
      </c>
      <c r="D187" t="s">
        <v>9</v>
      </c>
      <c r="F187" t="s">
        <v>244</v>
      </c>
      <c r="H187" t="s">
        <v>10</v>
      </c>
    </row>
    <row r="188" spans="1:25" x14ac:dyDescent="0.2">
      <c r="A188" t="s">
        <v>2</v>
      </c>
      <c r="B188">
        <f>AVERAGE(Sheet1!BG63,Sheet1!BG67,Sheet1!BG71,Sheet1!BG75,Sheet1!BG79,Sheet1!BG83,Sheet1!BG87)</f>
        <v>0.61621428571428571</v>
      </c>
      <c r="C188">
        <f>STDEVP(Sheet1!BG63,Sheet1!BG67,Sheet1!BG71,Sheet1!BG75,Sheet1!BG79,Sheet1!BG83,Sheet1!BG87)</f>
        <v>5.8598937790749081E-2</v>
      </c>
      <c r="D188">
        <f>AVERAGE(Sheet1!BK63,Sheet1!BK67,Sheet1!BK71,Sheet1!BK75,Sheet1!BK79,Sheet1!BK83,Sheet1!BK87)</f>
        <v>0.66987142857142867</v>
      </c>
      <c r="E188">
        <f>STDEVP(Sheet1!BK63,Sheet1!BK67,Sheet1!BK71,Sheet1!BK75,Sheet1!BK79,Sheet1!BK83,Sheet1!BK87)</f>
        <v>6.0798841959970512E-2</v>
      </c>
      <c r="F188">
        <f>AVERAGE(Sheet1!BS63,Sheet1!BS67,Sheet1!BS71,Sheet1!BS75,Sheet1!BS79,Sheet1!BS83,Sheet1!BS87)</f>
        <v>0.69722857142857131</v>
      </c>
      <c r="G188">
        <f>STDEVP(Sheet1!BS63,Sheet1!BS67,Sheet1!BS71,Sheet1!BS75,Sheet1!BS79,Sheet1!BS83,Sheet1!BS87)</f>
        <v>0.12093075603460918</v>
      </c>
      <c r="H188">
        <f>AVERAGE(Sheet1!BO63,Sheet1!BO67,Sheet1!BO71,Sheet1!BO75,Sheet1!BO79,Sheet1!BO83,Sheet1!BO87)</f>
        <v>0.67001428571428578</v>
      </c>
      <c r="I188">
        <f>STDEVP(Sheet1!BO63,Sheet1!BO67,Sheet1!BO71,Sheet1!BO75,Sheet1!BO79,Sheet1!BO83,Sheet1!BO87)</f>
        <v>5.3066492752595056E-2</v>
      </c>
      <c r="R188" s="43"/>
      <c r="S188" s="43"/>
      <c r="T188" s="43"/>
      <c r="U188" s="43"/>
      <c r="V188" s="43"/>
      <c r="W188" s="43"/>
      <c r="X188" s="43"/>
      <c r="Y188" s="43"/>
    </row>
    <row r="189" spans="1:25" x14ac:dyDescent="0.2">
      <c r="A189" t="s">
        <v>140</v>
      </c>
      <c r="B189">
        <f>AVERAGE(Sheet1!BG64,Sheet1!BG68,Sheet1!BG72,Sheet1!BG76,Sheet1!BG80,Sheet1!BG84,Sheet1!BG88)</f>
        <v>0.81872857142857158</v>
      </c>
      <c r="C189">
        <f>STDEVP(Sheet1!BG64,Sheet1!BG68,Sheet1!BG72,Sheet1!BG76,Sheet1!BG80,Sheet1!BG84,Sheet1!BG88)</f>
        <v>8.2973088826363145E-2</v>
      </c>
      <c r="D189">
        <f>AVERAGE(Sheet1!BK64,Sheet1!BK68,Sheet1!BK72,Sheet1!BK76,Sheet1!BK80,Sheet1!BK84,Sheet1!BK88)</f>
        <v>0.62647142857142857</v>
      </c>
      <c r="E189">
        <f>STDEVP(Sheet1!BK64,Sheet1!BK68,Sheet1!BK72,Sheet1!BK76,Sheet1!BK80,Sheet1!BK84,Sheet1!BK88)</f>
        <v>0.10637583928540112</v>
      </c>
      <c r="F189">
        <f>AVERAGE(Sheet1!BS64,Sheet1!BS68,Sheet1!BS72,Sheet1!BS76,Sheet1!BS80,Sheet1!BS84,Sheet1!BS88)</f>
        <v>0.82519999999999993</v>
      </c>
      <c r="G189">
        <f>STDEVP(Sheet1!BS64,Sheet1!BS68,Sheet1!BS72,Sheet1!BS76,Sheet1!BS80,Sheet1!BS84,Sheet1!BS88)</f>
        <v>0.14159426945627857</v>
      </c>
      <c r="H189">
        <f>AVERAGE(Sheet1!BO64,Sheet1!BO68,Sheet1!BO72,Sheet1!BO76,Sheet1!BO80,Sheet1!BO84,Sheet1!BO88)</f>
        <v>0.7663428571428571</v>
      </c>
      <c r="I189">
        <f>STDEVP(Sheet1!BO64,Sheet1!BO68,Sheet1!BO72,Sheet1!BO76,Sheet1!BO80,Sheet1!BO84,Sheet1!BO88)</f>
        <v>8.3120770262188962E-2</v>
      </c>
      <c r="R189" s="43"/>
      <c r="S189" s="43"/>
      <c r="T189" s="43"/>
      <c r="U189" s="43"/>
      <c r="V189" s="43"/>
      <c r="W189" s="43"/>
      <c r="X189" s="43"/>
      <c r="Y189" s="43"/>
    </row>
    <row r="190" spans="1:25" x14ac:dyDescent="0.2">
      <c r="A190" t="s">
        <v>4</v>
      </c>
      <c r="B190">
        <f>AVERAGE(Sheet1!BG65,Sheet1!BG69,Sheet1!BG73,Sheet1!BG77,Sheet1!BG81,Sheet1!BG85,Sheet1!BG89)</f>
        <v>0.95948571428571428</v>
      </c>
      <c r="C190">
        <f>STDEVP(Sheet1!BG65,Sheet1!BG69,Sheet1!BG73,Sheet1!BG77,Sheet1!BG81,Sheet1!BG85,Sheet1!BG89)</f>
        <v>6.1656964119958066E-2</v>
      </c>
      <c r="D190">
        <f>AVERAGE(Sheet1!BK65,Sheet1!BK69,Sheet1!BK73,Sheet1!BK77,Sheet1!BK81,Sheet1!BK85,Sheet1!BK89)</f>
        <v>0.87299999999999989</v>
      </c>
      <c r="E190">
        <f>STDEVP(Sheet1!BK65,Sheet1!BK69,Sheet1!BK73,Sheet1!BK77,Sheet1!BK81,Sheet1!BK85,Sheet1!BK89)</f>
        <v>8.4481054511816867E-2</v>
      </c>
      <c r="F190">
        <f>AVERAGE(Sheet1!BS65,Sheet1!BS69,Sheet1!BS73,Sheet1!BS77,Sheet1!BS81,Sheet1!BS85,Sheet1!BS89)</f>
        <v>0.95948571428571428</v>
      </c>
      <c r="G190">
        <f>STDEVP(Sheet1!BS65,Sheet1!BS69,Sheet1!BS73,Sheet1!BS77,Sheet1!BS81,Sheet1!BS85,Sheet1!BS89)</f>
        <v>6.0477939982193488E-2</v>
      </c>
      <c r="H190">
        <f>AVERAGE(Sheet1!BO65,Sheet1!BO69,Sheet1!BO73,Sheet1!BO77,Sheet1!BO81,Sheet1!BO85,Sheet1!BO89)</f>
        <v>0.82834285714285727</v>
      </c>
      <c r="I190">
        <f>STDEVP(Sheet1!BO65,Sheet1!BO69,Sheet1!BO73,Sheet1!BO77,Sheet1!BO81,Sheet1!BO85,Sheet1!BO89)</f>
        <v>5.394192266139726E-2</v>
      </c>
      <c r="R190" s="43"/>
      <c r="S190" s="43"/>
      <c r="T190" s="43"/>
      <c r="U190" s="43"/>
      <c r="V190" s="43"/>
      <c r="W190" s="43"/>
      <c r="X190" s="43"/>
      <c r="Y190" s="43"/>
    </row>
    <row r="191" spans="1:25" x14ac:dyDescent="0.2">
      <c r="A191" t="s">
        <v>141</v>
      </c>
      <c r="B191">
        <f>AVERAGE(Sheet1!BG66,Sheet1!BG70,Sheet1!BG74,Sheet1!BG78,Sheet1!BG82,Sheet1!BG86,Sheet1!BG90)</f>
        <v>0.66309999999999991</v>
      </c>
      <c r="C191">
        <f>STDEVP(Sheet1!BG66,Sheet1!BG70,Sheet1!BG74,Sheet1!BG78,Sheet1!BG82,Sheet1!BG86,Sheet1!BG90)</f>
        <v>0.10297755650071191</v>
      </c>
      <c r="D191">
        <f>AVERAGE(Sheet1!BK66,Sheet1!BK70,Sheet1!BK74,Sheet1!BK78,Sheet1!BK82,Sheet1!BK86,Sheet1!BK90)</f>
        <v>0.57141428571428565</v>
      </c>
      <c r="E191">
        <f>STDEVP(Sheet1!BK66,Sheet1!BK70,Sheet1!BK74,Sheet1!BK78,Sheet1!BK82,Sheet1!BK86,Sheet1!BK90)</f>
        <v>8.9555352852243419E-2</v>
      </c>
      <c r="F191">
        <f>AVERAGE(Sheet1!BS66,Sheet1!BS70,Sheet1!BS74,Sheet1!BS78,Sheet1!BS82,Sheet1!BS86,Sheet1!BS90)</f>
        <v>0.67162857142857146</v>
      </c>
      <c r="G191">
        <f>STDEVP(Sheet1!BS66,Sheet1!BS70,Sheet1!BS74,Sheet1!BS78,Sheet1!BS82,Sheet1!BS86,Sheet1!BS90)</f>
        <v>0.15628807389182381</v>
      </c>
      <c r="H191">
        <f>AVERAGE(Sheet1!BO66,Sheet1!BO70,Sheet1!BO74,Sheet1!BO78,Sheet1!BO82,Sheet1!BO86,Sheet1!BO90)</f>
        <v>0.63897142857142863</v>
      </c>
      <c r="I191">
        <f>STDEVP(Sheet1!BO66,Sheet1!BO70,Sheet1!BO74,Sheet1!BO78,Sheet1!BO82,Sheet1!BO86,Sheet1!BO90)</f>
        <v>5.8590045821690181E-2</v>
      </c>
      <c r="R191" s="43"/>
      <c r="S191" s="43"/>
      <c r="T191" s="43"/>
      <c r="U191" s="43"/>
      <c r="V191" s="43"/>
      <c r="W191" s="43"/>
      <c r="X191" s="43"/>
      <c r="Y191" s="43"/>
    </row>
  </sheetData>
  <mergeCells count="3">
    <mergeCell ref="O3:P3"/>
    <mergeCell ref="O5:P5"/>
    <mergeCell ref="Q4:Q5"/>
  </mergeCells>
  <phoneticPr fontId="9" type="noConversion"/>
  <pageMargins left="0.25" right="0.25" top="0.75" bottom="0.75" header="0.3" footer="0.3"/>
  <pageSetup scale="2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pageSetUpPr fitToPage="1"/>
  </sheetPr>
  <dimension ref="A2:AF98"/>
  <sheetViews>
    <sheetView showGridLines="0" topLeftCell="S44" zoomScale="81" zoomScaleNormal="10" zoomScalePageLayoutView="10" workbookViewId="0">
      <selection activeCell="U85" sqref="U85:AF106"/>
    </sheetView>
  </sheetViews>
  <sheetFormatPr baseColWidth="10" defaultRowHeight="16" x14ac:dyDescent="0.2"/>
  <cols>
    <col min="1" max="1" width="15.33203125" style="87" customWidth="1"/>
    <col min="2" max="2" width="22.6640625" customWidth="1"/>
    <col min="17" max="17" width="43.6640625" customWidth="1"/>
    <col min="19" max="19" width="22.83203125" customWidth="1"/>
    <col min="20" max="20" width="13.83203125" customWidth="1"/>
    <col min="29" max="29" width="6" customWidth="1"/>
  </cols>
  <sheetData>
    <row r="2" spans="1:28" ht="19" x14ac:dyDescent="0.25">
      <c r="Q2" s="102" t="s">
        <v>331</v>
      </c>
    </row>
    <row r="3" spans="1:28" ht="19" x14ac:dyDescent="0.25">
      <c r="Q3" s="103" t="s">
        <v>283</v>
      </c>
      <c r="AB3" s="102" t="s">
        <v>331</v>
      </c>
    </row>
    <row r="4" spans="1:28" ht="19" x14ac:dyDescent="0.25">
      <c r="B4" s="89" t="s">
        <v>157</v>
      </c>
      <c r="C4" s="89"/>
      <c r="Q4" s="102" t="s">
        <v>6</v>
      </c>
      <c r="S4" s="77" t="s">
        <v>278</v>
      </c>
      <c r="T4" s="78">
        <v>1</v>
      </c>
      <c r="AB4" s="103" t="s">
        <v>283</v>
      </c>
    </row>
    <row r="5" spans="1:28" ht="19" x14ac:dyDescent="0.25">
      <c r="A5" s="88" t="s">
        <v>166</v>
      </c>
      <c r="B5" s="83" t="s">
        <v>154</v>
      </c>
      <c r="C5" s="83" t="s">
        <v>1</v>
      </c>
      <c r="Q5" s="103" t="s">
        <v>243</v>
      </c>
      <c r="S5" s="77" t="s">
        <v>279</v>
      </c>
      <c r="T5" s="79">
        <v>0.97389999999999999</v>
      </c>
      <c r="AB5" s="103" t="s">
        <v>312</v>
      </c>
    </row>
    <row r="6" spans="1:28" ht="19" x14ac:dyDescent="0.25">
      <c r="A6" s="90" t="s">
        <v>167</v>
      </c>
      <c r="B6" s="85" t="s">
        <v>155</v>
      </c>
      <c r="C6">
        <v>95.240000000000009</v>
      </c>
      <c r="Q6" s="102" t="s">
        <v>332</v>
      </c>
      <c r="S6" s="77" t="s">
        <v>280</v>
      </c>
      <c r="T6" s="79">
        <v>0.91549999999999998</v>
      </c>
      <c r="AB6" s="103" t="s">
        <v>299</v>
      </c>
    </row>
    <row r="7" spans="1:28" ht="19" x14ac:dyDescent="0.25">
      <c r="A7" s="90" t="s">
        <v>169</v>
      </c>
      <c r="B7" s="85" t="s">
        <v>205</v>
      </c>
      <c r="C7">
        <v>100</v>
      </c>
      <c r="Q7" s="103" t="s">
        <v>320</v>
      </c>
      <c r="S7" s="77" t="s">
        <v>281</v>
      </c>
      <c r="T7" s="79">
        <v>0.9254</v>
      </c>
      <c r="AB7" s="102" t="s">
        <v>6</v>
      </c>
    </row>
    <row r="8" spans="1:28" ht="17" customHeight="1" x14ac:dyDescent="0.25">
      <c r="A8" s="90" t="s">
        <v>172</v>
      </c>
      <c r="B8" s="84" t="s">
        <v>160</v>
      </c>
      <c r="C8">
        <v>98.1</v>
      </c>
      <c r="Q8" s="102" t="s">
        <v>333</v>
      </c>
      <c r="R8" s="47"/>
      <c r="AB8" s="103" t="s">
        <v>330</v>
      </c>
    </row>
    <row r="9" spans="1:28" ht="19" customHeight="1" x14ac:dyDescent="0.25">
      <c r="A9" s="94" t="s">
        <v>206</v>
      </c>
      <c r="B9" s="84" t="s">
        <v>208</v>
      </c>
      <c r="C9">
        <v>93.81</v>
      </c>
      <c r="Q9" s="103" t="s">
        <v>4</v>
      </c>
      <c r="R9" s="47"/>
      <c r="AB9" s="102" t="s">
        <v>332</v>
      </c>
    </row>
    <row r="10" spans="1:28" ht="19" customHeight="1" x14ac:dyDescent="0.25">
      <c r="A10" s="94" t="s">
        <v>171</v>
      </c>
      <c r="B10" s="84" t="s">
        <v>209</v>
      </c>
      <c r="C10">
        <v>97.14</v>
      </c>
      <c r="Q10" s="47"/>
      <c r="R10" s="47"/>
      <c r="S10" t="s">
        <v>282</v>
      </c>
      <c r="T10" t="s">
        <v>284</v>
      </c>
      <c r="AB10" s="103" t="s">
        <v>320</v>
      </c>
    </row>
    <row r="11" spans="1:28" ht="19" x14ac:dyDescent="0.25">
      <c r="B11" s="92"/>
      <c r="C11" s="91"/>
      <c r="R11" s="80"/>
      <c r="S11" t="s">
        <v>325</v>
      </c>
      <c r="T11">
        <v>100</v>
      </c>
      <c r="AB11" s="102" t="s">
        <v>333</v>
      </c>
    </row>
    <row r="12" spans="1:28" ht="19" x14ac:dyDescent="0.25">
      <c r="B12" s="92"/>
      <c r="C12" s="91"/>
      <c r="R12" s="109"/>
      <c r="S12" t="s">
        <v>326</v>
      </c>
      <c r="T12">
        <v>93.81</v>
      </c>
      <c r="AB12" s="103" t="s">
        <v>4</v>
      </c>
    </row>
    <row r="13" spans="1:28" x14ac:dyDescent="0.2">
      <c r="B13" s="89" t="s">
        <v>156</v>
      </c>
      <c r="C13" s="89"/>
      <c r="R13" s="109"/>
      <c r="S13" t="s">
        <v>327</v>
      </c>
      <c r="T13">
        <v>90.48</v>
      </c>
    </row>
    <row r="14" spans="1:28" x14ac:dyDescent="0.2">
      <c r="A14" s="88" t="s">
        <v>166</v>
      </c>
      <c r="B14" s="83" t="s">
        <v>154</v>
      </c>
      <c r="C14" s="83" t="s">
        <v>1</v>
      </c>
      <c r="R14" s="109"/>
      <c r="S14" t="s">
        <v>328</v>
      </c>
      <c r="T14">
        <v>89.55</v>
      </c>
    </row>
    <row r="15" spans="1:28" ht="19" x14ac:dyDescent="0.25">
      <c r="A15" s="88" t="s">
        <v>167</v>
      </c>
      <c r="B15" s="84" t="s">
        <v>161</v>
      </c>
      <c r="C15">
        <v>77.539999999999992</v>
      </c>
      <c r="Q15" s="102" t="s">
        <v>331</v>
      </c>
      <c r="R15" s="172"/>
    </row>
    <row r="16" spans="1:28" ht="19" x14ac:dyDescent="0.25">
      <c r="A16" s="88" t="s">
        <v>169</v>
      </c>
      <c r="B16" s="84" t="s">
        <v>162</v>
      </c>
      <c r="C16">
        <v>68.260000000000005</v>
      </c>
      <c r="Q16" s="103" t="s">
        <v>301</v>
      </c>
      <c r="R16" s="172"/>
    </row>
    <row r="17" spans="1:32" ht="17" customHeight="1" x14ac:dyDescent="0.25">
      <c r="A17" s="88" t="s">
        <v>172</v>
      </c>
      <c r="B17" s="86" t="s">
        <v>165</v>
      </c>
      <c r="C17">
        <v>93.81</v>
      </c>
      <c r="Q17" s="102" t="s">
        <v>6</v>
      </c>
      <c r="R17" s="172"/>
    </row>
    <row r="18" spans="1:32" ht="16" customHeight="1" x14ac:dyDescent="0.25">
      <c r="A18" s="93" t="s">
        <v>206</v>
      </c>
      <c r="B18" s="86" t="s">
        <v>210</v>
      </c>
      <c r="C18">
        <v>92.57</v>
      </c>
      <c r="Q18" s="103" t="s">
        <v>303</v>
      </c>
      <c r="R18" s="172"/>
      <c r="S18" s="6"/>
      <c r="T18" s="6"/>
      <c r="U18" s="6"/>
      <c r="V18" s="6"/>
      <c r="W18" s="6"/>
      <c r="X18" s="6"/>
      <c r="Y18" s="6"/>
      <c r="Z18" s="6"/>
    </row>
    <row r="19" spans="1:32" ht="17" customHeight="1" x14ac:dyDescent="0.25">
      <c r="A19" s="93" t="s">
        <v>212</v>
      </c>
      <c r="B19" s="86" t="s">
        <v>211</v>
      </c>
      <c r="C19">
        <v>78.86999999999999</v>
      </c>
      <c r="Q19" s="102" t="s">
        <v>332</v>
      </c>
      <c r="R19" s="172"/>
      <c r="S19" s="47"/>
      <c r="T19" s="47" t="s">
        <v>285</v>
      </c>
      <c r="U19" s="6" t="s">
        <v>329</v>
      </c>
      <c r="V19" s="6"/>
      <c r="W19" s="6"/>
      <c r="X19" s="6"/>
      <c r="Y19" s="6"/>
      <c r="Z19" s="6"/>
    </row>
    <row r="20" spans="1:32" ht="18" customHeight="1" x14ac:dyDescent="0.25">
      <c r="A20" s="88" t="s">
        <v>173</v>
      </c>
      <c r="B20" s="84" t="s">
        <v>163</v>
      </c>
      <c r="C20">
        <v>94.01</v>
      </c>
      <c r="Q20" s="103" t="s">
        <v>320</v>
      </c>
      <c r="R20" s="172"/>
      <c r="S20" s="110" t="s">
        <v>286</v>
      </c>
      <c r="T20">
        <v>100</v>
      </c>
      <c r="U20">
        <v>100</v>
      </c>
      <c r="V20" s="6"/>
      <c r="W20" s="6"/>
      <c r="X20" s="6"/>
      <c r="Y20" s="6"/>
      <c r="Z20" s="6"/>
    </row>
    <row r="21" spans="1:32" ht="18" customHeight="1" x14ac:dyDescent="0.25">
      <c r="A21" s="88" t="s">
        <v>213</v>
      </c>
      <c r="B21" s="84" t="s">
        <v>164</v>
      </c>
      <c r="C21">
        <v>88.88000000000001</v>
      </c>
      <c r="Q21" s="102" t="s">
        <v>333</v>
      </c>
      <c r="R21" s="172"/>
      <c r="S21" s="110" t="s">
        <v>287</v>
      </c>
      <c r="T21">
        <v>97.39</v>
      </c>
      <c r="U21">
        <v>93.81</v>
      </c>
      <c r="V21" s="6"/>
      <c r="W21" s="6"/>
      <c r="X21" s="6"/>
      <c r="Y21" s="6"/>
      <c r="Z21" s="6"/>
    </row>
    <row r="22" spans="1:32" ht="16" customHeight="1" x14ac:dyDescent="0.25">
      <c r="A22" s="88" t="s">
        <v>234</v>
      </c>
      <c r="B22" s="86" t="s">
        <v>214</v>
      </c>
      <c r="C22">
        <v>95</v>
      </c>
      <c r="Q22" s="103" t="s">
        <v>4</v>
      </c>
      <c r="R22" s="172"/>
      <c r="S22" s="110" t="s">
        <v>289</v>
      </c>
      <c r="T22">
        <v>91.55</v>
      </c>
      <c r="U22">
        <v>90.48</v>
      </c>
      <c r="V22" s="6"/>
      <c r="W22" s="6"/>
      <c r="X22" s="6"/>
      <c r="Y22" s="6"/>
      <c r="Z22" s="6"/>
    </row>
    <row r="23" spans="1:32" ht="17" customHeight="1" x14ac:dyDescent="0.25">
      <c r="R23" s="6"/>
      <c r="S23" s="110" t="s">
        <v>288</v>
      </c>
      <c r="T23">
        <v>92.54</v>
      </c>
      <c r="U23">
        <v>89.55</v>
      </c>
      <c r="V23" s="6"/>
      <c r="W23" s="6"/>
      <c r="X23" s="6"/>
      <c r="Y23" s="6"/>
      <c r="Z23" s="6"/>
      <c r="AF23" s="102"/>
    </row>
    <row r="24" spans="1:32" ht="19" x14ac:dyDescent="0.25">
      <c r="B24" t="s">
        <v>158</v>
      </c>
      <c r="Q24" s="47"/>
      <c r="R24" s="47"/>
      <c r="S24" s="6"/>
      <c r="T24" s="6"/>
      <c r="U24" s="6"/>
      <c r="V24" s="6"/>
      <c r="W24" s="6"/>
      <c r="X24" s="6"/>
      <c r="Y24" s="6"/>
      <c r="Z24" s="6"/>
      <c r="AF24" s="103"/>
    </row>
    <row r="25" spans="1:32" ht="19" x14ac:dyDescent="0.25">
      <c r="A25" s="88" t="s">
        <v>166</v>
      </c>
      <c r="B25" s="83" t="s">
        <v>154</v>
      </c>
      <c r="C25" s="83" t="s">
        <v>1</v>
      </c>
      <c r="Q25" s="47"/>
      <c r="R25" s="47"/>
      <c r="S25" s="6"/>
      <c r="T25" s="6"/>
      <c r="U25" s="6"/>
      <c r="V25" s="6"/>
      <c r="W25" s="6"/>
      <c r="X25" s="6"/>
      <c r="Y25" s="6"/>
      <c r="Z25" s="6"/>
      <c r="AF25" s="103"/>
    </row>
    <row r="26" spans="1:32" ht="19" x14ac:dyDescent="0.25">
      <c r="A26" s="88" t="s">
        <v>167</v>
      </c>
      <c r="B26" s="83" t="s">
        <v>174</v>
      </c>
      <c r="C26">
        <v>78.400000000000006</v>
      </c>
      <c r="Q26" s="47"/>
      <c r="R26" s="47"/>
      <c r="S26" s="6"/>
      <c r="T26" s="6"/>
      <c r="U26" s="6"/>
      <c r="V26" s="6"/>
      <c r="W26" s="6"/>
      <c r="X26" s="6"/>
      <c r="Y26" s="6"/>
      <c r="Z26" s="6"/>
      <c r="AF26" s="103"/>
    </row>
    <row r="27" spans="1:32" ht="33" x14ac:dyDescent="0.25">
      <c r="A27" s="88" t="s">
        <v>168</v>
      </c>
      <c r="B27" s="84" t="s">
        <v>175</v>
      </c>
      <c r="C27">
        <v>89.4</v>
      </c>
      <c r="Q27" s="47"/>
      <c r="R27" s="47"/>
      <c r="S27" s="6"/>
      <c r="T27" s="6" t="s">
        <v>290</v>
      </c>
      <c r="U27" s="6" t="s">
        <v>291</v>
      </c>
      <c r="V27" s="6"/>
      <c r="W27" s="6"/>
      <c r="X27" s="6"/>
      <c r="Y27" s="6"/>
      <c r="Z27" s="6"/>
      <c r="AF27" s="102"/>
    </row>
    <row r="28" spans="1:32" ht="33" x14ac:dyDescent="0.25">
      <c r="A28" s="88" t="s">
        <v>172</v>
      </c>
      <c r="B28" s="84" t="s">
        <v>176</v>
      </c>
      <c r="C28">
        <v>88.73</v>
      </c>
      <c r="Q28" s="47"/>
      <c r="R28" s="172"/>
      <c r="S28" s="80" t="s">
        <v>292</v>
      </c>
      <c r="T28">
        <v>100</v>
      </c>
      <c r="U28">
        <v>100</v>
      </c>
      <c r="V28" s="80"/>
      <c r="W28" s="6"/>
      <c r="X28" s="80"/>
      <c r="Y28" s="6"/>
      <c r="Z28" s="6"/>
      <c r="AF28" s="103"/>
    </row>
    <row r="29" spans="1:32" ht="49" x14ac:dyDescent="0.25">
      <c r="A29" s="88" t="s">
        <v>170</v>
      </c>
      <c r="B29" s="84" t="s">
        <v>177</v>
      </c>
      <c r="C29">
        <v>90.85</v>
      </c>
      <c r="Q29" s="47"/>
      <c r="R29" s="172"/>
      <c r="S29" s="80" t="s">
        <v>293</v>
      </c>
      <c r="T29">
        <v>98.7</v>
      </c>
      <c r="U29">
        <v>93.81</v>
      </c>
      <c r="V29" s="109"/>
      <c r="W29" s="6"/>
      <c r="X29" s="80"/>
      <c r="Y29" s="6"/>
      <c r="Z29" s="6"/>
      <c r="AF29" s="102"/>
    </row>
    <row r="30" spans="1:32" ht="49" x14ac:dyDescent="0.25">
      <c r="A30" s="88" t="s">
        <v>171</v>
      </c>
      <c r="B30" s="84" t="s">
        <v>178</v>
      </c>
      <c r="C30">
        <v>90.48</v>
      </c>
      <c r="Q30" s="47"/>
      <c r="R30" s="172"/>
      <c r="S30" s="80" t="s">
        <v>294</v>
      </c>
      <c r="T30">
        <v>91.55</v>
      </c>
      <c r="U30">
        <v>90.48</v>
      </c>
      <c r="V30" s="109"/>
      <c r="W30" s="6"/>
      <c r="X30" s="80"/>
      <c r="Y30" s="6"/>
      <c r="Z30" s="6"/>
      <c r="AF30" s="103"/>
    </row>
    <row r="31" spans="1:32" ht="65" x14ac:dyDescent="0.25">
      <c r="A31" s="88" t="s">
        <v>186</v>
      </c>
      <c r="B31" s="84" t="s">
        <v>179</v>
      </c>
      <c r="C31">
        <v>90.14</v>
      </c>
      <c r="Q31" s="47"/>
      <c r="R31" s="172"/>
      <c r="S31" s="80" t="s">
        <v>295</v>
      </c>
      <c r="T31">
        <v>99.25</v>
      </c>
      <c r="U31">
        <v>89.55</v>
      </c>
      <c r="V31" s="109"/>
      <c r="W31" s="6"/>
      <c r="X31" s="80"/>
      <c r="Y31" s="6"/>
      <c r="Z31" s="6"/>
      <c r="AF31" s="102"/>
    </row>
    <row r="32" spans="1:32" ht="65" x14ac:dyDescent="0.25">
      <c r="A32" s="88" t="s">
        <v>187</v>
      </c>
      <c r="B32" s="84" t="s">
        <v>180</v>
      </c>
      <c r="C32">
        <v>91.55</v>
      </c>
      <c r="Q32" s="47"/>
      <c r="R32" s="172"/>
      <c r="S32" s="6"/>
      <c r="T32" s="6"/>
      <c r="U32" s="6"/>
      <c r="V32" s="6"/>
      <c r="W32" s="6"/>
      <c r="X32" s="6"/>
      <c r="Y32" s="6"/>
      <c r="Z32" s="6"/>
      <c r="AF32" s="103"/>
    </row>
    <row r="33" spans="1:26" x14ac:dyDescent="0.2">
      <c r="Q33" s="47"/>
      <c r="R33" s="172"/>
      <c r="S33" s="6"/>
      <c r="T33" s="6"/>
      <c r="U33" s="6"/>
      <c r="V33" s="6"/>
      <c r="W33" s="6"/>
      <c r="X33" s="6"/>
      <c r="Y33" s="6"/>
      <c r="Z33" s="6"/>
    </row>
    <row r="34" spans="1:26" ht="19" x14ac:dyDescent="0.25">
      <c r="B34" t="s">
        <v>159</v>
      </c>
      <c r="Q34" s="102" t="s">
        <v>331</v>
      </c>
      <c r="R34" s="172"/>
      <c r="S34" s="6"/>
      <c r="T34" s="6"/>
      <c r="U34" s="6"/>
      <c r="V34" s="6"/>
      <c r="W34" s="6"/>
      <c r="X34" s="6"/>
      <c r="Y34" s="6"/>
      <c r="Z34" s="6"/>
    </row>
    <row r="35" spans="1:26" ht="19" x14ac:dyDescent="0.25">
      <c r="A35" s="88" t="s">
        <v>166</v>
      </c>
      <c r="B35" s="83" t="s">
        <v>154</v>
      </c>
      <c r="C35" s="83" t="s">
        <v>1</v>
      </c>
      <c r="Q35" s="103" t="s">
        <v>300</v>
      </c>
      <c r="R35" s="172"/>
    </row>
    <row r="36" spans="1:26" ht="19" x14ac:dyDescent="0.25">
      <c r="A36" s="88" t="s">
        <v>167</v>
      </c>
      <c r="B36" s="83" t="s">
        <v>207</v>
      </c>
      <c r="C36">
        <v>80.300000000000011</v>
      </c>
      <c r="Q36" s="102" t="s">
        <v>6</v>
      </c>
      <c r="R36" s="172"/>
    </row>
    <row r="37" spans="1:26" ht="19" x14ac:dyDescent="0.25">
      <c r="A37" s="88" t="s">
        <v>169</v>
      </c>
      <c r="B37" s="83" t="s">
        <v>215</v>
      </c>
      <c r="C37">
        <v>86.27</v>
      </c>
      <c r="Q37" s="103" t="s">
        <v>8</v>
      </c>
      <c r="R37" s="172"/>
    </row>
    <row r="38" spans="1:26" ht="19" customHeight="1" x14ac:dyDescent="0.25">
      <c r="A38" s="88" t="s">
        <v>172</v>
      </c>
      <c r="B38" s="84" t="s">
        <v>181</v>
      </c>
      <c r="C38">
        <v>89.55</v>
      </c>
      <c r="Q38" s="102" t="s">
        <v>332</v>
      </c>
      <c r="R38" s="172"/>
    </row>
    <row r="39" spans="1:26" ht="19" customHeight="1" x14ac:dyDescent="0.25">
      <c r="A39" s="88" t="s">
        <v>206</v>
      </c>
      <c r="B39" s="84" t="s">
        <v>182</v>
      </c>
      <c r="C39">
        <v>88.06</v>
      </c>
      <c r="Q39" s="103" t="s">
        <v>320</v>
      </c>
      <c r="R39" s="172"/>
    </row>
    <row r="40" spans="1:26" ht="18" customHeight="1" x14ac:dyDescent="0.25">
      <c r="A40" s="88" t="s">
        <v>171</v>
      </c>
      <c r="B40" s="84" t="s">
        <v>183</v>
      </c>
      <c r="C40">
        <v>86.16</v>
      </c>
      <c r="Q40" s="102" t="s">
        <v>333</v>
      </c>
      <c r="R40" s="172"/>
    </row>
    <row r="41" spans="1:26" ht="18" customHeight="1" x14ac:dyDescent="0.25">
      <c r="A41" s="88" t="s">
        <v>173</v>
      </c>
      <c r="B41" s="84" t="s">
        <v>184</v>
      </c>
      <c r="C41">
        <v>87.06</v>
      </c>
      <c r="Q41" s="103" t="s">
        <v>4</v>
      </c>
      <c r="R41" s="172"/>
    </row>
    <row r="42" spans="1:26" ht="19" customHeight="1" x14ac:dyDescent="0.2">
      <c r="A42" s="88" t="s">
        <v>213</v>
      </c>
      <c r="B42" s="84" t="s">
        <v>185</v>
      </c>
      <c r="C42">
        <v>86.04</v>
      </c>
    </row>
    <row r="43" spans="1:26" ht="64" x14ac:dyDescent="0.2">
      <c r="A43" s="88" t="s">
        <v>217</v>
      </c>
      <c r="B43" s="84" t="s">
        <v>216</v>
      </c>
      <c r="C43">
        <v>85.82</v>
      </c>
    </row>
    <row r="54" spans="12:32" ht="19" x14ac:dyDescent="0.25">
      <c r="AF54" s="102" t="s">
        <v>331</v>
      </c>
    </row>
    <row r="55" spans="12:32" ht="19" x14ac:dyDescent="0.25">
      <c r="AF55" s="103" t="s">
        <v>283</v>
      </c>
    </row>
    <row r="56" spans="12:32" ht="19" x14ac:dyDescent="0.25">
      <c r="AF56" s="103" t="s">
        <v>335</v>
      </c>
    </row>
    <row r="57" spans="12:32" ht="19" x14ac:dyDescent="0.25">
      <c r="AF57" s="103" t="s">
        <v>299</v>
      </c>
    </row>
    <row r="58" spans="12:32" ht="19" x14ac:dyDescent="0.25">
      <c r="L58" s="102" t="s">
        <v>331</v>
      </c>
      <c r="AF58" s="102" t="s">
        <v>6</v>
      </c>
    </row>
    <row r="59" spans="12:32" ht="19" x14ac:dyDescent="0.25">
      <c r="L59" s="103" t="s">
        <v>302</v>
      </c>
      <c r="AF59" s="103" t="s">
        <v>330</v>
      </c>
    </row>
    <row r="60" spans="12:32" ht="19" x14ac:dyDescent="0.25">
      <c r="L60" s="102" t="s">
        <v>6</v>
      </c>
      <c r="AF60" s="102" t="s">
        <v>332</v>
      </c>
    </row>
    <row r="61" spans="12:32" ht="19" x14ac:dyDescent="0.25">
      <c r="L61" s="103" t="s">
        <v>303</v>
      </c>
      <c r="AF61" s="103" t="s">
        <v>320</v>
      </c>
    </row>
    <row r="62" spans="12:32" ht="19" x14ac:dyDescent="0.25">
      <c r="L62" s="102" t="s">
        <v>332</v>
      </c>
      <c r="AF62" s="102" t="s">
        <v>333</v>
      </c>
    </row>
    <row r="63" spans="12:32" ht="19" x14ac:dyDescent="0.25">
      <c r="L63" s="103" t="s">
        <v>320</v>
      </c>
      <c r="AF63" s="103" t="s">
        <v>4</v>
      </c>
    </row>
    <row r="64" spans="12:32" ht="19" x14ac:dyDescent="0.25">
      <c r="L64" s="102" t="s">
        <v>333</v>
      </c>
    </row>
    <row r="65" spans="12:12" ht="19" x14ac:dyDescent="0.25">
      <c r="L65" s="103" t="s">
        <v>4</v>
      </c>
    </row>
    <row r="89" spans="30:30" ht="19" x14ac:dyDescent="0.25">
      <c r="AD89" s="102" t="s">
        <v>331</v>
      </c>
    </row>
    <row r="90" spans="30:30" ht="19" x14ac:dyDescent="0.25">
      <c r="AD90" s="103" t="s">
        <v>283</v>
      </c>
    </row>
    <row r="91" spans="30:30" ht="19" x14ac:dyDescent="0.25">
      <c r="AD91" s="103" t="s">
        <v>335</v>
      </c>
    </row>
    <row r="92" spans="30:30" ht="19" x14ac:dyDescent="0.25">
      <c r="AD92" s="103" t="s">
        <v>299</v>
      </c>
    </row>
    <row r="93" spans="30:30" ht="19" x14ac:dyDescent="0.25">
      <c r="AD93" s="102" t="s">
        <v>6</v>
      </c>
    </row>
    <row r="94" spans="30:30" ht="19" x14ac:dyDescent="0.25">
      <c r="AD94" s="103" t="s">
        <v>330</v>
      </c>
    </row>
    <row r="95" spans="30:30" ht="19" x14ac:dyDescent="0.25">
      <c r="AD95" s="102" t="s">
        <v>332</v>
      </c>
    </row>
    <row r="96" spans="30:30" ht="19" x14ac:dyDescent="0.25">
      <c r="AD96" s="103" t="s">
        <v>298</v>
      </c>
    </row>
    <row r="97" spans="30:30" ht="19" x14ac:dyDescent="0.25">
      <c r="AD97" s="102" t="s">
        <v>333</v>
      </c>
    </row>
    <row r="98" spans="30:30" ht="19" x14ac:dyDescent="0.25">
      <c r="AD98" s="103" t="s">
        <v>4</v>
      </c>
    </row>
  </sheetData>
  <mergeCells count="7">
    <mergeCell ref="R35:R39"/>
    <mergeCell ref="R40:R41"/>
    <mergeCell ref="R15:R17"/>
    <mergeCell ref="R18:R22"/>
    <mergeCell ref="R28:R29"/>
    <mergeCell ref="R30:R31"/>
    <mergeCell ref="R32:R34"/>
  </mergeCells>
  <phoneticPr fontId="9" type="noConversion"/>
  <pageMargins left="0.25" right="0.25" top="0.75" bottom="0.75" header="0.3" footer="0.3"/>
  <pageSetup scale="76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>
    <pageSetUpPr fitToPage="1"/>
  </sheetPr>
  <dimension ref="A1:I40"/>
  <sheetViews>
    <sheetView showGridLines="0" topLeftCell="B1" workbookViewId="0">
      <selection activeCell="P10" sqref="P10"/>
    </sheetView>
  </sheetViews>
  <sheetFormatPr baseColWidth="10" defaultRowHeight="16" x14ac:dyDescent="0.2"/>
  <cols>
    <col min="1" max="1" width="20" customWidth="1"/>
    <col min="2" max="2" width="28" customWidth="1"/>
  </cols>
  <sheetData>
    <row r="1" spans="1:9" x14ac:dyDescent="0.2">
      <c r="B1" t="s">
        <v>218</v>
      </c>
    </row>
    <row r="2" spans="1:9" ht="19" x14ac:dyDescent="0.25">
      <c r="B2" t="s">
        <v>219</v>
      </c>
      <c r="C2" t="s">
        <v>220</v>
      </c>
      <c r="I2" s="105" t="s">
        <v>334</v>
      </c>
    </row>
    <row r="3" spans="1:9" ht="19" x14ac:dyDescent="0.25">
      <c r="A3" t="s">
        <v>222</v>
      </c>
      <c r="B3">
        <v>48.77</v>
      </c>
      <c r="C3">
        <v>43.480000000000004</v>
      </c>
      <c r="I3" s="104" t="s">
        <v>301</v>
      </c>
    </row>
    <row r="4" spans="1:9" ht="19" x14ac:dyDescent="0.25">
      <c r="A4" t="s">
        <v>221</v>
      </c>
      <c r="B4">
        <v>24.07</v>
      </c>
      <c r="C4">
        <v>33.53</v>
      </c>
      <c r="I4" s="105" t="s">
        <v>6</v>
      </c>
    </row>
    <row r="5" spans="1:9" ht="19" x14ac:dyDescent="0.25">
      <c r="A5" t="s">
        <v>305</v>
      </c>
      <c r="B5">
        <v>57.389999999999993</v>
      </c>
      <c r="C5">
        <v>64.56</v>
      </c>
      <c r="I5" s="104" t="s">
        <v>303</v>
      </c>
    </row>
    <row r="6" spans="1:9" ht="19" x14ac:dyDescent="0.25">
      <c r="A6" t="s">
        <v>306</v>
      </c>
      <c r="B6">
        <v>64.02</v>
      </c>
      <c r="C6">
        <v>61.68</v>
      </c>
      <c r="I6" s="105" t="s">
        <v>332</v>
      </c>
    </row>
    <row r="7" spans="1:9" ht="19" x14ac:dyDescent="0.25">
      <c r="A7" t="s">
        <v>307</v>
      </c>
      <c r="B7">
        <v>47.4</v>
      </c>
      <c r="C7">
        <v>49.46</v>
      </c>
      <c r="I7" s="104" t="s">
        <v>298</v>
      </c>
    </row>
    <row r="8" spans="1:9" ht="19" x14ac:dyDescent="0.25">
      <c r="A8" t="s">
        <v>304</v>
      </c>
      <c r="B8">
        <v>53.890000000000008</v>
      </c>
      <c r="C8">
        <v>51.249999999999993</v>
      </c>
      <c r="I8" s="105" t="s">
        <v>333</v>
      </c>
    </row>
    <row r="9" spans="1:9" ht="19" x14ac:dyDescent="0.25">
      <c r="A9" t="s">
        <v>223</v>
      </c>
      <c r="B9">
        <v>54.43</v>
      </c>
      <c r="C9">
        <v>46.47</v>
      </c>
      <c r="I9" s="104" t="s">
        <v>4</v>
      </c>
    </row>
    <row r="10" spans="1:9" x14ac:dyDescent="0.2">
      <c r="B10">
        <v>100</v>
      </c>
    </row>
    <row r="12" spans="1:9" x14ac:dyDescent="0.2">
      <c r="B12" t="s">
        <v>224</v>
      </c>
    </row>
    <row r="13" spans="1:9" x14ac:dyDescent="0.2">
      <c r="B13" t="s">
        <v>219</v>
      </c>
      <c r="C13" t="s">
        <v>220</v>
      </c>
    </row>
    <row r="14" spans="1:9" x14ac:dyDescent="0.2">
      <c r="A14" t="s">
        <v>225</v>
      </c>
      <c r="B14">
        <v>77.680000000000007</v>
      </c>
      <c r="C14">
        <v>75.11</v>
      </c>
    </row>
    <row r="15" spans="1:9" x14ac:dyDescent="0.2">
      <c r="A15" t="s">
        <v>226</v>
      </c>
      <c r="B15">
        <v>72.23</v>
      </c>
      <c r="C15">
        <v>69.33</v>
      </c>
    </row>
    <row r="16" spans="1:9" x14ac:dyDescent="0.2">
      <c r="A16" t="s">
        <v>308</v>
      </c>
      <c r="B16">
        <v>62.949999999999996</v>
      </c>
      <c r="C16">
        <v>70.98</v>
      </c>
    </row>
    <row r="17" spans="1:3" x14ac:dyDescent="0.2">
      <c r="A17" t="s">
        <v>309</v>
      </c>
      <c r="B17">
        <v>75.78</v>
      </c>
      <c r="C17">
        <v>76.039999999999992</v>
      </c>
    </row>
    <row r="18" spans="1:3" x14ac:dyDescent="0.2">
      <c r="A18" t="s">
        <v>310</v>
      </c>
      <c r="B18">
        <v>76.13</v>
      </c>
      <c r="C18">
        <v>74.17</v>
      </c>
    </row>
    <row r="19" spans="1:3" x14ac:dyDescent="0.2">
      <c r="A19" t="s">
        <v>311</v>
      </c>
      <c r="B19">
        <v>72.91</v>
      </c>
      <c r="C19">
        <v>72.53</v>
      </c>
    </row>
    <row r="20" spans="1:3" x14ac:dyDescent="0.2">
      <c r="A20" t="s">
        <v>227</v>
      </c>
      <c r="B20">
        <v>77.95</v>
      </c>
      <c r="C20">
        <v>75.599999999999994</v>
      </c>
    </row>
    <row r="33" spans="9:9" ht="19" x14ac:dyDescent="0.25">
      <c r="I33" s="105" t="s">
        <v>334</v>
      </c>
    </row>
    <row r="34" spans="9:9" ht="19" x14ac:dyDescent="0.25">
      <c r="I34" s="104" t="s">
        <v>300</v>
      </c>
    </row>
    <row r="35" spans="9:9" ht="19" x14ac:dyDescent="0.25">
      <c r="I35" s="105" t="s">
        <v>6</v>
      </c>
    </row>
    <row r="36" spans="9:9" ht="19" x14ac:dyDescent="0.25">
      <c r="I36" s="104" t="s">
        <v>8</v>
      </c>
    </row>
    <row r="37" spans="9:9" ht="19" x14ac:dyDescent="0.25">
      <c r="I37" s="105" t="s">
        <v>332</v>
      </c>
    </row>
    <row r="38" spans="9:9" ht="19" x14ac:dyDescent="0.25">
      <c r="I38" s="104" t="s">
        <v>320</v>
      </c>
    </row>
    <row r="39" spans="9:9" ht="19" x14ac:dyDescent="0.25">
      <c r="I39" s="105" t="s">
        <v>333</v>
      </c>
    </row>
    <row r="40" spans="9:9" ht="19" x14ac:dyDescent="0.25">
      <c r="I40" s="104" t="s">
        <v>4</v>
      </c>
    </row>
  </sheetData>
  <phoneticPr fontId="9" type="noConversion"/>
  <pageMargins left="0.25" right="0.25" top="0.75" bottom="0.75" header="0.3" footer="0.3"/>
  <pageSetup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>
    <pageSetUpPr fitToPage="1"/>
  </sheetPr>
  <dimension ref="A3:AC62"/>
  <sheetViews>
    <sheetView showGridLines="0" topLeftCell="E12" zoomScale="58" workbookViewId="0">
      <selection activeCell="AD47" sqref="AD47"/>
    </sheetView>
  </sheetViews>
  <sheetFormatPr baseColWidth="10" defaultRowHeight="16" x14ac:dyDescent="0.2"/>
  <sheetData>
    <row r="3" spans="1:29" ht="19" x14ac:dyDescent="0.25">
      <c r="N3" s="105" t="s">
        <v>334</v>
      </c>
    </row>
    <row r="4" spans="1:29" ht="19" x14ac:dyDescent="0.25">
      <c r="B4" t="s">
        <v>240</v>
      </c>
      <c r="N4" s="104" t="s">
        <v>283</v>
      </c>
      <c r="S4" t="s">
        <v>233</v>
      </c>
    </row>
    <row r="5" spans="1:29" ht="19" x14ac:dyDescent="0.25">
      <c r="B5" t="s">
        <v>1</v>
      </c>
      <c r="N5" s="105" t="s">
        <v>6</v>
      </c>
      <c r="S5" t="s">
        <v>1</v>
      </c>
    </row>
    <row r="6" spans="1:29" ht="19" x14ac:dyDescent="0.25">
      <c r="A6" t="s">
        <v>228</v>
      </c>
      <c r="B6">
        <v>100</v>
      </c>
      <c r="N6" s="104" t="s">
        <v>243</v>
      </c>
      <c r="R6" t="s">
        <v>228</v>
      </c>
      <c r="S6">
        <v>100</v>
      </c>
    </row>
    <row r="7" spans="1:29" ht="19" x14ac:dyDescent="0.25">
      <c r="A7" t="s">
        <v>229</v>
      </c>
      <c r="B7">
        <v>100</v>
      </c>
      <c r="N7" s="105" t="s">
        <v>332</v>
      </c>
      <c r="R7" t="s">
        <v>229</v>
      </c>
      <c r="S7">
        <v>100</v>
      </c>
    </row>
    <row r="8" spans="1:29" ht="19" x14ac:dyDescent="0.25">
      <c r="A8" t="s">
        <v>277</v>
      </c>
      <c r="B8">
        <v>100</v>
      </c>
      <c r="N8" s="104" t="s">
        <v>320</v>
      </c>
      <c r="R8" t="s">
        <v>277</v>
      </c>
      <c r="S8">
        <v>100</v>
      </c>
    </row>
    <row r="9" spans="1:29" ht="19" x14ac:dyDescent="0.25">
      <c r="N9" s="105" t="s">
        <v>333</v>
      </c>
    </row>
    <row r="10" spans="1:29" ht="19" x14ac:dyDescent="0.25">
      <c r="N10" s="104" t="s">
        <v>4</v>
      </c>
    </row>
    <row r="12" spans="1:29" ht="19" x14ac:dyDescent="0.25">
      <c r="AC12" s="105" t="s">
        <v>334</v>
      </c>
    </row>
    <row r="13" spans="1:29" ht="19" x14ac:dyDescent="0.25">
      <c r="AC13" s="104" t="s">
        <v>301</v>
      </c>
    </row>
    <row r="14" spans="1:29" ht="19" x14ac:dyDescent="0.25">
      <c r="AC14" s="105" t="s">
        <v>6</v>
      </c>
    </row>
    <row r="15" spans="1:29" ht="19" x14ac:dyDescent="0.25">
      <c r="A15" t="s">
        <v>239</v>
      </c>
      <c r="R15" t="s">
        <v>235</v>
      </c>
      <c r="AC15" s="104" t="s">
        <v>303</v>
      </c>
    </row>
    <row r="16" spans="1:29" ht="19" x14ac:dyDescent="0.25">
      <c r="B16" t="s">
        <v>1</v>
      </c>
      <c r="S16" t="s">
        <v>1</v>
      </c>
      <c r="AC16" s="105" t="s">
        <v>332</v>
      </c>
    </row>
    <row r="17" spans="1:29" ht="19" x14ac:dyDescent="0.25">
      <c r="A17" t="s">
        <v>231</v>
      </c>
      <c r="B17">
        <v>69.540000000000006</v>
      </c>
      <c r="R17" t="s">
        <v>231</v>
      </c>
      <c r="S17">
        <v>94.16</v>
      </c>
      <c r="AC17" s="104" t="s">
        <v>320</v>
      </c>
    </row>
    <row r="18" spans="1:29" ht="19" x14ac:dyDescent="0.25">
      <c r="A18" t="s">
        <v>232</v>
      </c>
      <c r="B18">
        <v>70.37</v>
      </c>
      <c r="L18" s="105" t="s">
        <v>334</v>
      </c>
      <c r="R18" t="s">
        <v>232</v>
      </c>
      <c r="S18">
        <v>95.11</v>
      </c>
      <c r="AC18" s="105" t="s">
        <v>333</v>
      </c>
    </row>
    <row r="19" spans="1:29" ht="19" x14ac:dyDescent="0.25">
      <c r="A19" t="s">
        <v>277</v>
      </c>
      <c r="B19">
        <v>98.7</v>
      </c>
      <c r="L19" s="104" t="s">
        <v>301</v>
      </c>
      <c r="R19" t="s">
        <v>277</v>
      </c>
      <c r="S19">
        <v>97.39</v>
      </c>
      <c r="AC19" s="104" t="s">
        <v>4</v>
      </c>
    </row>
    <row r="20" spans="1:29" ht="19" x14ac:dyDescent="0.25">
      <c r="L20" s="105" t="s">
        <v>6</v>
      </c>
    </row>
    <row r="21" spans="1:29" ht="19" x14ac:dyDescent="0.25">
      <c r="L21" s="104" t="s">
        <v>322</v>
      </c>
    </row>
    <row r="22" spans="1:29" ht="19" x14ac:dyDescent="0.25">
      <c r="L22" s="105" t="s">
        <v>332</v>
      </c>
    </row>
    <row r="23" spans="1:29" ht="19" x14ac:dyDescent="0.25">
      <c r="L23" s="104" t="s">
        <v>298</v>
      </c>
    </row>
    <row r="24" spans="1:29" ht="19" x14ac:dyDescent="0.25">
      <c r="L24" s="105" t="s">
        <v>333</v>
      </c>
    </row>
    <row r="25" spans="1:29" ht="19" x14ac:dyDescent="0.25">
      <c r="L25" s="104" t="s">
        <v>4</v>
      </c>
    </row>
    <row r="30" spans="1:29" x14ac:dyDescent="0.2">
      <c r="A30" t="s">
        <v>238</v>
      </c>
      <c r="R30" t="s">
        <v>236</v>
      </c>
    </row>
    <row r="31" spans="1:29" ht="19" x14ac:dyDescent="0.25">
      <c r="B31" t="s">
        <v>1</v>
      </c>
      <c r="S31" t="s">
        <v>1</v>
      </c>
      <c r="AC31" s="105" t="s">
        <v>334</v>
      </c>
    </row>
    <row r="32" spans="1:29" ht="19" x14ac:dyDescent="0.25">
      <c r="A32" t="s">
        <v>231</v>
      </c>
      <c r="B32">
        <v>75.63</v>
      </c>
      <c r="R32" t="s">
        <v>231</v>
      </c>
      <c r="S32">
        <v>75.63</v>
      </c>
      <c r="AC32" s="104" t="s">
        <v>300</v>
      </c>
    </row>
    <row r="33" spans="1:29" ht="19" x14ac:dyDescent="0.25">
      <c r="A33" t="s">
        <v>232</v>
      </c>
      <c r="B33">
        <v>90.2</v>
      </c>
      <c r="R33" t="s">
        <v>232</v>
      </c>
      <c r="S33">
        <v>90.2</v>
      </c>
      <c r="AC33" s="105" t="s">
        <v>6</v>
      </c>
    </row>
    <row r="34" spans="1:29" ht="19" x14ac:dyDescent="0.25">
      <c r="A34" t="s">
        <v>277</v>
      </c>
      <c r="B34">
        <v>91.55</v>
      </c>
      <c r="R34" t="s">
        <v>277</v>
      </c>
      <c r="S34">
        <v>91.55</v>
      </c>
      <c r="AC34" s="104" t="s">
        <v>8</v>
      </c>
    </row>
    <row r="35" spans="1:29" ht="19" x14ac:dyDescent="0.25">
      <c r="R35" t="s">
        <v>323</v>
      </c>
      <c r="AC35" s="105" t="s">
        <v>332</v>
      </c>
    </row>
    <row r="36" spans="1:29" ht="19" x14ac:dyDescent="0.25">
      <c r="AC36" s="104" t="s">
        <v>320</v>
      </c>
    </row>
    <row r="37" spans="1:29" ht="19" x14ac:dyDescent="0.25">
      <c r="L37" s="105" t="s">
        <v>334</v>
      </c>
      <c r="AC37" s="105" t="s">
        <v>333</v>
      </c>
    </row>
    <row r="38" spans="1:29" ht="19" x14ac:dyDescent="0.25">
      <c r="L38" s="104" t="s">
        <v>300</v>
      </c>
      <c r="AC38" s="104" t="s">
        <v>4</v>
      </c>
    </row>
    <row r="39" spans="1:29" ht="19" x14ac:dyDescent="0.25">
      <c r="L39" s="105" t="s">
        <v>6</v>
      </c>
    </row>
    <row r="40" spans="1:29" ht="19" x14ac:dyDescent="0.25">
      <c r="L40" s="104" t="s">
        <v>133</v>
      </c>
    </row>
    <row r="41" spans="1:29" ht="19" x14ac:dyDescent="0.25">
      <c r="L41" s="105" t="s">
        <v>332</v>
      </c>
    </row>
    <row r="42" spans="1:29" ht="19" x14ac:dyDescent="0.25">
      <c r="L42" s="104" t="s">
        <v>320</v>
      </c>
    </row>
    <row r="43" spans="1:29" ht="19" x14ac:dyDescent="0.25">
      <c r="L43" s="105" t="s">
        <v>333</v>
      </c>
    </row>
    <row r="44" spans="1:29" ht="19" x14ac:dyDescent="0.25">
      <c r="L44" s="104" t="s">
        <v>4</v>
      </c>
    </row>
    <row r="48" spans="1:29" x14ac:dyDescent="0.2">
      <c r="A48" t="s">
        <v>241</v>
      </c>
      <c r="R48" t="s">
        <v>237</v>
      </c>
    </row>
    <row r="49" spans="1:29" x14ac:dyDescent="0.2">
      <c r="B49" t="s">
        <v>1</v>
      </c>
      <c r="S49" t="s">
        <v>1</v>
      </c>
    </row>
    <row r="50" spans="1:29" x14ac:dyDescent="0.2">
      <c r="A50" t="s">
        <v>231</v>
      </c>
      <c r="B50">
        <v>94.2</v>
      </c>
      <c r="R50" t="s">
        <v>231</v>
      </c>
      <c r="S50">
        <v>76.37</v>
      </c>
    </row>
    <row r="51" spans="1:29" x14ac:dyDescent="0.2">
      <c r="A51" t="s">
        <v>232</v>
      </c>
      <c r="B51">
        <v>97.6</v>
      </c>
      <c r="R51" t="s">
        <v>232</v>
      </c>
      <c r="S51">
        <v>91.06</v>
      </c>
    </row>
    <row r="52" spans="1:29" ht="19" x14ac:dyDescent="0.25">
      <c r="A52" t="s">
        <v>277</v>
      </c>
      <c r="B52">
        <v>99.25</v>
      </c>
      <c r="R52" t="s">
        <v>277</v>
      </c>
      <c r="S52">
        <v>92.54</v>
      </c>
      <c r="AC52" s="106" t="s">
        <v>334</v>
      </c>
    </row>
    <row r="53" spans="1:29" ht="19" x14ac:dyDescent="0.25">
      <c r="AC53" s="107" t="s">
        <v>302</v>
      </c>
    </row>
    <row r="54" spans="1:29" ht="19" x14ac:dyDescent="0.25">
      <c r="AC54" s="106" t="s">
        <v>6</v>
      </c>
    </row>
    <row r="55" spans="1:29" ht="19" x14ac:dyDescent="0.25">
      <c r="K55" s="105" t="s">
        <v>334</v>
      </c>
      <c r="AC55" s="107" t="s">
        <v>303</v>
      </c>
    </row>
    <row r="56" spans="1:29" ht="19" x14ac:dyDescent="0.25">
      <c r="K56" s="104" t="s">
        <v>302</v>
      </c>
      <c r="AC56" s="106" t="s">
        <v>332</v>
      </c>
    </row>
    <row r="57" spans="1:29" ht="19" x14ac:dyDescent="0.25">
      <c r="K57" s="105" t="s">
        <v>6</v>
      </c>
      <c r="AC57" s="107" t="s">
        <v>320</v>
      </c>
    </row>
    <row r="58" spans="1:29" ht="19" x14ac:dyDescent="0.25">
      <c r="K58" s="104" t="s">
        <v>133</v>
      </c>
      <c r="AC58" s="106" t="s">
        <v>333</v>
      </c>
    </row>
    <row r="59" spans="1:29" ht="19" x14ac:dyDescent="0.25">
      <c r="K59" s="105" t="s">
        <v>332</v>
      </c>
      <c r="AC59" s="107" t="s">
        <v>4</v>
      </c>
    </row>
    <row r="60" spans="1:29" ht="19" x14ac:dyDescent="0.25">
      <c r="K60" s="104" t="s">
        <v>321</v>
      </c>
    </row>
    <row r="61" spans="1:29" ht="19" x14ac:dyDescent="0.25">
      <c r="K61" s="105" t="s">
        <v>333</v>
      </c>
    </row>
    <row r="62" spans="1:29" ht="19" x14ac:dyDescent="0.25">
      <c r="K62" s="104" t="s">
        <v>4</v>
      </c>
    </row>
  </sheetData>
  <phoneticPr fontId="9" type="noConversion"/>
  <pageMargins left="0.25" right="0.25" top="0.75" bottom="0.75" header="0.3" footer="0.3"/>
  <pageSetup scale="73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Sheet4</vt:lpstr>
      <vt:lpstr>Sheet3</vt:lpstr>
      <vt:lpstr>Sheet2</vt:lpstr>
      <vt:lpstr>Tabelle1</vt:lpstr>
      <vt:lpstr>time-results</vt:lpstr>
      <vt:lpstr>Amp-Ind</vt:lpstr>
      <vt:lpstr>noise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2018-02-11T23:10:04Z</cp:lastPrinted>
  <dcterms:created xsi:type="dcterms:W3CDTF">2017-10-08T14:55:46Z</dcterms:created>
  <dcterms:modified xsi:type="dcterms:W3CDTF">2018-02-11T23:28:47Z</dcterms:modified>
</cp:coreProperties>
</file>