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45" windowWidth="21315" windowHeight="8235" firstSheet="1" activeTab="1"/>
  </bookViews>
  <sheets>
    <sheet name="PUBLICO" sheetId="5" r:id="rId1"/>
    <sheet name="HRU" sheetId="6" r:id="rId2"/>
    <sheet name="COMUNES" sheetId="7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3" i="6" l="1"/>
  <c r="G494" i="6"/>
  <c r="G495" i="6"/>
  <c r="G496" i="6"/>
  <c r="G497" i="6"/>
  <c r="G498" i="6"/>
  <c r="K102" i="6" l="1"/>
  <c r="H137" i="6" l="1"/>
  <c r="H138" i="6"/>
  <c r="H139" i="6"/>
  <c r="H140" i="6"/>
  <c r="H141" i="6"/>
  <c r="H142" i="6"/>
  <c r="H136" i="6"/>
  <c r="G3" i="6" l="1"/>
  <c r="G28" i="6" l="1"/>
  <c r="G443" i="6"/>
  <c r="G4" i="6"/>
  <c r="G5" i="6"/>
  <c r="G6" i="6"/>
  <c r="G7" i="6"/>
  <c r="G8" i="6"/>
  <c r="G9" i="6"/>
  <c r="G10" i="6"/>
  <c r="G11" i="6"/>
  <c r="G12" i="6"/>
  <c r="G13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464" i="5"/>
  <c r="G454" i="5"/>
  <c r="G453" i="5"/>
  <c r="G442" i="5"/>
  <c r="G414" i="5"/>
  <c r="G353" i="5"/>
  <c r="G354" i="5"/>
  <c r="G237" i="5"/>
  <c r="G176" i="5"/>
  <c r="G74" i="5"/>
  <c r="G73" i="5"/>
  <c r="G72" i="5"/>
  <c r="G68" i="5"/>
  <c r="G61" i="5"/>
  <c r="G60" i="5"/>
  <c r="G53" i="5"/>
  <c r="G49" i="5"/>
  <c r="G44" i="5"/>
  <c r="G40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1" i="5"/>
  <c r="G42" i="5"/>
  <c r="G43" i="5"/>
  <c r="G45" i="5"/>
  <c r="G46" i="5"/>
  <c r="G47" i="5"/>
  <c r="G48" i="5"/>
  <c r="G50" i="5"/>
  <c r="G51" i="5"/>
  <c r="G52" i="5"/>
  <c r="G54" i="5"/>
  <c r="G55" i="5"/>
  <c r="G56" i="5"/>
  <c r="G57" i="5"/>
  <c r="G58" i="5"/>
  <c r="G59" i="5"/>
  <c r="G62" i="5"/>
  <c r="G63" i="5"/>
  <c r="G64" i="5"/>
  <c r="G65" i="5"/>
  <c r="G66" i="5"/>
  <c r="G67" i="5"/>
  <c r="G69" i="5"/>
  <c r="G70" i="5"/>
  <c r="G71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6" i="5"/>
  <c r="G277" i="5"/>
  <c r="G278" i="5"/>
  <c r="G279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6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3" i="5"/>
  <c r="G444" i="5"/>
  <c r="G445" i="5"/>
  <c r="G446" i="5"/>
  <c r="G447" i="5"/>
  <c r="G448" i="5"/>
  <c r="G449" i="5"/>
  <c r="G450" i="5"/>
  <c r="G451" i="5"/>
  <c r="G452" i="5"/>
  <c r="G455" i="5"/>
  <c r="G456" i="5"/>
  <c r="G457" i="5"/>
  <c r="G458" i="5"/>
  <c r="G459" i="5"/>
  <c r="G460" i="5"/>
  <c r="G461" i="5"/>
  <c r="G462" i="5"/>
  <c r="G463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3" i="5"/>
</calcChain>
</file>

<file path=xl/sharedStrings.xml><?xml version="1.0" encoding="utf-8"?>
<sst xmlns="http://schemas.openxmlformats.org/spreadsheetml/2006/main" count="2374" uniqueCount="852">
  <si>
    <t>CÓDIGO</t>
  </si>
  <si>
    <t>NOMBRE</t>
  </si>
  <si>
    <t>TIEMPO DE PROCESO</t>
  </si>
  <si>
    <t>MUESTRA</t>
  </si>
  <si>
    <t>COSTO</t>
  </si>
  <si>
    <t>PUBLICO</t>
  </si>
  <si>
    <t>17 ALFA HIDROXI PROGESTERONA (SUERO)</t>
  </si>
  <si>
    <t>SUERO 1 mL AYUNO 4 HRS. REFRIGERAR</t>
  </si>
  <si>
    <t>17 ALFA HIDROXI PROGESTERONA NEONATAL</t>
  </si>
  <si>
    <t>VER SECCIÓN RQM No. 10</t>
  </si>
  <si>
    <t>17 CETOESTEROIDES</t>
  </si>
  <si>
    <t>VER SECCIÓN RQM No. 1</t>
  </si>
  <si>
    <t>17 HIDROXI CORTICO ESTEROIDES</t>
  </si>
  <si>
    <t>AC ANTI LEPTOSPIRA IG G E IG M</t>
  </si>
  <si>
    <t>SUERO 2 mL AYUNO 4 HRS. REFRIGERAR</t>
  </si>
  <si>
    <t>ÁCIDO 5 HIDROXI INDOL ACÉTICO (CATABOLITO SEROTONINA)</t>
  </si>
  <si>
    <t>VER SECCIÓN RQM No. 2</t>
  </si>
  <si>
    <t>ÁCIDO DELTA AMINO LEVULINICO (ALA) (DAL)</t>
  </si>
  <si>
    <t>VER SECCIÓN RQM No. 3</t>
  </si>
  <si>
    <t>ÁCIDO LÁCTICO EN PLASMA (LACTATO)</t>
  </si>
  <si>
    <t xml:space="preserve">TOMAR SANGRE EN TUBO VACUTAINER DE TAPÓN GRIS. SEPARAR PLASMA 2 mL CONGELAR. </t>
  </si>
  <si>
    <t>ÁCIDO ÚRICO EN SUERO</t>
  </si>
  <si>
    <t>SUERO 2 mL AYUNO 8 HRS. REFRIGERAR</t>
  </si>
  <si>
    <t>ÁCIDO ÚRICO URINARIO</t>
  </si>
  <si>
    <t>ORINA DE 24 HRS. 20 mL TEMPERATURA AMBIENTE.</t>
  </si>
  <si>
    <t>ÁCIDO VALPRÓICO (DEPAKENE) (ATEMPERATOR)</t>
  </si>
  <si>
    <t>SUERO 1 mL AYUNO 4 HRS. REFRIGERAR TIEMPO ÓPTIMO DE TOMA DE MUESTRA 1 HR. ANTES DE LA PRÓXIMA DOSIS.</t>
  </si>
  <si>
    <t>ÁCIDO VANILMANDELICO (AVM)</t>
  </si>
  <si>
    <t>VER SECCIÓN RQM No. 4</t>
  </si>
  <si>
    <t>ADENOSIN DEAMINASA</t>
  </si>
  <si>
    <t>LÍQUIDO PLEURAL, LÍQUIDO PERITONEAL, LÍQUIDO SINOVIAL O SUERO  2 mL REFRIGERAR</t>
  </si>
  <si>
    <t>ADENOSIN DEAMINASA EN LCR</t>
  </si>
  <si>
    <t>LÍQUIDO CEFALORRAQUÍDEO  2 mL REFRIGERAR</t>
  </si>
  <si>
    <t>ALANINO AMINO TRANSFERASA (TGP) (ALT)</t>
  </si>
  <si>
    <t>SUERO 1 mL AYUNO 8 HRS. REFRIGERAR</t>
  </si>
  <si>
    <t>ALBÚMINA EN SUERO</t>
  </si>
  <si>
    <t>ALCOHOL ETÍLICO EN ORINA</t>
  </si>
  <si>
    <t>ORINA RECIENTE SIN CONSERVADOR 10 mL  REFRIGERAR</t>
  </si>
  <si>
    <t>ALCOHOL ETÍLICO EN SUERO</t>
  </si>
  <si>
    <t>ALDOLASA</t>
  </si>
  <si>
    <t>SUERO 1 mL AYUNO 8 HRS. REFRIGERAR SIN HEMOLISIS.</t>
  </si>
  <si>
    <t>ALDOSTERONA</t>
  </si>
  <si>
    <t>SUERO 1 mL AYUNO 4 HRS. CONGELAR INMEDIATAMENTE.</t>
  </si>
  <si>
    <t>ALFA I ANTITRIPSINA</t>
  </si>
  <si>
    <t>ALFAFETOPROTEÍNA</t>
  </si>
  <si>
    <t>ALUMINIO</t>
  </si>
  <si>
    <t>AMILASA EN SUERO</t>
  </si>
  <si>
    <t>AMINOÁCIDO FENILALANINA</t>
  </si>
  <si>
    <t>VER SECCIÓN RQM. No. 10</t>
  </si>
  <si>
    <t>ANDROSTENEDIONA</t>
  </si>
  <si>
    <t>SUERO 1 mL AYUNO 4 HRS. CONGELAR</t>
  </si>
  <si>
    <t>ANTI TROMBINA III</t>
  </si>
  <si>
    <t>VER SECCIÓN RQM No. 11</t>
  </si>
  <si>
    <t>ANTICOAGULANTE LÚPICO</t>
  </si>
  <si>
    <t>ANTICUERPOS ANTI ÁCIDO GLUTÁMICO DESCARBOXILASA-65</t>
  </si>
  <si>
    <t>SUERO 2 mL,  AYUNO 12 HORAS, CENTRIFUGAR LO ANTES POSIBLE, ENVIAR CON REFRIGERANTE.</t>
  </si>
  <si>
    <t>ANTICUERPOS ANTI ACTINA (IgG)</t>
  </si>
  <si>
    <t>SUERO 3 mL AYUNO 8 HRS REFRIGERAR</t>
  </si>
  <si>
    <t>ANTICUERPOS ANTI Ag  "CORE"  HEPATITIS B IgM</t>
  </si>
  <si>
    <t>ANTICUERPOS ANTI Ag "CORE" HEPATITIS B TOTALES</t>
  </si>
  <si>
    <t>ANTICUERPOS ANTI Ag "E" HEPATITIS B (HBEAC)</t>
  </si>
  <si>
    <t>ANTICUERPOS ANTI Ag "S" HEPATITIS B (HBSAC)</t>
  </si>
  <si>
    <t>ANTICUERPOS ANTI AMIBIANOS (IgG)</t>
  </si>
  <si>
    <t>ANTICUERPOS ANTI Aspergillus spp.</t>
  </si>
  <si>
    <t>ANTICUERPOS ANTI BETA 2 GLICOPROTEINA IgG</t>
  </si>
  <si>
    <t>SUERO 3 mL AYUNO 4 HRS, REFRIGERAR</t>
  </si>
  <si>
    <t>ANTICUERPOS ANTI BETA 2 GLICOPROTEINA IgM</t>
  </si>
  <si>
    <t>ANTICUERPOS ANTI BETA 2 GLICOPROTEINA IgA</t>
  </si>
  <si>
    <t>SUERO 1 mL AYUNO 4 HRS, REFRIGERAR</t>
  </si>
  <si>
    <t>ANTICUERPOS ANTI BORRELIA BURGDORFERI IGG E IGM</t>
  </si>
  <si>
    <t>SUERO 3 mL AYUNO 4 HRS REFRIGERAR</t>
  </si>
  <si>
    <t>ANTICUERPOS ANTI Brucella spp. (2 MERCAPTO ETANOL)</t>
  </si>
  <si>
    <t>SUERO 2 mL AYUNO 6 HRS. REFRIGERAR</t>
  </si>
  <si>
    <t>ANTICUERPOS ANTI BRUCELLA (ROSA DE BENGALA)</t>
  </si>
  <si>
    <t>SUERO 1 ML 4HRS AYUNO REFRIGERAR</t>
  </si>
  <si>
    <t>ANTICUERPOS ANTI CARDIOLIPINAS IgG</t>
  </si>
  <si>
    <t>ANTICUERPOS ANTI CARDIOLIPINAS IGG E IGM</t>
  </si>
  <si>
    <t>ANTICUERPOS ANTI CARDIOLIPINAS IgM</t>
  </si>
  <si>
    <t>ANTICUERPOS ANTI CENTRÓMERO</t>
  </si>
  <si>
    <t>ANTICUERPOS ANTI CHAGAS</t>
  </si>
  <si>
    <t>ANTICUERPOS ANTI Chlamydia IgA</t>
  </si>
  <si>
    <t>ANTICUERPOS ANTI Chlamydia trachomatis IgG</t>
  </si>
  <si>
    <t>ANTICUERPOS ANTI Chlamydia trachomatis IgM</t>
  </si>
  <si>
    <t>SUERO 1 mL</t>
  </si>
  <si>
    <t>ANTICUERPOS ANTI CHINKONGUNYA IGM</t>
  </si>
  <si>
    <t>SUERO 2 ML AYUNO DE 8 HRS REFRIGERAR</t>
  </si>
  <si>
    <t>ANTICUERPOS ANTI CISTICERCO (IgG) EN LCR</t>
  </si>
  <si>
    <t>LCR 1 mL REFRIGERAR</t>
  </si>
  <si>
    <t>ANTICUERPOS ANTI CISTICERCO (IgG) EN SUERO</t>
  </si>
  <si>
    <t>ANTICUERPOS ANTI CITOMEGALOVIRUS IgG</t>
  </si>
  <si>
    <t>ANTICUERPOS ANTI CITOMEGALOVIRUS IgM</t>
  </si>
  <si>
    <t>ANTICUERPOS ANTI CITOPLASMA DE NEUTROFILO (ANCA)</t>
  </si>
  <si>
    <t>SUERO 2 mL AYUNO 8 HRS. CONGELAR</t>
  </si>
  <si>
    <t>ANTICUERPOS ANTI COCCIDIOIDES</t>
  </si>
  <si>
    <t>ANTICUERPOS ANTI DENGUE IGG</t>
  </si>
  <si>
    <t>SUERO 1ML Y 4 HRS DE AYUNO</t>
  </si>
  <si>
    <t>ANTICUERPOS ANTI DENGUE IGM</t>
  </si>
  <si>
    <t>ANTICUERPOS ANTI DENGUE IGG E IGM CUANTITATIVO</t>
  </si>
  <si>
    <t>ANTICUERPOS ANTI DNA NATIVO (DE DOBLE CADENA)</t>
  </si>
  <si>
    <t>ANTICUERPOS ANTI EPSTEIN-BARR Ag NUCLEAR IgG</t>
  </si>
  <si>
    <t>ANTICUERPOS ANTI EPSTEIN-BARR Ag TEMPRANO (EA-D)</t>
  </si>
  <si>
    <t>ANTICUERPOS ANTI EPSTEIN-BARR CÁPSIDE IgG</t>
  </si>
  <si>
    <t>ANTICUERPOS ANTI EPSTEIN-BARR CÁPSIDE IgM</t>
  </si>
  <si>
    <t>ANTICCUERPOS ANTI ENDOMISIALES IGA</t>
  </si>
  <si>
    <t>SUERO 2 ML AYUNO 4 HRS Y REFIGERAR</t>
  </si>
  <si>
    <t>ANTICUERPOS ANTI ESPERMÁTICOS (VARÓN)</t>
  </si>
  <si>
    <t>SUERO/MUJER 1 mL O SUERO/HOMBRE 1 mL  SEMEN 1-2 mL SUERO REFRIGERADO, SEMEN A TEMPERATURA  AMBIENTE.</t>
  </si>
  <si>
    <t>ANTICUERPOS ANTI ESPERMATICOS PAREJA</t>
  </si>
  <si>
    <t>SUERO/MUJER 1 mL Y SUERO/HOMBRE 1 mL SEMEN 1-2 mL SUERO REFRIGERADO, SEMEN A TEMPERATURA  AMBIENTE.</t>
  </si>
  <si>
    <t>ANTICUERPOS ANTI ESTREPTOLISINA</t>
  </si>
  <si>
    <t>ANTICUERPOS ANTI FOSFOLIPIDOS IGG E IGM</t>
  </si>
  <si>
    <t>SUERO 2 ML AYUNO 8 HRS REFRIGERAR</t>
  </si>
  <si>
    <t>ANTICUERPOS ANTI FOSFOLIPIDOS IGG</t>
  </si>
  <si>
    <t>ANTICUERPOS ANTI FOSFOLIPIDOS IGM</t>
  </si>
  <si>
    <t>ANTICUERPOS ANTI GLIADINA IGG E IGA</t>
  </si>
  <si>
    <t>ANTICUERPOS ANTI Helicobacter pylori IgA</t>
  </si>
  <si>
    <t>ANTICUERPOS ANTI Helicobacter pylori IgG</t>
  </si>
  <si>
    <t>ANTICUERPOS ANTI Helicobacter pylori IgM</t>
  </si>
  <si>
    <t>ANTICUERPOS ANTI HEPATITIS "A" IgM (HAV-M)</t>
  </si>
  <si>
    <t>ANTICUERPOS ANTI HEPATITIS "A" TOTALES  (HAV-TOTAL)</t>
  </si>
  <si>
    <t>ANTICUERPOS ANTI HEPATITIS "D" (DELTA) (AC.TOTALES)</t>
  </si>
  <si>
    <t>ANTICUERPOS ANTI HEPATITIS C PRUEBA PRESUNTIVA</t>
  </si>
  <si>
    <t>ANTICUERPOS ANTI HERPES 1 IgG</t>
  </si>
  <si>
    <t>ANTICUERPOS ANTI HERPES 1 IgM</t>
  </si>
  <si>
    <t>ANTICUERPOS ANTI HERPES 2 IgG</t>
  </si>
  <si>
    <t>ANTICUERPOS ANTI HERPES 2 IgM</t>
  </si>
  <si>
    <t>ANTICUERPOS ANTI Herpes zoster IgG (VARICELA IgG)</t>
  </si>
  <si>
    <t>ANTICUERPOS ANTI Herpes zoster IgM (VARICELA IgM)</t>
  </si>
  <si>
    <t>ANTICUERPOS ANTI HETERÓFILOS (P.BUNNELL) (MONOTEST)</t>
  </si>
  <si>
    <t>ANTICUERPOS ANTI HISTONA</t>
  </si>
  <si>
    <t>ANTICUERPOS ANTI Histoplasma capsulatum</t>
  </si>
  <si>
    <t>ANTICUERPOS ANTI HTLV I/II</t>
  </si>
  <si>
    <t>ANTICUERPOS ANTI INSULINA</t>
  </si>
  <si>
    <t>SUERO 3 mL AYUNO 8 HRS. REFRIGERAR</t>
  </si>
  <si>
    <t>ANTICUERPOS ANTI ISLOTE DE LANGERHANS</t>
  </si>
  <si>
    <t>SUERO 2 mL TEMPERATURA AMBIENTE</t>
  </si>
  <si>
    <t>ANTICUERPOS ANTI JoI</t>
  </si>
  <si>
    <t>ANTICUERPOS ANTI LKM</t>
  </si>
  <si>
    <t>ANTICUERPOS ANTI MEMBRANA BASAL GLOMERULAR</t>
  </si>
  <si>
    <t>ANTICUERPOS ANTI MICROSOMALES (ACS. ANTI PEROXIDASA)</t>
  </si>
  <si>
    <t>ANTICUERPOS ANTI MITOCONDRIALES</t>
  </si>
  <si>
    <t>ANTICUERPOS ANTI MÚSCULO ESQUELÉTICO (ESTRIADO)</t>
  </si>
  <si>
    <t>ANTICUERPOS ANTI MÚSCULO LISO</t>
  </si>
  <si>
    <t>ANTICUERPOS ANTI Mycoplasma pneumoniae IgG</t>
  </si>
  <si>
    <t>ANTICUERPOS ANTI Mycoplasma pneumoniae IgM</t>
  </si>
  <si>
    <t>ANTICUERPOS ANTI NUCLEARES (ANA)</t>
  </si>
  <si>
    <t>ANTICUERPOS ANTI PAROTIDITIS IgG E IgM</t>
  </si>
  <si>
    <t>ANTICUERPOS ANTI PARVOVIRUS B19 IgG</t>
  </si>
  <si>
    <t>SUERO 2 mL  AYUNO 4 HRS. REFRIGERAR</t>
  </si>
  <si>
    <t>ANTICUERPOS ANTI PARVOVIRUS B19 IgG e IgM</t>
  </si>
  <si>
    <t>ANTICUERPOS ANTI PARVOVIRUS B19 IgM</t>
  </si>
  <si>
    <t>SUERO 2 mL AYUNO 4HRS. REFRIGERAR</t>
  </si>
  <si>
    <t>ANTICUERPOS ANTI PLAQUETARIOS</t>
  </si>
  <si>
    <t>SUERO 3 mL REFRIGERAR Y 5 mL SANGRE TOTAL CON EDTA TEMPERATURA AMBIENTE.</t>
  </si>
  <si>
    <t>ANTICUERPOS ANTI PM-Scl (PM-1)</t>
  </si>
  <si>
    <t>ANTICUERPOS ANTI RECEPTOR DE ACETIL COLINA</t>
  </si>
  <si>
    <t>ANTICUERPOS ANTI RECEPTOR DE TSH</t>
  </si>
  <si>
    <t>SUERO 12mL AYUNO 4 HRS. REFRIGERAR</t>
  </si>
  <si>
    <t>ANTICUERPOS ANTI RIBONUCLEOPROTEÍNA (RNP)</t>
  </si>
  <si>
    <t>ANTICUERPOS ANTI RUBEOLA IgG</t>
  </si>
  <si>
    <t>ANTICUERPOS ANTI RUBEOLA IgM</t>
  </si>
  <si>
    <t>ANTICUERPOS ANTI SARAMPION IGG E IGM</t>
  </si>
  <si>
    <t>ANTICUERPOS ANTI SMITH (Sm)</t>
  </si>
  <si>
    <t>ANTICUERPOS ANTI SSA (Ro)</t>
  </si>
  <si>
    <t>ANTICUERPOS ANTI SSB (La)</t>
  </si>
  <si>
    <t>ANTICUERPOS ANTI TIROGLOBULINA (COLOIDE TIROIDEO)</t>
  </si>
  <si>
    <t>ANTICUERPOS ANTI TIROIDEOS</t>
  </si>
  <si>
    <t>ANTICUERPOS ANTI TOXOPLASMA IgG</t>
  </si>
  <si>
    <t>ANTICUERPOS ANTI TOXOPLASMA IgM</t>
  </si>
  <si>
    <t>ANTICUERPOS ANTI TRANSGLUTAMINASA IGG E IGA</t>
  </si>
  <si>
    <t>ANTICUERPOS ANTI Treponema</t>
  </si>
  <si>
    <t>ANTICUERPOS ANTI Treponema pallidum POR FLUORESCENCIA (FTA)</t>
  </si>
  <si>
    <t>ANTICUERPOS ANTI TUBERCULOSIS EN LCR (IgG)</t>
  </si>
  <si>
    <t>ANTICUERPOS ANTI TUBERCULOSIS EN SUERO (IgG)</t>
  </si>
  <si>
    <t>ANTICUERPOS ANTI VIH 1/2 (PRUEBA PRESUNTIVA Ag/Acs.)</t>
  </si>
  <si>
    <t>ANTICUERPOS ANTI VIH-1 (WESTERN-BLOT)(PRUEBA CONFIRMATORIA)</t>
  </si>
  <si>
    <t>ANTICUERPOS ANTI VIH-2(W.BLOT CONFIRMATORIA)</t>
  </si>
  <si>
    <t>ANTICUERPOS Scl-70 (ESCLERODERMIA) (TOPOISOMERASA)</t>
  </si>
  <si>
    <t>ANTÍGENO  DE Helicobacter pylori EN HECES</t>
  </si>
  <si>
    <t>ANTIGENO "E" DE HEPATITIS B (AGEHB)</t>
  </si>
  <si>
    <t>ANTIGENO "S" DE HEPATITIS B (AUSTRALIA)</t>
  </si>
  <si>
    <t>ANTÍGENO CA 15-3</t>
  </si>
  <si>
    <t>ANTÍGENO CA 19-9</t>
  </si>
  <si>
    <t>ANTÍGENO CA 21.1</t>
  </si>
  <si>
    <t>ANTÍGENO CA 27.29</t>
  </si>
  <si>
    <t>ANTÍGENO CA 72-4</t>
  </si>
  <si>
    <t>ANTÍGENO CA-125</t>
  </si>
  <si>
    <t>ANTÍGENO CARCINOEMBRIONARIO</t>
  </si>
  <si>
    <t>ANTIGENO DE Giardia lamblia</t>
  </si>
  <si>
    <t>HECES RECIENTES 5 g</t>
  </si>
  <si>
    <t>ANTÍGENO DE VIH (p24)</t>
  </si>
  <si>
    <t>ANTÍGENO ESPECÍFICO DE PRÓSTATA LIBRE (PSA-L)</t>
  </si>
  <si>
    <t>ANTÍGENO ESPECÍFICO DE PRÓSTATA TOTAL</t>
  </si>
  <si>
    <t>ANTÍGENO HLA-B27</t>
  </si>
  <si>
    <t>SANGRE TOTAL CON EDTA 5 mL TEMPERATURA AMBIENTE</t>
  </si>
  <si>
    <t>ANTIGENO NS1 DENGUE</t>
  </si>
  <si>
    <t>ANTIESTREPTOLISINA O CUANTITATIVA (ASO)</t>
  </si>
  <si>
    <t>ANTIESTREPTOLISINA O CUALITATIVA (ASO)</t>
  </si>
  <si>
    <t>APOLIPOPROTEÍNAS A1</t>
  </si>
  <si>
    <t>SUERO 1 mL AYUNO 12 HRS. REFRIGERAR</t>
  </si>
  <si>
    <t>APOLIPOPROTEINAS B</t>
  </si>
  <si>
    <t>ASPARTATO AMINO TRANSFERASA (TGO) (AST)</t>
  </si>
  <si>
    <t>AZÚCARES REDUCTORES EN HECES</t>
  </si>
  <si>
    <t>MATERIA FECAL RECIENTE 3 g. REFRIGERAR</t>
  </si>
  <si>
    <t>BAAR EN ESPUTO (MICROSCOPIA) 3 MUESTRAS</t>
  </si>
  <si>
    <t>VER SECCIÓN RQM No. 15</t>
  </si>
  <si>
    <t>BAAR EN ORINA (MICROSCOPIA) 3 MUESTRAS</t>
  </si>
  <si>
    <t>PRIMER ORINA DE LA MAÑANA DE TRES DÍAS 100 mL  DE CADA UNA</t>
  </si>
  <si>
    <t>BAAR MICROSCOPÍA</t>
  </si>
  <si>
    <t>CUALQUIER FLUIDO. REFRIGERAR</t>
  </si>
  <si>
    <t>BANDAS OLIGOCLONALES EN LCR</t>
  </si>
  <si>
    <t>LCR 3 mL Y SUERO 2 mL OBTENER LAS MUESTRAS SIMULTÁNEAMENTE REFRIGERAR</t>
  </si>
  <si>
    <t>BENZODIACEPINAS EN ORINA</t>
  </si>
  <si>
    <t>ORINA AL AZAR  20 mL</t>
  </si>
  <si>
    <t>BETA GONADOTROFINA CORIÓNICA (HCG-B)</t>
  </si>
  <si>
    <t>SUERO 1 mL AYUNO 4 HRS. REFRIGERAR ANOTAR FECHA DE ULTIMA MENSTRUACIÓN.</t>
  </si>
  <si>
    <t>ELOY</t>
  </si>
  <si>
    <t>BILIRRUBINA DIRECTA</t>
  </si>
  <si>
    <t>SUERO 1 mL AYUNO 8 HRS. REFRIGERAR PROTEGER DE LA LUZ.</t>
  </si>
  <si>
    <t>BILIRRUBINA INDIRECTA</t>
  </si>
  <si>
    <t>BILIRRUBINA TOTAL</t>
  </si>
  <si>
    <t>BIOMETRIA HEMATICA</t>
  </si>
  <si>
    <t>SANGRE TOTAL CON EDTA 4 mL  AYUNO 8 HRS. TEMPERATURA  AMBIENTE.</t>
  </si>
  <si>
    <t>BIOTINIDASA</t>
  </si>
  <si>
    <t>C2 COMPONENTE DE COMPLEMENTO</t>
  </si>
  <si>
    <t>SUERO 2 mL AYUNO 4 HRS. CONGELAR</t>
  </si>
  <si>
    <t>C3 COMPONENTE DE COMPLEMENTO</t>
  </si>
  <si>
    <t>C4 COMPONENTE DE COMPLEMENTO</t>
  </si>
  <si>
    <t>C5 COMPONENTE DE COMPLEMENTO</t>
  </si>
  <si>
    <t>CADENAS LIGERAS EN ORINA</t>
  </si>
  <si>
    <t>ORINA RECIENTE 20 mL REFRIGERAR</t>
  </si>
  <si>
    <t>CADENAS LIGERAS EN SUERO</t>
  </si>
  <si>
    <t>CADMIO EN SANGRE</t>
  </si>
  <si>
    <t>CALCIO EN ORINA</t>
  </si>
  <si>
    <t>ORINA DE 24 HRS.10 mL REFRIGERAR ANOTAR VOLUMEN.</t>
  </si>
  <si>
    <t>CALCIO EN SUERO</t>
  </si>
  <si>
    <t>CALCITONINA</t>
  </si>
  <si>
    <t>SUERO 1 mL AYUNO 8 HRS. SIN HEMOLISIS Y CONGELAR DE INMEDIATO.</t>
  </si>
  <si>
    <t>CAROTENOS</t>
  </si>
  <si>
    <t>SUERO 3 ML AYUNO DE 12 A 14 HRS. REFRIGERAR. PROTEGER LUZ.</t>
  </si>
  <si>
    <t>CAPACIDAD TOTAL DE FIJACIÓN DE HIERRO</t>
  </si>
  <si>
    <t>CARBAMAZEPINA (CBZ)</t>
  </si>
  <si>
    <t>SUERO 1 mL AYUNO 4 HRS. REFRIGERAR, TIEMPO ÓPTIMO DE RECOLECCIÓN DE LA MUESTRA ES 30 MIN. ANTES DE LA SIGUIENTE DOSIS.</t>
  </si>
  <si>
    <t>CARBOXIHEMOGLOBINA</t>
  </si>
  <si>
    <t>SANGRE TOTAL CON HEPARINA 4 mL AYUNO 8 HRS. TEMPERATURA AMBIENTE.</t>
  </si>
  <si>
    <t>CARIOTIPO CONVENCIONAL</t>
  </si>
  <si>
    <t>SANGRE TOTAL CON HEPARINA DE SODIO, VER SECCIÓN RQM No. 7</t>
  </si>
  <si>
    <t>CARIOTIPO DE ALTA RESOLUCIÓN</t>
  </si>
  <si>
    <t>SANGRE TOTAL CON HEPARINA DE SODIO, VER SECCIÓN RQM No. 8</t>
  </si>
  <si>
    <t>CARIOTIPO DE MÉDULA ÓSEA (MALIGNIDAD HEMATOLÓGICA)</t>
  </si>
  <si>
    <t>MÉDULA ÓSEA CON HEPARINA DE SODIO, VER SECCIÓN RQM No. 7</t>
  </si>
  <si>
    <t>CARIOTIPO EN LÍQUIDO AMNIÓTICO</t>
  </si>
  <si>
    <t>LÍQUIDO AMNIÓTICO, VER SECCIÓN RQM No. 8</t>
  </si>
  <si>
    <t>CARIOTIPO EN TEJIDO DE ABORTO</t>
  </si>
  <si>
    <t>FRAGMENTO DE TEJIDO, VER SECCIÓN RQM No. 8</t>
  </si>
  <si>
    <t>CARIOTIPO ONCOLÓGICO EN SANGRE PERIFÉRICA</t>
  </si>
  <si>
    <t>SANGRE TOTAL CON HEPARINA DE SODIO, VER SECCIÓN RQM No. 9</t>
  </si>
  <si>
    <t>CATECOLAMINAS TOTALES  EN PLASMA</t>
  </si>
  <si>
    <t>VER SECCIÓN RQM No. 6</t>
  </si>
  <si>
    <t>CATECOLAMINAS URINARIAS</t>
  </si>
  <si>
    <t>VER SECCIÓN RQM No. 5</t>
  </si>
  <si>
    <t>CÉLULAS LE</t>
  </si>
  <si>
    <t>SUERO 1 mL, COÁGULO. TEMPERATURA AMBIENTE.</t>
  </si>
  <si>
    <t>CERULOPLASMINA</t>
  </si>
  <si>
    <t>Chlamydia trachomatis PCR</t>
  </si>
  <si>
    <t>EXUDADO URETRAL, ENDOCERVICAL O CONJUNTIVAL. EN MEDIO DE TRANSPORTE PROPORCIONADO POR LASER. REFRIGERAR EN CASO DE SOLICITAR CULTIVO DE MYCOPLASMA ENVIAR. MUESTRAS POR SEPARADO.</t>
  </si>
  <si>
    <t>CICLOSPORINA</t>
  </si>
  <si>
    <t>SANGRE TOTAL CON EDTA 4 mL AYUNO 12 HRS. TIEMPO ÓPTIMO PARA LA TOMA DE MUESTRA 1 HR. ANTES DE LA SIGUIENTE DOSIS.</t>
  </si>
  <si>
    <t>CISTATINA C</t>
  </si>
  <si>
    <t>SUERO 2 mL. AYUNO 8 HRS. REFRIGERAR</t>
  </si>
  <si>
    <t xml:space="preserve"> ENVIAR CON PRECIADO NOS LA DA EN $650  SI LA QUIIEREN EL MISMO DIA PRECIO ES DE $800</t>
  </si>
  <si>
    <t>CITOLOGÍA DE LÍQUIDOS VARIOS</t>
  </si>
  <si>
    <t>CUALQUIER FLUIDO BIOLÓGICO 3 mL TEMPERATURA AMBIENTE.</t>
  </si>
  <si>
    <t>CITOLOGÍA EXFOLIATIVA (VARIOS)</t>
  </si>
  <si>
    <t>LAMINILLA CON EXUDADO Y FIJAR FROTIS</t>
  </si>
  <si>
    <t>CITOLOGÍA EXFOLIATIVA DE ESPUTO</t>
  </si>
  <si>
    <t>EXPECTORACIÓN EN TUBO ESTÉRIL. REFRIGERAR</t>
  </si>
  <si>
    <t>CITOLOGÍA EXFOLIATIVA DE LCR</t>
  </si>
  <si>
    <t>LCR 3 mL REFRIGERAR</t>
  </si>
  <si>
    <t>CITOLOGÍA EXFOLIATIVA DE LÍQUIDO PERITONEAL</t>
  </si>
  <si>
    <t>LÍQUIDO PERITONEAL 5 mL REFRIGERAR</t>
  </si>
  <si>
    <t>CITOLOGÍA EXFOLIATIVA DE LÍQUIDO PLEURAL</t>
  </si>
  <si>
    <t>LÍQUIDO PLEURAL 5 mL REFRIGERAR</t>
  </si>
  <si>
    <t>CITOLOGÍA EXFOLIATIVA DE LÍQUIDO SINOVIAL</t>
  </si>
  <si>
    <t>LÍQUIDO SINOVIAL 3 mL REFRIGERAR</t>
  </si>
  <si>
    <t>CITOLOGIA EXFOLIATIVA DE ORINA</t>
  </si>
  <si>
    <t>ORINA DE LA MAÑANA 20 mL REFRIGERAR</t>
  </si>
  <si>
    <t>CITOLOGÍA EXFOLIATIVA DE SECRECIÓN DE MAMA</t>
  </si>
  <si>
    <t xml:space="preserve">ASPIRADO DE MAMA Y FROTIS FIJADO IMPORTANTE ANOTAR EDAD Y MODO DE OBTENCIÓN DEL ASPIRADO, REFRIGERAR </t>
  </si>
  <si>
    <t>CITOLOGÍA EXFOLIATIVA NASAL</t>
  </si>
  <si>
    <t>1 FROTIS DE MUCOSA NASAL DE CADA NARINA (IZQ. Y DER.) PREPARADOS POR ROTACIÓN, FIJAR AL CALOR. TEMPERATURA AMBIENTE</t>
  </si>
  <si>
    <t>CITOLOGÍA EXFOLIATIVA VAGINAL (PAPANICOLAOU)</t>
  </si>
  <si>
    <t>2 LAMINILLAS ENDOCERVICALES FIJADAS CON ETANOL AL 70% PARA INTERPRETAR LOS RESULTADOS DE ESTA PRUEBA ES INDISPENSABLE QUE NOS ENVÍEN LOS DATOS INDICADOS EN EL ANEXO 2, FAVOR DE FOTOCOPIAR EL ANEXO Y ENVIARLO CON LA MUESTRA</t>
  </si>
  <si>
    <t>CITOQUÍMICO DE LCR</t>
  </si>
  <si>
    <t>LCR 5 mL REFRIGERAR</t>
  </si>
  <si>
    <t>CITOQUÍMICO DE LÍQUIDO PERITONEAL</t>
  </si>
  <si>
    <t>LÍQUIDO PERITONEAL 3 mL REFRIGERAR</t>
  </si>
  <si>
    <t>CITOQUÍMICO DE LÍQUIDO PLEURAL</t>
  </si>
  <si>
    <t>LÍQUIDO PLEURAL 2 mL REFRIGERAR</t>
  </si>
  <si>
    <t>CITOQUÍMICO DE LÍQUIDO SINOVIAL</t>
  </si>
  <si>
    <t>LÍQUIDO SINOVIAL CON HEPARINA 3 mL REFRIGERAR</t>
  </si>
  <si>
    <t>CITRATO EN ORINA DE 24 HRS.</t>
  </si>
  <si>
    <t>ORINA DE 24 HRS. 20 mL ANOTAR VOLUMEN. REFRIGERAR</t>
  </si>
  <si>
    <t>CLONAZEPAM EN SUERO (RIVOTRIL)</t>
  </si>
  <si>
    <t>SUERO 2 mL AYUNO 4 HRS. REFRIGERAR, TIEMPO ÓPTIMO DE RECOLECCIÓN DE LA MUESTRA ES 4 HRS. POSTERIORES A LA ÚLTIMA DOSIS. NO USAR TUBOS CON GEL SEPARADOR.</t>
  </si>
  <si>
    <t>CLORO EN ORINA</t>
  </si>
  <si>
    <t>ORINA 1 mL AYUNO 4 HRS. REFRIGERAR</t>
  </si>
  <si>
    <t>CLORO EN SUERO</t>
  </si>
  <si>
    <t>Clostridium difficile A Y B</t>
  </si>
  <si>
    <t xml:space="preserve">2 g DE HECES FRESCAS. REFRIGERAR </t>
  </si>
  <si>
    <t>COBRE EN ORINA</t>
  </si>
  <si>
    <t>ORINA DE 24 HRS. 20 mL ANOTAR VOLUMEN, REFRIGERAR</t>
  </si>
  <si>
    <t>COBRE EN SUERO</t>
  </si>
  <si>
    <t>COLESTEROL DE ALTA DENSIDAD (HDL)</t>
  </si>
  <si>
    <t>SUERO 1 mL AYUNO 12-14 HRS. REFRIGERAR</t>
  </si>
  <si>
    <t>COLESTEROL DE BAJA DENSIDAD (LDL)</t>
  </si>
  <si>
    <t>COLESTEROL DE MUY BAJA DENSIDAD (VLDL)</t>
  </si>
  <si>
    <t>COLESTEROL TOTAL</t>
  </si>
  <si>
    <t>COLINESTERASA</t>
  </si>
  <si>
    <t>COMPLEMENTO C1Q (COMPLEJO INMUNE CIRCULANTE)</t>
  </si>
  <si>
    <t>COMPLEMENTO HEMOLITICO AL 50 %</t>
  </si>
  <si>
    <t>COOMBS DIRECTO</t>
  </si>
  <si>
    <t>SANGRE CON EDTA 3 mL AYUNO 6 HRS REFRIGERAR</t>
  </si>
  <si>
    <t>ENVIAR A VARGAS</t>
  </si>
  <si>
    <t>COOMBS INDIRECTO</t>
  </si>
  <si>
    <t>COPROCULTIVO</t>
  </si>
  <si>
    <t>MATERIA FECAL RECIENTE EN FRASCO ESTÉRIL O EN MEDIO DE TRANSPORTE (CARY-BLAIR), REFRIGERAR</t>
  </si>
  <si>
    <t>COPROLOGICO COMPLETO</t>
  </si>
  <si>
    <t>TEMPERATURA AMBIENTE: 4 HORAS REFRIGERACIÓN: 7 días.</t>
  </si>
  <si>
    <t>COPROPARASITOSCÓPICO 1 MUESTRA</t>
  </si>
  <si>
    <t>MATERIA FECAL RECIENTE, 10-15 g. REFRIGERAR</t>
  </si>
  <si>
    <t>COPROPARASITOSCOPICO, 3 MUESTRAS</t>
  </si>
  <si>
    <t>3 MUESTRAS DE MATERIA FECAL RECIENTE 10-15 g. REFRIGERAR</t>
  </si>
  <si>
    <t>CORTISOL EN SUERO</t>
  </si>
  <si>
    <t>CORTISOL LIBRE EN ORINA</t>
  </si>
  <si>
    <t>ORINA DE 24 HRS. 10 mL REFRIGERAR, ANOTAR VOLUMEN.</t>
  </si>
  <si>
    <t>CORTISOL, CURVA DE 2 MUESTRAS</t>
  </si>
  <si>
    <t>SUERO 1 mL DE CADA MUESTRA. REFRIGERAR AYUNO DE 4 HRS. PARA MUESTRA BASAL.</t>
  </si>
  <si>
    <t>CORTISOL, CURVA DE 4 MUESTRAS</t>
  </si>
  <si>
    <t>CREATIN FOSFO CINASA FRACCIÓN MB</t>
  </si>
  <si>
    <t>CREATIN FOSFO CINASA TOTAL</t>
  </si>
  <si>
    <t>CREATININA  EN SUERO</t>
  </si>
  <si>
    <t>CREATININA URINARIA</t>
  </si>
  <si>
    <t>ORINA DE 24 HRS.ANOTAR VOLUMEN. O aleatorio</t>
  </si>
  <si>
    <t>CROMO EN SANGRE</t>
  </si>
  <si>
    <t>SANGRE TOTAL 5 mL CON EDTA REFRIGERAR</t>
  </si>
  <si>
    <t>CROMOSOMA FILADELFIA BUSQUEDA</t>
  </si>
  <si>
    <t>SECCION REQM. 7</t>
  </si>
  <si>
    <t>CULTIVO DE ESPUTO (SIN M. tuberculosis)</t>
  </si>
  <si>
    <t>EXPECTORACIÓN EN FRASCO ESTÉRIL. REFRIGERAR</t>
  </si>
  <si>
    <t>CULTIVO DE EXUDADO VAGINAL</t>
  </si>
  <si>
    <t xml:space="preserve">EXUDADO VAGINAL EN MEDIO DE TRANSPORTE OTRA MUESTRA VAGINAL EN SOLUCIÓN SALINA  Y UN FROTIS FIJADO. IMPORTANTE, ENVIAR EL FRESCO PARA BÚSQUEDA DE TRICHOMONA. </t>
  </si>
  <si>
    <t>CULTIVO DE HERIDAS (AEROBIOS)</t>
  </si>
  <si>
    <t>MUESTRA EN MEDIO DE TRANSPORTE AERÓBICO Y FROTIS. TEMPERATURA AMBIENTE. IMPORTANTE ENVIAR ANEXO 5</t>
  </si>
  <si>
    <t>CULTIVO DE HONGOS</t>
  </si>
  <si>
    <t>RASPADO DE LESIÓN EN FRASCO ESTÉRIL. TEMPERATURA AMBIENTE. IMPORTANTE ENVIAR ANEXO 5</t>
  </si>
  <si>
    <t>CULTIVO DE LÍQUIDO CEFALORRAQUÍDEO</t>
  </si>
  <si>
    <t xml:space="preserve">LCR 1 mL EN TUBO ESTÉRIL. TEMPERATURA AMBIENTE. </t>
  </si>
  <si>
    <t>CULTIVO DE Mycobacterium spp. (CUALQUIER FLUÍDO)</t>
  </si>
  <si>
    <t xml:space="preserve">CUALQUIER FLUIDO. INDICAR EL FLUIDO ENVIADO TEMPERATURA AMBIENTE. IMPORTANTE ENVIAR ANEXO 5 </t>
  </si>
  <si>
    <t>CULTIVO DE Mycobacterium spp. EN ESPUTO</t>
  </si>
  <si>
    <t>CULTIVO DE Mycobacterium spp. EN ORINA</t>
  </si>
  <si>
    <t xml:space="preserve">ORINA RECIENTE 20 mL EN FRASCO ESTÉRIL. REFRIGERAR </t>
  </si>
  <si>
    <t>CULTIVO DE Mycoplasma (M. hominis, U. urealyticum)</t>
  </si>
  <si>
    <t>ENVIAR EN 2 MEDIOS DE TRANSPORTE RASPADO DEL CÉRVIX, EXUDADO URETRAL O SEMEN EN MEDIO DE TRANSPORTE FRASCO ESTÉRIL.  TEMPERATURA AMBIENTE.</t>
  </si>
  <si>
    <t>CULTIVO DE SECRECIÓN OCULAR</t>
  </si>
  <si>
    <t xml:space="preserve">MUESTRA EN MEDIO DE TRANSPORTE Y FROTIS FIJADO, TEMPERATURA AMBIENTE. </t>
  </si>
  <si>
    <t>CULTIVO DE SECRECIÓN ÓTICA</t>
  </si>
  <si>
    <t>CULTIVO DE SECRECIÓN URETRAL</t>
  </si>
  <si>
    <t xml:space="preserve">MUESTRA EN MEDIO DE TRANSPORTE Y  FROTIS FIJADO, TEMPERATURA AMBIENTE.  </t>
  </si>
  <si>
    <t>CULTIVO FARÍNGEO</t>
  </si>
  <si>
    <t xml:space="preserve">MUESTRA EN MEDIO DE TRANSPORTE, TEMPERATURA AMBIENTE.  </t>
  </si>
  <si>
    <t>CULTIVO NASAL</t>
  </si>
  <si>
    <t xml:space="preserve">MUESTRA DE AMBAS NARINAS EN MEDIO DE TRANSPORTE Y FROTIS FIJADO DE CADA UNA. TEMPERATURA AMBIENTE.  </t>
  </si>
  <si>
    <t>CULTIVO NASOFARÍNGEO</t>
  </si>
  <si>
    <t>CULTIVO PARA Vibrio cholerae</t>
  </si>
  <si>
    <t xml:space="preserve">MATERIA FECAL EN FRASCO LIMPIO. TEMPERATURA AMBIENTE. </t>
  </si>
  <si>
    <t>CULTIVO UNGUEAL</t>
  </si>
  <si>
    <t xml:space="preserve">MUESTRA DE UÑA EN FRASCO ESTÉRIL. TEMPERATURA AMBIENTE. </t>
  </si>
  <si>
    <t>CULTIVOS VARIOS</t>
  </si>
  <si>
    <t xml:space="preserve">MUESTRA EN MEDIO DE TRANSPORTE. TEMPERATURA AMBIENTE. IMPORTANTE ENVIAR ANEXO 5 </t>
  </si>
  <si>
    <t>DEHIDROEPIANDROSTERONA (DHEA)</t>
  </si>
  <si>
    <t>DEHIDROEPIANDROSTERONA SULFATO (DHEAS)</t>
  </si>
  <si>
    <t>DEPURACION DE CREATININA</t>
  </si>
  <si>
    <t>VER SECCIÓN RQM No.13</t>
  </si>
  <si>
    <t>DESHIDROGENASA LÁCTICA</t>
  </si>
  <si>
    <t>SUERO 2 mL AYUNO 8 HRS. REFRIGERAR NO CONGELAR.</t>
  </si>
  <si>
    <t>DETECCIÓN DE CHLAMYDIA TRACHOMATIS/NEISSERIA GONORRHOEAE PCR</t>
  </si>
  <si>
    <t>DIFENILHIDANTOÍNA (FENITOÍNA) (EPAMIN)</t>
  </si>
  <si>
    <t>SUERO 1 mL AYUNO 4 HRS. REFRIGERAR TIEMPO ÓPTIMO DE RECOLECCIÓN DE LA MUESTRA DEBE SER ANTES DE LA SIGUIENTE DOSIS.</t>
  </si>
  <si>
    <t>DIGOXINA</t>
  </si>
  <si>
    <t>DIHIDROTESTOSTERONA (DHT)</t>
  </si>
  <si>
    <t>SUERO 3 mL AYUNO 4 HRS. REFRIGERAR</t>
  </si>
  <si>
    <t>DÍMERO D</t>
  </si>
  <si>
    <t>ELECTROFORESIS DE HEMOGLOBINA</t>
  </si>
  <si>
    <t>SANGRE TOTAL CON EDTA 3 mL AYUNO 8 HRS. SIN HEMÓLISIS. NO CONGELAR</t>
  </si>
  <si>
    <t>ELECTROFORESIS DE LIPOPROTEINAS</t>
  </si>
  <si>
    <t xml:space="preserve">SUERO 1 mL AYUNO 12-14 HRS. </t>
  </si>
  <si>
    <t>ELECTROFORESIS DE PROTEINAS EN LCR</t>
  </si>
  <si>
    <t>ELECTROFORESIS DE PROTEINAS SERICAS</t>
  </si>
  <si>
    <t>SUERO 1 mL AYUNO 8 HRS. REFRIGERAR SIN HEMOLISIS. NO CONGELAR</t>
  </si>
  <si>
    <t>ELECTROFORESIS DE PROTEINAS URINARIAS</t>
  </si>
  <si>
    <t>ORINA 24 HRS. 10 Ml.  REFRIGERAR</t>
  </si>
  <si>
    <t>ELECTROLITOS SERICOS (NA, K, CL)</t>
  </si>
  <si>
    <t>ELECTROLITOS URINARIOS (NA, K, CL)</t>
  </si>
  <si>
    <t>ORINA DE 24 HRS.20 mL REFRIGERAR</t>
  </si>
  <si>
    <t>ENOLASA NEURONA ESPECÍFICA</t>
  </si>
  <si>
    <t>EOSINÓFILOS EN MOCO NASAL</t>
  </si>
  <si>
    <t>EXUDADO NASOFARÍNGEO DE AMBAS NARINAS IMPREGNADO EN LAMINILLA</t>
  </si>
  <si>
    <t>ERITROPOYETINA</t>
  </si>
  <si>
    <t>ESPERMATOBIOSCOPIA</t>
  </si>
  <si>
    <t>MUESTRA COMPLETA DE SEMEN, 3 DÍAS DE ABSTINENCIA SEXUAL, ENVIAR DE INMEDIATO. NO REFRIGERAR</t>
  </si>
  <si>
    <t>ESPERMOCULTIVO</t>
  </si>
  <si>
    <t>SEMEN 2 mL EN FRASCO ESTÉRIL. TEMPERATURA  AMBIENTE</t>
  </si>
  <si>
    <t>ESTRADIOL (E2)</t>
  </si>
  <si>
    <t>ESTRIOL LIBRE (E3)</t>
  </si>
  <si>
    <t>ESTROGENOS TOTALES</t>
  </si>
  <si>
    <t>EXAMEN GENERAL DE ORINA</t>
  </si>
  <si>
    <t>ORINA RECIENTE 10 mL ENVIAR EN TUBO PROPORCIONADO POR LASER O MANTENER EN REFRIGERACIÓN</t>
  </si>
  <si>
    <t>FACTOR DE CRECIMIENTO UNIDO A LA INSULINA BP-3</t>
  </si>
  <si>
    <t>FACTOR DE VON WILLEBRAND</t>
  </si>
  <si>
    <t>FACTOR II DE COAGULACIÓN</t>
  </si>
  <si>
    <t>FACTOR IX DE COAGULACIÓN</t>
  </si>
  <si>
    <t>FACTOR REUMATOIDE</t>
  </si>
  <si>
    <t>SUERO 2 mL AYUNO DE 8 HRS.</t>
  </si>
  <si>
    <t>FACTOR V DE COAGULACIÓN</t>
  </si>
  <si>
    <t>FACTOR VII DE COAGULACIÓN</t>
  </si>
  <si>
    <t>FACTOR VIII ANTIGÉNICO</t>
  </si>
  <si>
    <t>FACTOR VIII DE COAGULACIÓN (ACTIVIDAD)</t>
  </si>
  <si>
    <t>FACTOR X DE COAGULACIÓN</t>
  </si>
  <si>
    <t>FACTOR XI DE COAGULACIÓN</t>
  </si>
  <si>
    <t>FACTOR XII DE COAGULACIÓN</t>
  </si>
  <si>
    <t>FACTOR XIII DE COAGULACIÓN</t>
  </si>
  <si>
    <t>FENOBARBITAL</t>
  </si>
  <si>
    <t>SUERO 1 mL AYUNO 4 HRS. REFRIGERAR EL TIEMPO ÓPTIMO DE LA TOMA DE MUESTRA ES 4 HRS. POSTERIORES A LA ÚLTIMA DOSIS.</t>
  </si>
  <si>
    <t>FERRITINA</t>
  </si>
  <si>
    <t>FIBRINÓGENO</t>
  </si>
  <si>
    <t>FOLATOS (ÁCIDO FÓLICO)</t>
  </si>
  <si>
    <t>SUERO 1 mL AYUNO 4 HRS. CONGELAR PROTEGER DE LA LUZ.</t>
  </si>
  <si>
    <t>FOSFATASA ÁCIDA TOTAL (ACT. ENZIMÁTICA)</t>
  </si>
  <si>
    <t>SUERO SIN ICTERICIA 1 mL AYUNO 4 HRS. REFRIGERAR</t>
  </si>
  <si>
    <t>FOSFATASA ACIDA TOTAL + FRACCION PROSTATICA</t>
  </si>
  <si>
    <t>FOSFATASA ALCALINA FRACCIÓN ÓSEA</t>
  </si>
  <si>
    <t xml:space="preserve">SUERO 2 mL AYUNO 8 HRS. REFRIGERAR PROTEGER DE LA LUZ. </t>
  </si>
  <si>
    <t>FOSFATASA ALCALINA TOTAL</t>
  </si>
  <si>
    <t>FÓSFORO EN ORINA DE 24 HRS.</t>
  </si>
  <si>
    <t>ORINA DE 24 HRS. 20 mL REFRIGERAR</t>
  </si>
  <si>
    <t>FÓSFORO EN SUERO</t>
  </si>
  <si>
    <t>FRAGILIDAD OSMOTICA (OSMOLARIDAD GLOBULAR)</t>
  </si>
  <si>
    <t>SANGRE TOTAL CON EDTA 2 mL AYUNO 8 HRS. TEMPERATURA AMBIENTE. ENVIAR ANTES DE LAS 48 HRS. DESPUÉS DE LA TOMA.</t>
  </si>
  <si>
    <t>FROTIS DE SANGRE PERIFÉRICA</t>
  </si>
  <si>
    <t>EXTENDIDO EN LAMINILLA DE SANGRE PERIFERICA</t>
  </si>
  <si>
    <t>GABAPENTINA (NEURONTIN)</t>
  </si>
  <si>
    <t>SUERO 2 mL AYUNO 8 HRS.   REFRIGERAR, EL TIEMPO ÓPTIMO PARA LA TOMA DE LA MUESTRA ES 2 HRS. POSTERIORES A LA ÚLTIMA DOSIS.</t>
  </si>
  <si>
    <t>GALACTOSA URIDILTRANSFERASA</t>
  </si>
  <si>
    <t>GAMMA GLUTAMIL TRANSPEPTIDASA</t>
  </si>
  <si>
    <t>GASTRINA</t>
  </si>
  <si>
    <t>SUERO 1 mL AYUNO 12 HRS. CONGELAR.</t>
  </si>
  <si>
    <t>GLOBULINA FIJADORA DE HORMONAS SEXUALES</t>
  </si>
  <si>
    <t>SUERO 2 mL AYUNO 8 HRS. CONGELAR. IMPORTANTE ANOTAR EDAD Y SEXO.</t>
  </si>
  <si>
    <t>GLUCOSA 6 FOSFATO DESHIDROGENASA</t>
  </si>
  <si>
    <t>SANGRE TOTAL CON EDTA 3 mL AYUNO 8 HRS. SIN HEMÓLISIS.</t>
  </si>
  <si>
    <t>GLUCOSA 6 FOSFATO DESHIDROGENASA NEONATAL</t>
  </si>
  <si>
    <t>GLUCOSA EN SUERO</t>
  </si>
  <si>
    <t>GONADOTROFINAS HIPOFISIARIAS (LH+FSH)</t>
  </si>
  <si>
    <t>GRUPO SANGUINEO Y FACTOR RH</t>
  </si>
  <si>
    <t>SANGRE TOTAL CON EDTA 2 mL AYUNO 8 HRS. TEMPERATURA AMBIENTE.</t>
  </si>
  <si>
    <t>HAPTOGLOBINA</t>
  </si>
  <si>
    <t>HEMOCULTIVO</t>
  </si>
  <si>
    <t xml:space="preserve">SANGRE TOTAL EN MEDIO ESPECIAL. </t>
  </si>
  <si>
    <t>HEMOGLOBINA GLICOSILADA (Hb-A1c)</t>
  </si>
  <si>
    <t xml:space="preserve">SANGRE TOTAL CON EDTA 2 mL AYUNO 8 HRS. TEMPERATURA AMBIENTE. </t>
  </si>
  <si>
    <t>HEPATITIS C CARGA VIRAL Y GENOTIPO</t>
  </si>
  <si>
    <t>PLASMA CON EDTA 5mL AYUNO 8 HRS. CONGELADO.</t>
  </si>
  <si>
    <t>HEPATITIS C PRUEBA CONFIRMATORIA (RIBA)</t>
  </si>
  <si>
    <t>HIERRO EN SUERO</t>
  </si>
  <si>
    <t>HOMOCISTEÍNA</t>
  </si>
  <si>
    <t>HORMONA ADRENOCORTICOTRÓFICA</t>
  </si>
  <si>
    <t>PLASMA CON EDTA 1 mL CONGELAR DE INMEDIATO, AYUNO 8 HRS. LA TOMA DE LA MUESTRA DEBE SER ENTRE 7 AM Y 10 AM.</t>
  </si>
  <si>
    <t>HORMONA ANTIMULLERIANA</t>
  </si>
  <si>
    <t>HORMONA DE CRECIMIENTO</t>
  </si>
  <si>
    <t>HORMONA DE CRECIMIENTO CURVA DE (3 MUESTRAS)</t>
  </si>
  <si>
    <t>SUERO 1 mL DE CADA MUESTRA. AYUNO 8 HRS. PARA MUESTRA BASAL, REFRIGERAR</t>
  </si>
  <si>
    <t>HORMONA DE CRECIMIENTO CURVA DE (4 MUESTRAS)</t>
  </si>
  <si>
    <t xml:space="preserve">SUERO 1 mL DE CADA MUESTRA. AYUNO 8 HRS. PARA MUESTRA BASAL, REFRIGERAR </t>
  </si>
  <si>
    <t>HORMONA DE CRECIMIENTO CURVA DE 2 MUESTRAS</t>
  </si>
  <si>
    <t>HORMONA ESTIMULANTE DE FOLÍCULO (FSH)</t>
  </si>
  <si>
    <t>HORMONA ESTIMULANTE DE TIROIDES (TSH)</t>
  </si>
  <si>
    <t>HORMONA LUTEINIZANTE (LH)</t>
  </si>
  <si>
    <t>HORMONA PARATIROIDEA</t>
  </si>
  <si>
    <t>SUERO 1 mL AYUNO 8 HRS.  CONGELAR DE INMEDIATO.</t>
  </si>
  <si>
    <t>IgE ESPECÍFICA CONTRA Aspergillus fumigatus</t>
  </si>
  <si>
    <t>IgE ESPECÍFICA CONTRA CAMARÓN</t>
  </si>
  <si>
    <t>IgE ESPECÍFICA CONTRA Candida albicans</t>
  </si>
  <si>
    <t>IgE ESPECÍFICA CONTRA CARNE DE CERDO</t>
  </si>
  <si>
    <t>IgE ESPECÍFICA CONTRA CARNE DE POLLO</t>
  </si>
  <si>
    <t>IgE ESPECÍFICA CONTRA CARNE DE RES</t>
  </si>
  <si>
    <t>IgE ESPECÍFICA CONTRA CASEÍNA</t>
  </si>
  <si>
    <t>IgE ESPECÍFICA CONTRA CASPA DE PERRO</t>
  </si>
  <si>
    <t>IgE ESPECÍFICA CONTRA CLARA DE HUEVO</t>
  </si>
  <si>
    <t>IgE ESPECÍFICA CONTRA CUCARACHA</t>
  </si>
  <si>
    <t>IgE ESPECÍFICA CONTRA Dermatophagoides farinae</t>
  </si>
  <si>
    <t>IgE ESPECÍFICA CONTRA Dermatophagoides pteronyssi</t>
  </si>
  <si>
    <t>IgE ESPECÍFICA CONTRA EPITELIO DE GATO</t>
  </si>
  <si>
    <t>IgE ESPECÍFICA CONTRA EPITELIO DE PERRO</t>
  </si>
  <si>
    <t>IgE ESPECÍFICA CONTRA LECHE DE VACA</t>
  </si>
  <si>
    <t>IgE ESPECÍFICA CONTRA PASTO COMÚN</t>
  </si>
  <si>
    <t>IgE ESPECÍFICA CONTRA PENICILLOYL G</t>
  </si>
  <si>
    <t>IgE ESPECÍFICA CONTRA PENICILLOYL V</t>
  </si>
  <si>
    <t>IgE ESPECÍFICA CONTRA YEMA DE HUEVO</t>
  </si>
  <si>
    <t>INDICE DE RESISTENCIA A INSULINA</t>
  </si>
  <si>
    <t>INMUNOFIJACION DE PROTEINAS EN ORINA</t>
  </si>
  <si>
    <t>ORINA 24 HR, 20 ML REFRIGERAR</t>
  </si>
  <si>
    <t>INMUNOFIJACION DE PROTEINAS EN SUERO</t>
  </si>
  <si>
    <t>SUERO 1 ML AYUNO DE 8 HRS Y REFRIGERAR</t>
  </si>
  <si>
    <t>INHIBIDOR DE C1 ESTERASA</t>
  </si>
  <si>
    <t>SUERO 2 mL AYUNO 8 HRS. CONGELAR.</t>
  </si>
  <si>
    <t>INMUNOGLOBULINA A (IgA)</t>
  </si>
  <si>
    <t>INMUNOGLOBULINA D (IgD)</t>
  </si>
  <si>
    <t>INMUNOGLOBULINA E (IgE)</t>
  </si>
  <si>
    <t>VARGAS</t>
  </si>
  <si>
    <t>INMUNOGLOBULINA G (IgG)</t>
  </si>
  <si>
    <t>INMUNOGLOBULINA G IGG SUBCLASES (1,2,3 Y 4)</t>
  </si>
  <si>
    <t>INMUNOGLOBULINA M  (IgM)</t>
  </si>
  <si>
    <t>INMUNOTRIPSINA REACTIVA NEONATAL</t>
  </si>
  <si>
    <t>VER SECCIÓN RQM NO. 10</t>
  </si>
  <si>
    <t>INSULINA EN SUERO</t>
  </si>
  <si>
    <t>SUERO 1 mL AYUNO 8 HRS. CONGELAR.</t>
  </si>
  <si>
    <t>INSULINA, CURVA DE 2 MUESTRAS</t>
  </si>
  <si>
    <t>SUERO 1 mL DE CADA MUESTRA., AYUNO DE 8 HRS. PARA MUESTRA BASAL. CONGELAR</t>
  </si>
  <si>
    <t>INSULINA, CURVA DE 3 MUESTRAS</t>
  </si>
  <si>
    <t>SUERO 1 mL DE CADA MUESTRA. AYUNO DE 8 HRS. PARA MUESTRA BASAL. CONGELAR.</t>
  </si>
  <si>
    <t>INSULINA, CURVA DE 4 MUESTRAS</t>
  </si>
  <si>
    <t>INTOLERANCIA ALIMENTARIA IgG</t>
  </si>
  <si>
    <t>VER SECCIÓN No. 18</t>
  </si>
  <si>
    <t>ISOENZIMAS DE CPK</t>
  </si>
  <si>
    <t>ISOENZIMAS DE DESHIDROGENASA LACTICA</t>
  </si>
  <si>
    <t>ISOENZIMAS DE FOSFATASA ALCALINA</t>
  </si>
  <si>
    <t>LAMOTRIGINA</t>
  </si>
  <si>
    <t xml:space="preserve">SUERO 2 mL AYUNO 4 HRS. REFRIGERAR EL TIEMPO ÓPTIMO PARA LA TOMA DE LA MUESTRA ES 1 HR. ANTES DE LA PRÓXIMA DOSIS. </t>
  </si>
  <si>
    <t>LEVETIRACETAM (KEPPRA)</t>
  </si>
  <si>
    <t>SUERO 2 mL  AYUNO 8 HRS.  CONGELAR</t>
  </si>
  <si>
    <t>LINFOCITOS CD3,CD4,Y CD8</t>
  </si>
  <si>
    <t>VER SECCIÓN RQM No. 9</t>
  </si>
  <si>
    <t>LIPASA</t>
  </si>
  <si>
    <t>LIPOPROTEINA (A)</t>
  </si>
  <si>
    <t>SUERO 2 mL AYUNO 12-14 HRS. REFRIGERAR</t>
  </si>
  <si>
    <t>LITIO</t>
  </si>
  <si>
    <t>MAGNESIO EN ORINA</t>
  </si>
  <si>
    <t>ORINA DE 24 HRS. 20 mL REFRIGERAR ANOTAR VOLUMEN.</t>
  </si>
  <si>
    <t>MAGNESIO EN SUERO</t>
  </si>
  <si>
    <t>MANGANESO</t>
  </si>
  <si>
    <t>SUERO 2 mL REFRIGERAR</t>
  </si>
  <si>
    <t>MERCURIO EN SANGRE</t>
  </si>
  <si>
    <t>METAHEMOGLOBINA</t>
  </si>
  <si>
    <t>SANGRE TOTAL CON HEPARINA 3 mL AYUNO 8 HRS. TEMPERATURA AMBIENTE</t>
  </si>
  <si>
    <t>METANFETAMINAS CUANTIFICACION</t>
  </si>
  <si>
    <t>ORINA OCASIONAL. 20 mL REFRIGERAR.</t>
  </si>
  <si>
    <t>MICROALBUMINURIA</t>
  </si>
  <si>
    <t>ORINA OCASIONAL 10 mL REFRIGERAR</t>
  </si>
  <si>
    <t>MICROGLOBULINA (BETA 2 MICROGLOBULINA) EN ORINA</t>
  </si>
  <si>
    <t>MICROGLOBULINA (BETA 2 MICROGLOBULINA) EN SUERO</t>
  </si>
  <si>
    <t>MIOGLOBINA</t>
  </si>
  <si>
    <t>MUTACIÓN JAK-2</t>
  </si>
  <si>
    <t>SANGRE TOTAL CON EDTA 6 mL. TEMPERATURA AMBIENTE</t>
  </si>
  <si>
    <t>NICOTINA EN ORINA (COTININA)</t>
  </si>
  <si>
    <t>ORINA OCASIONAL 10 mL  REFRIGERAR</t>
  </si>
  <si>
    <t>NICOTINA EN SUERO</t>
  </si>
  <si>
    <t>NÍQUEL EN SANGRE</t>
  </si>
  <si>
    <t>NITRÓGENO UREICO (BUN)</t>
  </si>
  <si>
    <t>OSMOLARIDAD SÉRICA</t>
  </si>
  <si>
    <t>OSMOLARIDAD URINARIA</t>
  </si>
  <si>
    <t>OSTEOCALCINA</t>
  </si>
  <si>
    <t>OXALATO EN ORINA DE 24 HRS</t>
  </si>
  <si>
    <t>VER SECCIÓN RQM. No. 16</t>
  </si>
  <si>
    <t>OXCARBAZEPINA (TRILEPTAL)</t>
  </si>
  <si>
    <t>SUERO 4 mL REFRIGERAR</t>
  </si>
  <si>
    <t>PAPILOMA VIRUS HUMANO</t>
  </si>
  <si>
    <t xml:space="preserve">MUESTRA DE EXUDADO ENDOCERVICAL O URETRAL, ENVIAR EN DISPOSITIVO ESPECIAL, SOLICITAR A LASER, TEMPERATURA AMBIENTE  </t>
  </si>
  <si>
    <t>PCR HEPATITS B CARGA VIRAL</t>
  </si>
  <si>
    <t>PLASMA CON EDTA DE POTASIO 3 mL. CONGELADO</t>
  </si>
  <si>
    <t>PCR Mycobacterium tuberculosis (Otros fluidos)</t>
  </si>
  <si>
    <t>LCR 1 mL u ORINA 20 mL, LÍQUIDO PREURAL 2 mL ENVIAR EN FRASCO ESTÉRIL, REFRIGERAR</t>
  </si>
  <si>
    <t>PCR Mycobacterium tuberculosis EXPECTORACION</t>
  </si>
  <si>
    <t>EXPECTORACIÓN O LAVADO BRONQUIAL. ENVIAR EN FRASCO ESTÉRIL, REFRIGERAR 5 mL</t>
  </si>
  <si>
    <t>PCR PARA HEPATITIS C CUALITATIVA</t>
  </si>
  <si>
    <t>PLASMA CON EDTA 5 mL. CONGELAR</t>
  </si>
  <si>
    <t>PCR PARA HEPATITIS C CUANTITATIVA (CARGA VIRAL)</t>
  </si>
  <si>
    <t>PLASMA CON EDTA 5 mL CONGELAR</t>
  </si>
  <si>
    <t>PCR PARA VIH (RNA) CARGA VIRAL (CUANTITATIVA)</t>
  </si>
  <si>
    <t>CONGELAR INMEDIATAMENTE</t>
  </si>
  <si>
    <t>PÉPTIDO C</t>
  </si>
  <si>
    <t>PÉPTIDO C, CURVA DE 2 MUESTRAS</t>
  </si>
  <si>
    <t>SUERO 1 mL DE CADA MUESTRA, REFRIGERAR, AYUNO DE  8 HRS. PARA MUESTRA BASAL</t>
  </si>
  <si>
    <t>PÉPTIDO C, CURVA DE 3 MUESTRAS</t>
  </si>
  <si>
    <t>SUERO 1 mL DE CADA MUESTRA, REFRIGERAR, AYUNO DE 8 HRS. PARA MUESTRA BASAL</t>
  </si>
  <si>
    <t>PÉPTIDO C, CURVA DE 5 MUESTRAS</t>
  </si>
  <si>
    <t xml:space="preserve">SUERO 1 mL DE CADA MUESTRA. REFRIGERAR, AYUNO DE 8 HRS. PARA MUESTRA BASAL </t>
  </si>
  <si>
    <t>PÉPTIDO CÍCLICO CITRULINADO ANTICUERPO IgG</t>
  </si>
  <si>
    <t>PRO-PÉPTIDO NATRIURÉTICO TIPO BN-TERMINAL (NT-PROBNP)</t>
  </si>
  <si>
    <t>PLASMA CON EDTA 3 mL. CONGELAR</t>
  </si>
  <si>
    <t>PERFIL AMINOACIDOS NEONATALES (FENILALANINA, TIROSINA, ALANINA, GLUTAMINA, CITRULINA, ARGININA, COMPL ISOLEUCINA/LEUCINA, COMPL METIONINA/VALINA, ORNITINA/LISINA/HISTIDINA, GLUTAMICO/TREONINA, GLICINA/SERINA/AC ASPARTICO)</t>
  </si>
  <si>
    <t>PERFIL BIOQUIMICO DE 12 ELEMENTOS (PT, ALB, G,U,CR, AU, C, CA, P, BT, ALP, DHL)</t>
  </si>
  <si>
    <t>PERFIL BIOQUIMICO DE 13 ELEMENTOS (BILIS, TGO, TGP, ALP, DHL, GGT, COL, PT, ALB, GLOB, RAG) PFH COMPLETAS</t>
  </si>
  <si>
    <t>PERFIL BIOQUIMICO DE 22 ELEMENTOS (PT, ALB, GLOB, RAG, QS6, ES5, DHL, ALP, TGO, TGP, GGT, BT, RBUN/CRE)</t>
  </si>
  <si>
    <t>PERFIL BIOQUIMICO DE 24 ELEMENTOS (SMAC) (PT, ALB, GLOB, RAG, QS6, HDL, LDL, IND ATEROG, BILIS, TGO, TGO, ALP, DHL, CA, P, HE, AMI)</t>
  </si>
  <si>
    <t>PERFIL BIOQUIMICO DE 25 ELEMENTOS + TSH Y T4T (SP) ( PT, ALB, GLOB, RAG, QS6, CA, P, HE, BILIS, TGO, TGP, ALP, DHL, GGT, HDL, LDL, IND ATEROG, AMI, TSH, T4)</t>
  </si>
  <si>
    <t>SUERO 4 mL AYUNO 8 HRS. REFRIGERAR</t>
  </si>
  <si>
    <t>PERFIL BIOQUIMICO DE 28 ELEMENTOS ( PT, ALB, ES6, QS6, HDL, LDL, BILIS, TGO, TGP, ALP, DHL, IND ATEROG, AMI, GGT, HE, GLOB )</t>
  </si>
  <si>
    <t>PERFIL BIOQUIMICO DE TRES ELEMENTOS (G, U, CR)  (G, C, T)</t>
  </si>
  <si>
    <t>PERFIL DE ALERGENOS ALIMENTICIOS (ELISA)</t>
  </si>
  <si>
    <t>SUERO 1 mL AYUNO 8 HRS. REFRIGERAR SIN HEMÓLISIS</t>
  </si>
  <si>
    <t>PERFIL DE ALERGENOS COMBINADOS (ELISA)</t>
  </si>
  <si>
    <t>SUERO 2 mL AYUNO 8 HRS. REFRIGERAR SIN HEMÓLISIS</t>
  </si>
  <si>
    <t>PERFIL DE ALERGENOS INHALATORIOS (ELISA)</t>
  </si>
  <si>
    <t>PERFIL DE ANDROGENOS (TEST, CORTISOL, ANDROSTENEDIONA, DHEA, DHEAS, 17ALFA HIDROXI PROG)</t>
  </si>
  <si>
    <t>PERFIL DE ANEMIA MEGALOBLASTICA (AC. FOLICO, VIT B12)</t>
  </si>
  <si>
    <t>SUERO 2 mL AYUNO 4 HRS. REFRIGERAR PROTEGER DE LA LUZ</t>
  </si>
  <si>
    <t>PERFIL DE ANEMIAS 1 (HE, CAP. FIJ HE, TRASFERR, FERRIT, VIT B12, AC. FOLIC)</t>
  </si>
  <si>
    <t>SUERO 4 mL AYUNO 8 HRS. REFRIGERAR PROTEGER DE LA LUZ</t>
  </si>
  <si>
    <t>PERFIL DE ANEMIAS 2 ( HE, CAP. FIJ, TRANSFERR)</t>
  </si>
  <si>
    <t>PERFIL DE ANTICUERPOS ANTI BETA 2 GLICOPROTEINA (IgG, IgM E IgA)</t>
  </si>
  <si>
    <t>PERFIL DE ANTICUERPOS ESPECÍFICOS DE NÚCLEO (ENA) (Ro, La, RNP, Sm, SCL70)</t>
  </si>
  <si>
    <t>PERFIL DE ANTICUERPOS ANTI FOSFOLIPIDOS</t>
  </si>
  <si>
    <t>NO ESTA</t>
  </si>
  <si>
    <t>PERFIL DE ARTRITIS (ANA, PCR, FR, AU)</t>
  </si>
  <si>
    <t>PERFIL DE AUTOINMUNIDAD 1 (ANA, DNA, C3)</t>
  </si>
  <si>
    <t>SUERO 3 mL AYUNO 4 HRS. CONGELAR.</t>
  </si>
  <si>
    <t>PERFIL DE AUTOINMUNIDAD 2 (ANA, DNA, AC. ANTI MITOCOND, C3, C4 )</t>
  </si>
  <si>
    <t>PERFIL DE CINETICAS DE HIERRO (HE, CAP FIJ, %SAT )</t>
  </si>
  <si>
    <t>PERFIL DE CLIMATERIO ( FSH. LH, E2)</t>
  </si>
  <si>
    <t>PERFIL DE COLESTEROL (COL, TRI, HDL, LDL, VLDL) PERFIL DE LIPIDOS</t>
  </si>
  <si>
    <t>PERFIL DE DROGAS 6 (COC+MORF+MARIH+ANF+BAR+BENZ)</t>
  </si>
  <si>
    <t>ORINA RECIENTE 30 mL  REFRIGERAR</t>
  </si>
  <si>
    <t>PERFIL DE DROGAS 3 (COC+CAN+ANF)</t>
  </si>
  <si>
    <t>PERFIL DE DROGAS 4  (COC+CAN+ANF+BENZ)</t>
  </si>
  <si>
    <t>PERFIL DE ENFERMEDADES DE TRANSMISIÓN SEXUAL</t>
  </si>
  <si>
    <t>EXUDADO ENDOCERVICAL, URETRAL (EN MEDIO DE TRANSPORTE)  U ORINA EN REFRIGERACIÓN</t>
  </si>
  <si>
    <t>PERFIL DE EPSTEIN BARR (4 MARCADORES)</t>
  </si>
  <si>
    <t>PERFIL DE EPSTEIN BARR (PARCIAL)</t>
  </si>
  <si>
    <t>PERFIL DE FUNCIONAMIENTO HEPATICO COMPLETO  PFHC( BILIS, TGO, TGP, ALP, DHL, GGT, ALB, GLOB, RELACION AG)</t>
  </si>
  <si>
    <t>PERFIL DE FUNCIONAMIENTO HEPATICO   PFH (BILIS, TGO, TGP, ALP, DHL, GGT)</t>
  </si>
  <si>
    <t>PERFIL DE HEPATITIS A</t>
  </si>
  <si>
    <t>PERFIL DE HEPATITIS A+B</t>
  </si>
  <si>
    <t>PERFIL DE HEPATITIS A+B+C</t>
  </si>
  <si>
    <t>PERFIL DE HEPATITIS A+B+C+D</t>
  </si>
  <si>
    <t>PERFIL DE HEPATITIS B</t>
  </si>
  <si>
    <t>PERFIL DE HEPATITIS B (CRONICA)</t>
  </si>
  <si>
    <t>PERFIL DE HEPATITIS B (INFECCION RECIENTE)</t>
  </si>
  <si>
    <t>PERFIL DE HEPATITIS B (RECUPERACION)</t>
  </si>
  <si>
    <t>PERFIL DE HERPES.</t>
  </si>
  <si>
    <t>PERFIL DE HIRSUTISMO (LH, TEST, CORTISOL, ANDROSTENIDIONA, DHEAS)</t>
  </si>
  <si>
    <t>PERFIL DE HIPERTENSION 1</t>
  </si>
  <si>
    <t>PERIL DE HIPERTENSION 3</t>
  </si>
  <si>
    <t>PERFIL DE INFLUENZA A Y B</t>
  </si>
  <si>
    <t>EXUDADO NASOFARÍNGEO. SOLICITAR HISOPO CON ANTICIPACIÓN.</t>
  </si>
  <si>
    <t>PERFIL DE INMUNOGLOBULINAS</t>
  </si>
  <si>
    <t>PERFIL DE INMUNOVALORACION 2 (PACIENTE VIH +)</t>
  </si>
  <si>
    <t>SANGRE TOTAL CON EDTA 4 mL Y SUERO 2 mL AYUNO 8 HRS.</t>
  </si>
  <si>
    <t xml:space="preserve">PERFIL DE LIPIDOS </t>
  </si>
  <si>
    <t xml:space="preserve">SUERO 2 mL AYUNO 12-14 HRS. </t>
  </si>
  <si>
    <t>PERFIL DE LUPUS (ANA, DNA, C3, C4, SM)</t>
  </si>
  <si>
    <t>SUERO 3 mL AYUNO 4 HRS. CONGELAR</t>
  </si>
  <si>
    <t>PERFIL DE MARCADORES TUMORALES 1 (APF, ACE, HCG)</t>
  </si>
  <si>
    <t>PERFIL DE MARCADORES TUMORALES 2 (CA15-3, CA19.9, CA 125)</t>
  </si>
  <si>
    <t>PERFIL DE MARCADORES TUMORALES 3 ( CA15-3, CA19.9, CA125, AFP, ACE)</t>
  </si>
  <si>
    <t>PERFIL DE METANEFRINAS</t>
  </si>
  <si>
    <t>VER SECCIÓN RQM No.5</t>
  </si>
  <si>
    <t xml:space="preserve">PERFIL DE PROSTATA ( FOSF. ACIDA TOTAL Y PROSTATICA) </t>
  </si>
  <si>
    <t>SUERO 2ML 8HRS AYUNO, CONGELAR NO ICTERICO</t>
  </si>
  <si>
    <t>PERFIL DE PROTEINAS "C" Y "S"</t>
  </si>
  <si>
    <t>PERFIL DE PSA LIBRE</t>
  </si>
  <si>
    <t>PERFIL DE RIESGO CORONARIO 1 (</t>
  </si>
  <si>
    <t>SUERO 2 mL Y PLASMA CON EDTA 1 mL AYUNO  12-14 HRS. REFRIGERAR</t>
  </si>
  <si>
    <t>PERFIL DE RIESGO CORONARIO 2</t>
  </si>
  <si>
    <t>PERFIL DE TORCH 1 (INMUNOGLOBULINAS TIPO IGM) (TOXOPLASMA, RUBEOLA, CITOMEGALOVIRUS, HERPES)</t>
  </si>
  <si>
    <t>PERFIL DE TORCH 2 (INMUNOGLOBULINAS TIPO G) (TOXOPLASMA, RUBEOLA, CITOMEGALOVIRUS, HERPES)</t>
  </si>
  <si>
    <t>SUERO 3  mL AYUNO 4 HRS. REFRIGERAR</t>
  </si>
  <si>
    <t>PERFIL DE TORCH 3 (INMUNOGLOBULINAS G Y M) (TOXOPLASMA, RUBEOLA, CITOMEGALOVIRUS, HERPES)</t>
  </si>
  <si>
    <t>PERFIL DE VIRILIZACION (DHEAS, ANDROSTENEDIONA, TEST, TEST LIBRE)</t>
  </si>
  <si>
    <t>PERFIL ENA (PERFIL DE ACS. ESPECIFICOS DE NUCLEO)</t>
  </si>
  <si>
    <t>PERFIL EPSTEIN BARR</t>
  </si>
  <si>
    <t>PERFIL FEMENINO (HORMONAS) (TUP, T4, YODO PROTEICO, INDICE DE TIROXINA, CORTISOL, E2)</t>
  </si>
  <si>
    <t>PERFIL GINECOLOGICO 1 (LH, FSH, PROL, PROG, E2, TEST)</t>
  </si>
  <si>
    <t>PERFIL GINECOLOGICO 2 (LH, FSH, PROL, PROG, TEST, CORTISOL)</t>
  </si>
  <si>
    <t>PERFIL GINECOLOGICO 3 (LH, FSH, PROG, PRL, TEST, ESTROG TOT)</t>
  </si>
  <si>
    <t>PERFIL GINECOLOGICO 4 (LH, FSH, PRL, PROG, E2, ESTRIGE TOT)</t>
  </si>
  <si>
    <t>PERFIL GINECOLOGICO 5 CON DHEA  (LH, FSH, PRL, PROG, E2, DHEA)</t>
  </si>
  <si>
    <t>SUERO 4 mL AYUNO 4 HRS. REFRIGERAR</t>
  </si>
  <si>
    <t>PERFIL GINECOLOGICO 6  (LH, FSH, PRL, PROG, TEST,TSH, ESTROG TOT )</t>
  </si>
  <si>
    <t>PERFIL HIPOFISIARIO (LH, FSH, PRL, TSH, ACTH)</t>
  </si>
  <si>
    <t xml:space="preserve">SUERO 3 mL  REFRIGERAR Y PLASMA CON EDTA 2 mL CONGELAR   AYUNO 4 HRS. </t>
  </si>
  <si>
    <t>PERFIL HORMONAL FEMENINO 1 (TUP, T3, T4, YODO, IND TIROX LIBRE, TSH, LH, FSH, PRL, PROG, E2, CORTISOL)</t>
  </si>
  <si>
    <t>PERFIL HORMONAL FEMENINO II (TUP, T3, T4, YODO, IND TIROX LIBRE, TSH, LH, FSH, PRL, PROG, E2, CORTISOL, HOR CREC, TEST)</t>
  </si>
  <si>
    <t>PERFIL HORMONAL MASCULINO (TUP, T3, T4, YODO, IND TIROX LIBRE, TSH, LH, FSH, PRL,TEST, CORTISOL)</t>
  </si>
  <si>
    <t>PERFIL MARCADOR TUMORAL COLON/RECTAL (CEA, CA 19.9)</t>
  </si>
  <si>
    <t>PERFIL MARCADOR TUMORAL DE ESTOMAGO (CEA, CA19.9. CA72.4)</t>
  </si>
  <si>
    <t>PERFIL MARCADOR TUMORAL DE HIGADO ( AFP, CAE, FERRITINA)</t>
  </si>
  <si>
    <t>PERFIL MARCADOR TUMORAL DE MAMA ( CA15.3, ACE)</t>
  </si>
  <si>
    <t>PERFIL MARCADOR TUMORAL DE OVARIO (ACE, CA125)</t>
  </si>
  <si>
    <t>PERFIL MARCADOR TUMORAL DE TESTICULO (HCG, AFP)</t>
  </si>
  <si>
    <t>PERFIL MARCADOR TUMORAL DE TIROIDES (TIRO, CALCITONINA, ACE)</t>
  </si>
  <si>
    <t>PERFIL METABOLICO NEONATAL I   (16 ELEMTOS)</t>
  </si>
  <si>
    <t>PERFIL METABOLICO NEONATAL II + HEMOGLOBINOPATÍAS (17 ELEMENTOS)</t>
  </si>
  <si>
    <t>PERFIL METABOLICO NEONATAL III + HEMOGLOBINOPATÍAS (18 ELEMENTOS)</t>
  </si>
  <si>
    <t>PERFIL METABOLICO NEONATAL IV + HEMOGLOBINOPATÍAS (10 ELEMENTOS)</t>
  </si>
  <si>
    <t>PERFIL METABOLICO NEONATAL V + HEMOGLOBINOPATÍAS  (21 ELEMENTOS)</t>
  </si>
  <si>
    <t>PERFIL NEONATAL AMPLIADO (54 ELEMENTOS)</t>
  </si>
  <si>
    <t>PERFIL PARATIROIDEO (CA, P, CALCITONINA, HORMONA PARATIROIDEA)</t>
  </si>
  <si>
    <t xml:space="preserve">SUERO 2 mL REFRIGERAR Y PLASMA CON EDTA 2 mL CONGELAR, AYUNO 8 HRS. </t>
  </si>
  <si>
    <t>PERFIL REUMATICO II (PEPTIDO C CITRULINADO, FR, AU, BH, VSG, PCR)</t>
  </si>
  <si>
    <t>SANGRE TOTAL CON EDTA 3 mL TEMPERATURA AMBIENTE Y SUERO 3 mL</t>
  </si>
  <si>
    <t>PERFIL SUPRARRENAL ( CORTISOL, ALDOSTERONA, ACTH, 17 CETO ESTEROIDES, 17 HIDROXI CORTICOESTEROIDES, CATECOLAMINAS TOTALES EN ORINA, ADRENALINA (EPINEFRINA), NARA ADRENALINA, DOPAMINA EN ORINA)</t>
  </si>
  <si>
    <t>PLASMA CON EDTA 1mL CONGELAR. SUERO 3 mL ORINA DE 24 HRS. 30 mL  ANOTAR VOLUMEN, AYUNO 4 HRS. REFRIGERAR VER SECCIÓN RQM No. 5</t>
  </si>
  <si>
    <t>PERFIL TESTICULAR ( LH, FSH, PRL, TEST )</t>
  </si>
  <si>
    <t>PERFIL TIROIDEO ( TU, T4, YODO, INDICE DE TIROX, TSH, T3)</t>
  </si>
  <si>
    <t xml:space="preserve">SUERO 2 mL AYUNO 4 HRS. REFRIGERAR </t>
  </si>
  <si>
    <t>PERFIL TIROIDEO + ANTICUERPOS ANTI TIROIDEOS ( TU, T4, YODO, INDICE DE TIROX, TSH, T3, AC ANTIROGLOB, AC PEROXIDASA)</t>
  </si>
  <si>
    <t>PERFIL TIROIDEO ESPECIAL (T3, T4, TSH, T4L)</t>
  </si>
  <si>
    <t>SUERO 3 Ml  AYUNO 4 HRS. REFRIGERAR</t>
  </si>
  <si>
    <t>PERFIL TIROIDEO II (TU, T3, T4, YODO,INDICE TIROX, TSH, T4L)</t>
  </si>
  <si>
    <t>PERFIL TIROIDEO III ( TU, T3, T4, YODO, INDICEM TSH, T3, T4L)</t>
  </si>
  <si>
    <t>PERFIL TIROIDEO IV ( TU, T3, T4, INDICE, TSH, T3, T4L)</t>
  </si>
  <si>
    <t>PERFIL TIROIDEO V (TSH, T3, T4, T3L, T4L)</t>
  </si>
  <si>
    <t>PERFIL TIROIDEO VI (T3L, T4L, TSH)</t>
  </si>
  <si>
    <t>PERFIL TIROIDEO VII (TSH, T3, T4)</t>
  </si>
  <si>
    <t>SUERO 2mL AYUNO 4 HRS. REFRIGERAR</t>
  </si>
  <si>
    <t>Plasmodium</t>
  </si>
  <si>
    <t>SANGRE TOTAL CON EDTA 2 mL TOMAR MUESTRA EN PICO FEBRIL. TEMPERATURA AMBIENTE</t>
  </si>
  <si>
    <t>PLOMO EN ORINA</t>
  </si>
  <si>
    <t>PLOMO EN SANGRE</t>
  </si>
  <si>
    <t>SANGRE TOTAL CON EDTA 4 mL AYUNO 8 HRS. ANOTAR SI ESTÁ EN TRATAMIENTO CON EDTA.  REFRIGERAR</t>
  </si>
  <si>
    <t>POTASIO EN ORINA</t>
  </si>
  <si>
    <t>ORINA DE 24 HRS. 20 mL REFRIGERAR, ANOTAR VOLUMEN.</t>
  </si>
  <si>
    <t>POTASIO EN SUERO</t>
  </si>
  <si>
    <t>PRIMIDONA (MYSOLINE)</t>
  </si>
  <si>
    <t>PROCALCITONINA</t>
  </si>
  <si>
    <t>SUERO  2 mL. AYUNO 4 HRS. REFRIGERAR</t>
  </si>
  <si>
    <t>PRODUCTOS DE DEGRADACIÓN FIBRINOLÍTICA</t>
  </si>
  <si>
    <t>VER SECCIÓN RQM NO.11</t>
  </si>
  <si>
    <t>PROGESTERONA</t>
  </si>
  <si>
    <t>PROLACTINA</t>
  </si>
  <si>
    <t>PROLACTINA, CURVA DE 2 MUESTRAS</t>
  </si>
  <si>
    <t>SUERO 1 mL DE CADA MUESTRA. REFRIGERAR, AYUNO DE 4 HRS. PARA MUESTRA BASAL</t>
  </si>
  <si>
    <t>PROTEÍNA "C"</t>
  </si>
  <si>
    <t>VER SECCIÓN RQM No.11</t>
  </si>
  <si>
    <t>PROTEÍNA "S"</t>
  </si>
  <si>
    <t>PROTEÍNA A PLASMÁTICA ASOCIADA AL EMBARAZO</t>
  </si>
  <si>
    <t>PROTEÍNA BÁSICA DE MIELINA</t>
  </si>
  <si>
    <t>LCR 2 mL CONGELAR</t>
  </si>
  <si>
    <t>PROTEÍNA C REACTIVA (CUANTIFICACIÓN)</t>
  </si>
  <si>
    <t>PROTEINA C REACTIVA ULTRA SENSIBLE</t>
  </si>
  <si>
    <t>PROTEÍNA DE BENCE JONES</t>
  </si>
  <si>
    <t>ORINA OCASIONAL  30 mL REFRIGERAR</t>
  </si>
  <si>
    <t>PROTEÍNAS TOTALES SÉRICAS</t>
  </si>
  <si>
    <t>PROTEÍNAS URINARIAS 24 HORAS</t>
  </si>
  <si>
    <t>ORINA DE 24 HRS. 30 mL ANOTAR VOLUMEN.  REFRIGERAR</t>
  </si>
  <si>
    <t>PRUEBA CUADRUPLE MARCADOR EN SUERO MATERNO</t>
  </si>
  <si>
    <t>4 mL DE SUERO CONGELADO, VER SECCIÓN RQM No.12</t>
  </si>
  <si>
    <t>QUANTIFERON TB GOLD</t>
  </si>
  <si>
    <t>TOMAR MUESTRA EN KIT PROPORCIONADO POR LASER. SOLICITAR KIT CON ANTICIPACIÓN.</t>
  </si>
  <si>
    <t>QUIMICA SANGUINEA DE 3 ELEMENTOS</t>
  </si>
  <si>
    <t>QUIMICA SANGUINEA DE 4 ELEMENTOS</t>
  </si>
  <si>
    <t>QUIMICA SANGUINEA DE 5 ELEMENTOS</t>
  </si>
  <si>
    <t>QUIMICA SANGUINEA DE 6 ELEMENTOS</t>
  </si>
  <si>
    <t>RAPAMUNE (SIROLIMUS) (RAPAMICINA)</t>
  </si>
  <si>
    <t xml:space="preserve">TEMPERATURA AMBIENTE: UN DIA REFRIGERACIÓN: 7 DÍAS CONGELACIÓN: 2 MESES </t>
  </si>
  <si>
    <t>RENINA (CUANTIFICACIÓN)</t>
  </si>
  <si>
    <t>PLASMA CON EDTA 1 mL AYUNO 8 HRS. CONGELAR</t>
  </si>
  <si>
    <t>RESISTENCIA A LA PROTEINA C ACTIVADA</t>
  </si>
  <si>
    <t>PLASMA CON CITRATO 2ML AYUNO 8 HRS CONGELAR</t>
  </si>
  <si>
    <t>RETICULOCITOS</t>
  </si>
  <si>
    <t>SANGRE TOTAL CON EDTA 3 mL</t>
  </si>
  <si>
    <t>SANGRE OCULTA</t>
  </si>
  <si>
    <t>MATERIA FECAL RECIENTE 1-2 g. REFRIGERAR NO INGERIR CARNES ROJAS, BETABEL O CARAMELOS ROJOS 2 DÍAS ANTES DE LA RECOLECCIÓN DE LA MUESTRA.</t>
  </si>
  <si>
    <t>SINDROME METABOLICO Y RIESGO CARDIOVASCULAR</t>
  </si>
  <si>
    <t>SUERO 2 mL AYUNO 12 - 14 HRS. REFRIGERAR</t>
  </si>
  <si>
    <t>SODIO EN ORINA</t>
  </si>
  <si>
    <t>ORINA 1 mL AYUNO 8 HRS. REFRIGERAR</t>
  </si>
  <si>
    <t>SODIO EN SUERO</t>
  </si>
  <si>
    <t>SOMATOMEDINA C (FACTOR IGF-1)</t>
  </si>
  <si>
    <t>SUBPOBLACIONES LINFOCITICAS (LINFOCITOS T Y B)</t>
  </si>
  <si>
    <t>T3 LIBRE (TRIYODOTIRONINA LIBRE)</t>
  </si>
  <si>
    <t>T3 REVERSA</t>
  </si>
  <si>
    <t>T3 TOTAL (TRIYODOTIRONINA)</t>
  </si>
  <si>
    <t>T4 LIBRE (TIROXINA LIBRE)</t>
  </si>
  <si>
    <t>T4 TOTAL (TIROXINA)</t>
  </si>
  <si>
    <t>TACROLIMUS</t>
  </si>
  <si>
    <t>SANGRE TOTAL CON EDTA 2 mL A TEMPERATURA AMBIENTE. TOMAR LA MUESTRA ANTES DE LA DOSIS MATUTINA.</t>
  </si>
  <si>
    <t>TEOFILINA (AMINOFILINA)</t>
  </si>
  <si>
    <t>SUERO 1 mL AYUNO 4 HRS. REFRIGERAR TIEMPO ÓPTIMO DE RECOLECCIÓN DE LA MUESTRA ES 6-10 HRS. POSTERIORES A LA ÚLTIMA DOSIS, MUESTRAS HEMOLIZADAS Y LIPEMICAS INTERFIEREN.</t>
  </si>
  <si>
    <t>TEST DUO  MARCADOR (PRIMER TRIMESTRE DE EMBARAZO)</t>
  </si>
  <si>
    <t>3 mL DE SUERO CONGELADO, VER SECCIÓN RQM No.17</t>
  </si>
  <si>
    <t>TESTOSTERONA LIBRE</t>
  </si>
  <si>
    <t>TESTOSTERONA TOTAL</t>
  </si>
  <si>
    <t>TIEMPO DE PROTROMBINA (TP)</t>
  </si>
  <si>
    <t>VER SECCIÓN RQM. No. 11</t>
  </si>
  <si>
    <t>TIEMPO DE TROMBINA (TT)</t>
  </si>
  <si>
    <t>TIEMPO DE TROMBOPLASTINA PARCIAL (TTP)</t>
  </si>
  <si>
    <t>TIROGLOBULINA (Tg)</t>
  </si>
  <si>
    <t>TIROXINA NEONATAL (T4 NEONATAL)</t>
  </si>
  <si>
    <t>VER SECCIÓN RQM No.10</t>
  </si>
  <si>
    <t>TOPIRAMATO</t>
  </si>
  <si>
    <t>SUERO 4 mL AYUNO 8 HRS. REFRIGERAR TIEMPO ÓPTIMO DE RECOLECCIÓN DE LA MUESTRA ES 2-4 HRS. POSTERIORES A LA ÚLTIMA DOSIS O MÍNIMO 30 MINUTOS O 1 HR. ANTES DE LA SIGUIENTE DOSIS.</t>
  </si>
  <si>
    <t>TRANSFERRINA</t>
  </si>
  <si>
    <t>TRIGLICÉRIDOS</t>
  </si>
  <si>
    <t>TRIPLE MARCADOR (SEGUNDO TRIMESTRE DE EMBARAZO)</t>
  </si>
  <si>
    <t>3 mL DE SUERO CONGELADO, VER SECCIÓN RQM No.12</t>
  </si>
  <si>
    <t>TROPONINA-I</t>
  </si>
  <si>
    <t>SUERO 1 mL CONGELAR</t>
  </si>
  <si>
    <t>TSH NEONATAL</t>
  </si>
  <si>
    <t>UREA EN ORINA DE 24 HRS.</t>
  </si>
  <si>
    <t>ORINA DE 24 HRS. 20 mL  REFRIGERAR</t>
  </si>
  <si>
    <t>UREA EN SUERO</t>
  </si>
  <si>
    <t>UROCULTIVO</t>
  </si>
  <si>
    <t>VER SECCIÓN RQM No. 14</t>
  </si>
  <si>
    <t>VASOPRESINA SÉRICA (HORMONA ANTIDIURÉTICA)</t>
  </si>
  <si>
    <t>PLASMA CON EDTA 4 mL AYUNO 4 HRS. CONGELAR</t>
  </si>
  <si>
    <t>VDRL EN SUERO</t>
  </si>
  <si>
    <t>VITAMINA B1 (TIAMINA)</t>
  </si>
  <si>
    <t>PLASMA CON EDTA 2 mL CONGELAR Y PROTEGER DE LA LUZ, AYUNO 8 HRS.</t>
  </si>
  <si>
    <t>VITAMINA B12</t>
  </si>
  <si>
    <t>SUERO 1 mL AYUNO 8 HRS. REFRIGERAR, PROTEGER DE LA LUZ</t>
  </si>
  <si>
    <t>VITAMINA C  (ÁCIDO ASCÓRBICO)</t>
  </si>
  <si>
    <t>SUERO 5 mL AYUNO 8 HRS. REFRIGERAR</t>
  </si>
  <si>
    <t>VITAMINA D (1,25 DIHIDROXI)</t>
  </si>
  <si>
    <t>SUERO 3 mL AYUNO 8 HRS. CONGELAR</t>
  </si>
  <si>
    <t>VITAMINA D (25-HIDROXI)</t>
  </si>
  <si>
    <t>ZINC EN SUERO</t>
  </si>
  <si>
    <t>SUERO 2  mL AYUNO 4 HRS. REFRIGERAR</t>
  </si>
  <si>
    <t>5 dias</t>
  </si>
  <si>
    <t>5 gramos de heces en refri</t>
  </si>
  <si>
    <t>ANTICUERPOS ANTI DENGUE IGG E IGM (PRUEBA RAPIDA)</t>
  </si>
  <si>
    <t>ANGIOTENSINA</t>
  </si>
  <si>
    <t>ANTICUERPOS ANTI ACUAPORINA</t>
  </si>
  <si>
    <t>INMUNOFIJACION DE PROTEINA EN SANGRE</t>
  </si>
  <si>
    <t>12 DIAS</t>
  </si>
  <si>
    <t>1ML SUERO</t>
  </si>
  <si>
    <t>INTERLUCINA</t>
  </si>
  <si>
    <t>6 DIAS</t>
  </si>
  <si>
    <t>2 ML CONGELADA</t>
  </si>
  <si>
    <t>PCR PARA HERPES 1 Y 2</t>
  </si>
  <si>
    <t>10 DIAS</t>
  </si>
  <si>
    <t>1ML DE LCR</t>
  </si>
  <si>
    <t>HRU</t>
  </si>
  <si>
    <t>ACTH</t>
  </si>
  <si>
    <t>PERFIL MARCADOR TUMORAL DE OVARIO (ACE, CA125, CA72.4)</t>
  </si>
  <si>
    <t>dengue</t>
  </si>
  <si>
    <t>pcr</t>
  </si>
  <si>
    <t>procalcitonina</t>
  </si>
  <si>
    <t>ns1</t>
  </si>
  <si>
    <t>CULTIVO VAGINAL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</si>
</sst>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8"/>
      <name val="Calibri"/>
      <family val="2"/>
      <scheme val="minor"/>
    </font>
    <font>
      <sz val="7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D4163"/>
        <bgColor indexed="64"/>
      </patternFill>
    </fill>
    <fill>
      <patternFill patternType="solid">
        <fgColor rgb="FFC4E8F7"/>
        <bgColor indexed="64"/>
      </patternFill>
    </fill>
    <fill>
      <patternFill patternType="solid">
        <fgColor rgb="FFEEF8F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ck">
        <color rgb="FFFFFFFF"/>
      </left>
      <right style="thick">
        <color rgb="FF92D050"/>
      </right>
      <top style="thick">
        <color rgb="FFFFFFFF"/>
      </top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5" fillId="0" borderId="5" xfId="0" applyFont="1" applyFill="1" applyBorder="1" applyAlignment="1">
      <alignment horizontal="center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44" fontId="3" fillId="3" borderId="6" xfId="1" applyFont="1" applyFill="1" applyBorder="1" applyAlignment="1">
      <alignment horizontal="right" vertical="center" wrapText="1"/>
    </xf>
    <xf numFmtId="44" fontId="3" fillId="4" borderId="6" xfId="1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 wrapText="1"/>
    </xf>
    <xf numFmtId="44" fontId="3" fillId="6" borderId="6" xfId="1" applyFont="1" applyFill="1" applyBorder="1" applyAlignment="1">
      <alignment horizontal="right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3" fillId="7" borderId="4" xfId="0" applyFont="1" applyFill="1" applyBorder="1" applyAlignment="1">
      <alignment horizontal="center" vertical="center" wrapText="1"/>
    </xf>
    <xf numFmtId="44" fontId="3" fillId="7" borderId="6" xfId="1" applyFont="1" applyFill="1" applyBorder="1" applyAlignment="1">
      <alignment horizontal="right" vertical="center" wrapText="1"/>
    </xf>
    <xf numFmtId="0" fontId="0" fillId="7" borderId="0" xfId="0" applyFill="1"/>
    <xf numFmtId="0" fontId="6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center" vertical="center" wrapText="1"/>
    </xf>
    <xf numFmtId="44" fontId="8" fillId="7" borderId="6" xfId="1" applyFont="1" applyFill="1" applyBorder="1" applyAlignment="1">
      <alignment horizontal="righ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 wrapText="1"/>
    </xf>
    <xf numFmtId="44" fontId="3" fillId="5" borderId="6" xfId="1" applyFont="1" applyFill="1" applyBorder="1" applyAlignment="1">
      <alignment horizontal="right" vertical="center" wrapText="1"/>
    </xf>
    <xf numFmtId="44" fontId="9" fillId="0" borderId="0" xfId="1" applyFont="1"/>
    <xf numFmtId="0" fontId="9" fillId="0" borderId="0" xfId="0" applyFont="1"/>
    <xf numFmtId="0" fontId="9" fillId="0" borderId="0" xfId="0" applyFont="1" applyFill="1" applyBorder="1"/>
    <xf numFmtId="0" fontId="2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left" vertical="center" wrapText="1"/>
    </xf>
    <xf numFmtId="0" fontId="3" fillId="9" borderId="4" xfId="0" applyFont="1" applyFill="1" applyBorder="1" applyAlignment="1">
      <alignment horizontal="center" vertical="center" wrapText="1"/>
    </xf>
    <xf numFmtId="44" fontId="3" fillId="9" borderId="6" xfId="1" applyFont="1" applyFill="1" applyBorder="1" applyAlignment="1">
      <alignment horizontal="right" vertical="center" wrapText="1"/>
    </xf>
    <xf numFmtId="0" fontId="0" fillId="9" borderId="0" xfId="0" applyFill="1"/>
    <xf numFmtId="44" fontId="9" fillId="0" borderId="0" xfId="0" applyNumberFormat="1" applyFont="1"/>
    <xf numFmtId="44" fontId="9" fillId="9" borderId="0" xfId="0" applyNumberFormat="1" applyFont="1" applyFill="1"/>
    <xf numFmtId="0" fontId="0" fillId="8" borderId="0" xfId="0" applyFill="1"/>
    <xf numFmtId="0" fontId="0" fillId="0" borderId="0" xfId="0" applyFill="1"/>
    <xf numFmtId="44" fontId="3" fillId="9" borderId="7" xfId="1" applyFont="1" applyFill="1" applyBorder="1" applyAlignment="1">
      <alignment horizontal="right" vertical="center" wrapText="1"/>
    </xf>
    <xf numFmtId="0" fontId="0" fillId="10" borderId="0" xfId="0" applyFill="1"/>
    <xf numFmtId="0" fontId="5" fillId="10" borderId="5" xfId="0" applyFont="1" applyFill="1" applyBorder="1" applyAlignment="1">
      <alignment horizontal="center" vertical="center" wrapText="1"/>
    </xf>
    <xf numFmtId="44" fontId="9" fillId="10" borderId="0" xfId="0" applyNumberFormat="1" applyFont="1" applyFill="1"/>
    <xf numFmtId="44" fontId="0" fillId="11" borderId="0" xfId="0" applyNumberForma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7"/>
  <sheetViews>
    <sheetView topLeftCell="A273" workbookViewId="0">
      <selection activeCell="C273" sqref="C273"/>
    </sheetView>
  </sheetViews>
  <sheetFormatPr baseColWidth="10" defaultColWidth="11.42578125" defaultRowHeight="15" x14ac:dyDescent="0.25"/>
  <cols>
    <col min="1" max="1" width="11.42578125" style="2"/>
    <col min="2" max="2" width="6.28515625" bestFit="1" customWidth="1"/>
    <col min="3" max="3" width="29.140625" bestFit="1" customWidth="1"/>
    <col min="4" max="4" width="8.140625" bestFit="1" customWidth="1"/>
    <col min="5" max="5" width="12.42578125" bestFit="1" customWidth="1"/>
    <col min="6" max="6" width="8.42578125" bestFit="1" customWidth="1"/>
    <col min="7" max="7" width="11.42578125" style="34"/>
  </cols>
  <sheetData>
    <row r="1" spans="2:8" ht="15.75" thickBot="1" x14ac:dyDescent="0.3">
      <c r="B1" s="2"/>
      <c r="C1" s="2"/>
      <c r="D1" s="2"/>
      <c r="E1" s="2"/>
      <c r="F1" s="2"/>
      <c r="H1" s="2"/>
    </row>
    <row r="2" spans="2:8" ht="24" thickTop="1" thickBot="1" x14ac:dyDescent="0.3">
      <c r="B2" s="4" t="s">
        <v>0</v>
      </c>
      <c r="C2" s="3" t="s">
        <v>1</v>
      </c>
      <c r="D2" s="3" t="s">
        <v>2</v>
      </c>
      <c r="E2" s="3" t="s">
        <v>3</v>
      </c>
      <c r="F2" s="5" t="s">
        <v>4</v>
      </c>
      <c r="G2" s="5" t="s">
        <v>5</v>
      </c>
      <c r="H2" s="1"/>
    </row>
    <row r="3" spans="2:8" ht="28.5" thickTop="1" thickBot="1" x14ac:dyDescent="0.3">
      <c r="B3" s="6">
        <v>416</v>
      </c>
      <c r="C3" s="12" t="s">
        <v>6</v>
      </c>
      <c r="D3" s="10">
        <v>2</v>
      </c>
      <c r="E3" s="12" t="s">
        <v>7</v>
      </c>
      <c r="F3" s="8">
        <v>256</v>
      </c>
      <c r="G3" s="41">
        <f>(F3*1.16)*1.3</f>
        <v>386.048</v>
      </c>
      <c r="H3" s="2"/>
    </row>
    <row r="4" spans="2:8" ht="19.5" thickTop="1" thickBot="1" x14ac:dyDescent="0.3">
      <c r="B4" s="7">
        <v>417</v>
      </c>
      <c r="C4" s="13" t="s">
        <v>8</v>
      </c>
      <c r="D4" s="11">
        <v>4</v>
      </c>
      <c r="E4" s="13" t="s">
        <v>9</v>
      </c>
      <c r="F4" s="9">
        <v>184</v>
      </c>
      <c r="G4" s="41">
        <f t="shared" ref="G4:G75" si="0">(F4*1.16)*1.3</f>
        <v>277.47199999999998</v>
      </c>
      <c r="H4" s="2"/>
    </row>
    <row r="5" spans="2:8" ht="19.5" thickTop="1" thickBot="1" x14ac:dyDescent="0.3">
      <c r="B5" s="6">
        <v>418</v>
      </c>
      <c r="C5" s="12" t="s">
        <v>10</v>
      </c>
      <c r="D5" s="10">
        <v>2</v>
      </c>
      <c r="E5" s="12" t="s">
        <v>11</v>
      </c>
      <c r="F5" s="8">
        <v>449</v>
      </c>
      <c r="G5" s="41">
        <f t="shared" si="0"/>
        <v>677.09199999999987</v>
      </c>
      <c r="H5" s="2"/>
    </row>
    <row r="6" spans="2:8" ht="19.5" thickTop="1" thickBot="1" x14ac:dyDescent="0.3">
      <c r="B6" s="7">
        <v>419</v>
      </c>
      <c r="C6" s="13" t="s">
        <v>12</v>
      </c>
      <c r="D6" s="11">
        <v>2</v>
      </c>
      <c r="E6" s="13" t="s">
        <v>11</v>
      </c>
      <c r="F6" s="9">
        <v>449</v>
      </c>
      <c r="G6" s="41">
        <f t="shared" si="0"/>
        <v>677.09199999999987</v>
      </c>
      <c r="H6" s="2"/>
    </row>
    <row r="7" spans="2:8" ht="28.5" thickTop="1" thickBot="1" x14ac:dyDescent="0.3">
      <c r="B7" s="16">
        <v>2068</v>
      </c>
      <c r="C7" s="17" t="s">
        <v>13</v>
      </c>
      <c r="D7" s="18">
        <v>8</v>
      </c>
      <c r="E7" s="17" t="s">
        <v>14</v>
      </c>
      <c r="F7" s="19">
        <v>749</v>
      </c>
      <c r="G7" s="41">
        <f t="shared" si="0"/>
        <v>1129.492</v>
      </c>
      <c r="H7" s="2"/>
    </row>
    <row r="8" spans="2:8" ht="19.5" thickTop="1" thickBot="1" x14ac:dyDescent="0.3">
      <c r="B8" s="7">
        <v>2</v>
      </c>
      <c r="C8" s="13" t="s">
        <v>15</v>
      </c>
      <c r="D8" s="11">
        <v>7</v>
      </c>
      <c r="E8" s="13" t="s">
        <v>16</v>
      </c>
      <c r="F8" s="9">
        <v>718</v>
      </c>
      <c r="G8" s="41">
        <f t="shared" si="0"/>
        <v>1082.7440000000001</v>
      </c>
      <c r="H8" s="2"/>
    </row>
    <row r="9" spans="2:8" ht="19.5" thickTop="1" thickBot="1" x14ac:dyDescent="0.3">
      <c r="B9" s="6">
        <v>3</v>
      </c>
      <c r="C9" s="12" t="s">
        <v>17</v>
      </c>
      <c r="D9" s="10">
        <v>6</v>
      </c>
      <c r="E9" s="12" t="s">
        <v>18</v>
      </c>
      <c r="F9" s="8">
        <v>682</v>
      </c>
      <c r="G9" s="41">
        <f t="shared" si="0"/>
        <v>1028.4559999999999</v>
      </c>
      <c r="H9" s="2"/>
    </row>
    <row r="10" spans="2:8" ht="64.5" thickTop="1" thickBot="1" x14ac:dyDescent="0.3">
      <c r="B10" s="7">
        <v>5</v>
      </c>
      <c r="C10" s="13" t="s">
        <v>19</v>
      </c>
      <c r="D10" s="11">
        <v>1</v>
      </c>
      <c r="E10" s="13" t="s">
        <v>20</v>
      </c>
      <c r="F10" s="9">
        <v>326</v>
      </c>
      <c r="G10" s="41">
        <f t="shared" si="0"/>
        <v>491.60799999999995</v>
      </c>
      <c r="H10" s="2"/>
    </row>
    <row r="11" spans="2:8" ht="28.5" thickTop="1" thickBot="1" x14ac:dyDescent="0.3">
      <c r="B11" s="20">
        <v>6</v>
      </c>
      <c r="C11" s="21" t="s">
        <v>21</v>
      </c>
      <c r="D11" s="22">
        <v>1</v>
      </c>
      <c r="E11" s="21" t="s">
        <v>22</v>
      </c>
      <c r="F11" s="23">
        <v>42</v>
      </c>
      <c r="G11" s="41">
        <f t="shared" si="0"/>
        <v>63.335999999999999</v>
      </c>
      <c r="H11" s="2"/>
    </row>
    <row r="12" spans="2:8" ht="37.5" thickTop="1" thickBot="1" x14ac:dyDescent="0.3">
      <c r="B12" s="7">
        <v>486</v>
      </c>
      <c r="C12" s="13" t="s">
        <v>23</v>
      </c>
      <c r="D12" s="11">
        <v>1</v>
      </c>
      <c r="E12" s="13" t="s">
        <v>24</v>
      </c>
      <c r="F12" s="9">
        <v>39</v>
      </c>
      <c r="G12" s="41">
        <f t="shared" si="0"/>
        <v>58.811999999999998</v>
      </c>
      <c r="H12" s="2"/>
    </row>
    <row r="13" spans="2:8" ht="73.5" thickTop="1" thickBot="1" x14ac:dyDescent="0.3">
      <c r="B13" s="16">
        <v>7</v>
      </c>
      <c r="C13" s="17" t="s">
        <v>25</v>
      </c>
      <c r="D13" s="18">
        <v>1</v>
      </c>
      <c r="E13" s="17" t="s">
        <v>26</v>
      </c>
      <c r="F13" s="19">
        <v>210</v>
      </c>
      <c r="G13" s="41">
        <f t="shared" si="0"/>
        <v>316.68</v>
      </c>
      <c r="H13" s="2"/>
    </row>
    <row r="14" spans="2:8" ht="19.5" thickTop="1" thickBot="1" x14ac:dyDescent="0.3">
      <c r="B14" s="16">
        <v>8</v>
      </c>
      <c r="C14" s="17" t="s">
        <v>27</v>
      </c>
      <c r="D14" s="18">
        <v>3</v>
      </c>
      <c r="E14" s="17" t="s">
        <v>28</v>
      </c>
      <c r="F14" s="19">
        <v>461</v>
      </c>
      <c r="G14" s="41">
        <f t="shared" si="0"/>
        <v>695.18799999999999</v>
      </c>
      <c r="H14" s="2"/>
    </row>
    <row r="15" spans="2:8" ht="73.5" thickTop="1" thickBot="1" x14ac:dyDescent="0.3">
      <c r="B15" s="16">
        <v>2183</v>
      </c>
      <c r="C15" s="17" t="s">
        <v>29</v>
      </c>
      <c r="D15" s="18">
        <v>10</v>
      </c>
      <c r="E15" s="17" t="s">
        <v>30</v>
      </c>
      <c r="F15" s="19">
        <v>640</v>
      </c>
      <c r="G15" s="41">
        <f t="shared" si="0"/>
        <v>965.12</v>
      </c>
      <c r="H15" s="2"/>
    </row>
    <row r="16" spans="2:8" ht="37.5" thickTop="1" thickBot="1" x14ac:dyDescent="0.3">
      <c r="B16" s="16">
        <v>2659</v>
      </c>
      <c r="C16" s="17" t="s">
        <v>31</v>
      </c>
      <c r="D16" s="18">
        <v>10</v>
      </c>
      <c r="E16" s="17" t="s">
        <v>32</v>
      </c>
      <c r="F16" s="19">
        <v>662</v>
      </c>
      <c r="G16" s="41">
        <f t="shared" si="0"/>
        <v>998.29599999999994</v>
      </c>
      <c r="H16" s="2"/>
    </row>
    <row r="17" spans="2:7" ht="28.5" thickTop="1" thickBot="1" x14ac:dyDescent="0.3">
      <c r="B17" s="20">
        <v>401</v>
      </c>
      <c r="C17" s="21" t="s">
        <v>33</v>
      </c>
      <c r="D17" s="22">
        <v>1</v>
      </c>
      <c r="E17" s="21" t="s">
        <v>34</v>
      </c>
      <c r="F17" s="23">
        <v>52</v>
      </c>
      <c r="G17" s="41">
        <f t="shared" si="0"/>
        <v>78.415999999999997</v>
      </c>
    </row>
    <row r="18" spans="2:7" ht="28.5" thickTop="1" thickBot="1" x14ac:dyDescent="0.3">
      <c r="B18" s="20">
        <v>92</v>
      </c>
      <c r="C18" s="21" t="s">
        <v>35</v>
      </c>
      <c r="D18" s="22">
        <v>1</v>
      </c>
      <c r="E18" s="21" t="s">
        <v>34</v>
      </c>
      <c r="F18" s="23">
        <v>43</v>
      </c>
      <c r="G18" s="41">
        <f t="shared" si="0"/>
        <v>64.843999999999994</v>
      </c>
    </row>
    <row r="19" spans="2:7" ht="46.5" thickTop="1" thickBot="1" x14ac:dyDescent="0.3">
      <c r="B19" s="7">
        <v>93</v>
      </c>
      <c r="C19" s="13" t="s">
        <v>36</v>
      </c>
      <c r="D19" s="11">
        <v>1</v>
      </c>
      <c r="E19" s="13" t="s">
        <v>37</v>
      </c>
      <c r="F19" s="9">
        <v>128</v>
      </c>
      <c r="G19" s="41">
        <f t="shared" si="0"/>
        <v>193.024</v>
      </c>
    </row>
    <row r="20" spans="2:7" ht="28.5" thickTop="1" thickBot="1" x14ac:dyDescent="0.3">
      <c r="B20" s="6">
        <v>94</v>
      </c>
      <c r="C20" s="12" t="s">
        <v>38</v>
      </c>
      <c r="D20" s="10">
        <v>1</v>
      </c>
      <c r="E20" s="12" t="s">
        <v>7</v>
      </c>
      <c r="F20" s="8">
        <v>128</v>
      </c>
      <c r="G20" s="41">
        <f t="shared" si="0"/>
        <v>193.024</v>
      </c>
    </row>
    <row r="21" spans="2:7" ht="37.5" thickTop="1" thickBot="1" x14ac:dyDescent="0.3">
      <c r="B21" s="7">
        <v>95</v>
      </c>
      <c r="C21" s="13" t="s">
        <v>39</v>
      </c>
      <c r="D21" s="11">
        <v>1</v>
      </c>
      <c r="E21" s="13" t="s">
        <v>40</v>
      </c>
      <c r="F21" s="9">
        <v>219</v>
      </c>
      <c r="G21" s="41">
        <f t="shared" si="0"/>
        <v>330.25200000000001</v>
      </c>
    </row>
    <row r="22" spans="2:7" ht="46.5" thickTop="1" thickBot="1" x14ac:dyDescent="0.3">
      <c r="B22" s="16">
        <v>96</v>
      </c>
      <c r="C22" s="17" t="s">
        <v>41</v>
      </c>
      <c r="D22" s="18">
        <v>2</v>
      </c>
      <c r="E22" s="17" t="s">
        <v>42</v>
      </c>
      <c r="F22" s="19">
        <v>415</v>
      </c>
      <c r="G22" s="41">
        <f t="shared" si="0"/>
        <v>625.81999999999994</v>
      </c>
    </row>
    <row r="23" spans="2:7" ht="28.5" thickTop="1" thickBot="1" x14ac:dyDescent="0.3">
      <c r="B23" s="7">
        <v>97</v>
      </c>
      <c r="C23" s="13" t="s">
        <v>43</v>
      </c>
      <c r="D23" s="11">
        <v>3</v>
      </c>
      <c r="E23" s="13" t="s">
        <v>7</v>
      </c>
      <c r="F23" s="9">
        <v>431</v>
      </c>
      <c r="G23" s="41">
        <f t="shared" si="0"/>
        <v>649.94799999999998</v>
      </c>
    </row>
    <row r="24" spans="2:7" ht="28.5" thickTop="1" thickBot="1" x14ac:dyDescent="0.3">
      <c r="B24" s="16">
        <v>98</v>
      </c>
      <c r="C24" s="17" t="s">
        <v>44</v>
      </c>
      <c r="D24" s="18">
        <v>1</v>
      </c>
      <c r="E24" s="17" t="s">
        <v>7</v>
      </c>
      <c r="F24" s="19">
        <v>188</v>
      </c>
      <c r="G24" s="41">
        <f t="shared" si="0"/>
        <v>283.50399999999996</v>
      </c>
    </row>
    <row r="25" spans="2:7" ht="28.5" thickTop="1" thickBot="1" x14ac:dyDescent="0.3">
      <c r="B25" s="7">
        <v>100</v>
      </c>
      <c r="C25" s="13" t="s">
        <v>45</v>
      </c>
      <c r="D25" s="11">
        <v>12</v>
      </c>
      <c r="E25" s="13" t="s">
        <v>14</v>
      </c>
      <c r="F25" s="9">
        <v>711</v>
      </c>
      <c r="G25" s="41">
        <f t="shared" si="0"/>
        <v>1072.1880000000001</v>
      </c>
    </row>
    <row r="26" spans="2:7" ht="28.5" thickTop="1" thickBot="1" x14ac:dyDescent="0.3">
      <c r="B26" s="20">
        <v>103</v>
      </c>
      <c r="C26" s="21" t="s">
        <v>46</v>
      </c>
      <c r="D26" s="22">
        <v>1</v>
      </c>
      <c r="E26" s="21" t="s">
        <v>14</v>
      </c>
      <c r="F26" s="23">
        <v>84</v>
      </c>
      <c r="G26" s="41">
        <f t="shared" si="0"/>
        <v>126.672</v>
      </c>
    </row>
    <row r="27" spans="2:7" ht="19.5" thickTop="1" thickBot="1" x14ac:dyDescent="0.3">
      <c r="B27" s="7">
        <v>1051</v>
      </c>
      <c r="C27" s="13" t="s">
        <v>47</v>
      </c>
      <c r="D27" s="11">
        <v>2</v>
      </c>
      <c r="E27" s="13" t="s">
        <v>48</v>
      </c>
      <c r="F27" s="9">
        <v>178</v>
      </c>
      <c r="G27" s="41">
        <f t="shared" si="0"/>
        <v>268.42399999999998</v>
      </c>
    </row>
    <row r="28" spans="2:7" ht="28.5" thickTop="1" thickBot="1" x14ac:dyDescent="0.3">
      <c r="B28" s="16">
        <v>107</v>
      </c>
      <c r="C28" s="17" t="s">
        <v>49</v>
      </c>
      <c r="D28" s="18">
        <v>1</v>
      </c>
      <c r="E28" s="17" t="s">
        <v>50</v>
      </c>
      <c r="F28" s="19">
        <v>259</v>
      </c>
      <c r="G28" s="41">
        <f t="shared" si="0"/>
        <v>390.572</v>
      </c>
    </row>
    <row r="29" spans="2:7" ht="19.5" thickTop="1" thickBot="1" x14ac:dyDescent="0.3">
      <c r="B29" s="7">
        <v>432</v>
      </c>
      <c r="C29" s="13" t="s">
        <v>51</v>
      </c>
      <c r="D29" s="11">
        <v>3</v>
      </c>
      <c r="E29" s="13" t="s">
        <v>52</v>
      </c>
      <c r="F29" s="9">
        <v>431</v>
      </c>
      <c r="G29" s="41">
        <f t="shared" si="0"/>
        <v>649.94799999999998</v>
      </c>
    </row>
    <row r="30" spans="2:7" ht="19.5" thickTop="1" thickBot="1" x14ac:dyDescent="0.3">
      <c r="B30" s="16">
        <v>109</v>
      </c>
      <c r="C30" s="17" t="s">
        <v>53</v>
      </c>
      <c r="D30" s="18">
        <v>2</v>
      </c>
      <c r="E30" s="17" t="s">
        <v>52</v>
      </c>
      <c r="F30" s="19">
        <v>400</v>
      </c>
      <c r="G30" s="41">
        <f t="shared" si="0"/>
        <v>603.19999999999993</v>
      </c>
    </row>
    <row r="31" spans="2:7" ht="73.5" thickTop="1" thickBot="1" x14ac:dyDescent="0.3">
      <c r="B31" s="7">
        <v>1992</v>
      </c>
      <c r="C31" s="13" t="s">
        <v>54</v>
      </c>
      <c r="D31" s="11">
        <v>10</v>
      </c>
      <c r="E31" s="13" t="s">
        <v>55</v>
      </c>
      <c r="F31" s="9">
        <v>852</v>
      </c>
      <c r="G31" s="41">
        <f t="shared" si="0"/>
        <v>1284.816</v>
      </c>
    </row>
    <row r="32" spans="2:7" ht="39.75" customHeight="1" thickTop="1" thickBot="1" x14ac:dyDescent="0.3">
      <c r="B32" s="6">
        <v>2362</v>
      </c>
      <c r="C32" s="12" t="s">
        <v>56</v>
      </c>
      <c r="D32" s="10">
        <v>12</v>
      </c>
      <c r="E32" s="12" t="s">
        <v>57</v>
      </c>
      <c r="F32" s="8">
        <v>700</v>
      </c>
      <c r="G32" s="41">
        <f t="shared" si="0"/>
        <v>1055.6000000000001</v>
      </c>
    </row>
    <row r="33" spans="2:7" ht="28.5" thickTop="1" thickBot="1" x14ac:dyDescent="0.3">
      <c r="B33" s="7">
        <v>11</v>
      </c>
      <c r="C33" s="13" t="s">
        <v>58</v>
      </c>
      <c r="D33" s="11">
        <v>1</v>
      </c>
      <c r="E33" s="13" t="s">
        <v>7</v>
      </c>
      <c r="F33" s="9">
        <v>314</v>
      </c>
      <c r="G33" s="41">
        <f t="shared" si="0"/>
        <v>473.51199999999994</v>
      </c>
    </row>
    <row r="34" spans="2:7" ht="28.5" thickTop="1" thickBot="1" x14ac:dyDescent="0.3">
      <c r="B34" s="6">
        <v>10</v>
      </c>
      <c r="C34" s="12" t="s">
        <v>59</v>
      </c>
      <c r="D34" s="10">
        <v>1</v>
      </c>
      <c r="E34" s="12" t="s">
        <v>7</v>
      </c>
      <c r="F34" s="8">
        <v>320</v>
      </c>
      <c r="G34" s="41">
        <f t="shared" si="0"/>
        <v>482.56</v>
      </c>
    </row>
    <row r="35" spans="2:7" ht="48" customHeight="1" thickTop="1" thickBot="1" x14ac:dyDescent="0.3">
      <c r="B35" s="7">
        <v>13</v>
      </c>
      <c r="C35" s="13" t="s">
        <v>60</v>
      </c>
      <c r="D35" s="11">
        <v>1</v>
      </c>
      <c r="E35" s="13" t="s">
        <v>7</v>
      </c>
      <c r="F35" s="9">
        <v>343</v>
      </c>
      <c r="G35" s="41">
        <f t="shared" si="0"/>
        <v>517.24400000000003</v>
      </c>
    </row>
    <row r="36" spans="2:7" ht="28.5" thickTop="1" thickBot="1" x14ac:dyDescent="0.3">
      <c r="B36" s="6">
        <v>14</v>
      </c>
      <c r="C36" s="12" t="s">
        <v>61</v>
      </c>
      <c r="D36" s="10">
        <v>1</v>
      </c>
      <c r="E36" s="12" t="s">
        <v>7</v>
      </c>
      <c r="F36" s="8">
        <v>323</v>
      </c>
      <c r="G36" s="41">
        <f t="shared" si="0"/>
        <v>487.08399999999995</v>
      </c>
    </row>
    <row r="37" spans="2:7" ht="46.5" thickTop="1" thickBot="1" x14ac:dyDescent="0.3">
      <c r="B37" s="16">
        <v>12</v>
      </c>
      <c r="C37" s="17" t="s">
        <v>62</v>
      </c>
      <c r="D37" s="18">
        <v>2</v>
      </c>
      <c r="E37" s="17" t="s">
        <v>42</v>
      </c>
      <c r="F37" s="19">
        <v>295</v>
      </c>
      <c r="G37" s="41">
        <f t="shared" si="0"/>
        <v>444.86</v>
      </c>
    </row>
    <row r="38" spans="2:7" ht="28.5" thickTop="1" thickBot="1" x14ac:dyDescent="0.3">
      <c r="B38" s="6">
        <v>15</v>
      </c>
      <c r="C38" s="12" t="s">
        <v>63</v>
      </c>
      <c r="D38" s="10">
        <v>8</v>
      </c>
      <c r="E38" s="12" t="s">
        <v>7</v>
      </c>
      <c r="F38" s="8">
        <v>450</v>
      </c>
      <c r="G38" s="41">
        <f t="shared" si="0"/>
        <v>678.6</v>
      </c>
    </row>
    <row r="39" spans="2:7" ht="28.5" thickTop="1" thickBot="1" x14ac:dyDescent="0.3">
      <c r="B39" s="7">
        <v>1995</v>
      </c>
      <c r="C39" s="13" t="s">
        <v>64</v>
      </c>
      <c r="D39" s="11">
        <v>8</v>
      </c>
      <c r="E39" s="13" t="s">
        <v>65</v>
      </c>
      <c r="F39" s="9">
        <v>449</v>
      </c>
      <c r="G39" s="41">
        <f t="shared" si="0"/>
        <v>677.09199999999987</v>
      </c>
    </row>
    <row r="40" spans="2:7" s="2" customFormat="1" ht="28.5" thickTop="1" thickBot="1" x14ac:dyDescent="0.3">
      <c r="B40" s="6">
        <v>1996</v>
      </c>
      <c r="C40" s="12" t="s">
        <v>66</v>
      </c>
      <c r="D40" s="10">
        <v>8</v>
      </c>
      <c r="E40" s="12" t="s">
        <v>65</v>
      </c>
      <c r="F40" s="8">
        <v>449</v>
      </c>
      <c r="G40" s="41">
        <f t="shared" si="0"/>
        <v>677.09199999999987</v>
      </c>
    </row>
    <row r="41" spans="2:7" ht="28.5" thickTop="1" thickBot="1" x14ac:dyDescent="0.3">
      <c r="B41" s="6">
        <v>129</v>
      </c>
      <c r="C41" s="12" t="s">
        <v>67</v>
      </c>
      <c r="D41" s="10">
        <v>8</v>
      </c>
      <c r="E41" s="12" t="s">
        <v>68</v>
      </c>
      <c r="F41" s="8">
        <v>589</v>
      </c>
      <c r="G41" s="41">
        <f t="shared" si="0"/>
        <v>888.21199999999999</v>
      </c>
    </row>
    <row r="42" spans="2:7" ht="43.5" customHeight="1" thickTop="1" thickBot="1" x14ac:dyDescent="0.3">
      <c r="B42" s="7">
        <v>2029</v>
      </c>
      <c r="C42" s="13" t="s">
        <v>69</v>
      </c>
      <c r="D42" s="11">
        <v>7</v>
      </c>
      <c r="E42" s="13" t="s">
        <v>70</v>
      </c>
      <c r="F42" s="9">
        <v>864</v>
      </c>
      <c r="G42" s="41">
        <f t="shared" si="0"/>
        <v>1302.9119999999998</v>
      </c>
    </row>
    <row r="43" spans="2:7" ht="28.5" thickTop="1" thickBot="1" x14ac:dyDescent="0.3">
      <c r="B43" s="16">
        <v>843</v>
      </c>
      <c r="C43" s="17" t="s">
        <v>71</v>
      </c>
      <c r="D43" s="18">
        <v>3</v>
      </c>
      <c r="E43" s="17" t="s">
        <v>72</v>
      </c>
      <c r="F43" s="19">
        <v>342</v>
      </c>
      <c r="G43" s="41">
        <f t="shared" si="0"/>
        <v>515.73599999999999</v>
      </c>
    </row>
    <row r="44" spans="2:7" s="2" customFormat="1" ht="28.5" thickTop="1" thickBot="1" x14ac:dyDescent="0.3">
      <c r="B44" s="16">
        <v>16</v>
      </c>
      <c r="C44" s="17" t="s">
        <v>73</v>
      </c>
      <c r="D44" s="18">
        <v>1</v>
      </c>
      <c r="E44" s="17" t="s">
        <v>74</v>
      </c>
      <c r="F44" s="19">
        <v>171</v>
      </c>
      <c r="G44" s="41">
        <f t="shared" si="0"/>
        <v>257.86799999999999</v>
      </c>
    </row>
    <row r="45" spans="2:7" ht="28.5" thickTop="1" thickBot="1" x14ac:dyDescent="0.3">
      <c r="B45" s="16">
        <v>76</v>
      </c>
      <c r="C45" s="17" t="s">
        <v>75</v>
      </c>
      <c r="D45" s="18">
        <v>2</v>
      </c>
      <c r="E45" s="17" t="s">
        <v>7</v>
      </c>
      <c r="F45" s="19">
        <v>268</v>
      </c>
      <c r="G45" s="41">
        <f t="shared" si="0"/>
        <v>404.14400000000001</v>
      </c>
    </row>
    <row r="46" spans="2:7" ht="28.5" thickTop="1" thickBot="1" x14ac:dyDescent="0.3">
      <c r="B46" s="16">
        <v>84</v>
      </c>
      <c r="C46" s="17" t="s">
        <v>76</v>
      </c>
      <c r="D46" s="18">
        <v>2</v>
      </c>
      <c r="E46" s="17" t="s">
        <v>7</v>
      </c>
      <c r="F46" s="19">
        <v>482</v>
      </c>
      <c r="G46" s="41">
        <f t="shared" si="0"/>
        <v>726.85599999999999</v>
      </c>
    </row>
    <row r="47" spans="2:7" ht="28.5" thickTop="1" thickBot="1" x14ac:dyDescent="0.3">
      <c r="B47" s="16">
        <v>77</v>
      </c>
      <c r="C47" s="17" t="s">
        <v>77</v>
      </c>
      <c r="D47" s="18">
        <v>2</v>
      </c>
      <c r="E47" s="17" t="s">
        <v>7</v>
      </c>
      <c r="F47" s="19">
        <v>268</v>
      </c>
      <c r="G47" s="41">
        <f t="shared" si="0"/>
        <v>404.14400000000001</v>
      </c>
    </row>
    <row r="48" spans="2:7" ht="28.5" thickTop="1" thickBot="1" x14ac:dyDescent="0.3">
      <c r="B48" s="6">
        <v>19</v>
      </c>
      <c r="C48" s="12" t="s">
        <v>78</v>
      </c>
      <c r="D48" s="10">
        <v>4</v>
      </c>
      <c r="E48" s="12" t="s">
        <v>7</v>
      </c>
      <c r="F48" s="8">
        <v>295</v>
      </c>
      <c r="G48" s="41">
        <f t="shared" si="0"/>
        <v>444.86</v>
      </c>
    </row>
    <row r="49" spans="2:7" s="2" customFormat="1" ht="28.5" thickTop="1" thickBot="1" x14ac:dyDescent="0.3">
      <c r="B49" s="6">
        <v>20</v>
      </c>
      <c r="C49" s="12" t="s">
        <v>79</v>
      </c>
      <c r="D49" s="10">
        <v>4</v>
      </c>
      <c r="E49" s="12" t="s">
        <v>7</v>
      </c>
      <c r="F49" s="8">
        <v>375</v>
      </c>
      <c r="G49" s="41">
        <f t="shared" si="0"/>
        <v>565.5</v>
      </c>
    </row>
    <row r="50" spans="2:7" ht="28.5" thickTop="1" thickBot="1" x14ac:dyDescent="0.3">
      <c r="B50" s="7">
        <v>247</v>
      </c>
      <c r="C50" s="13" t="s">
        <v>80</v>
      </c>
      <c r="D50" s="11">
        <v>4</v>
      </c>
      <c r="E50" s="13" t="s">
        <v>22</v>
      </c>
      <c r="F50" s="9">
        <v>1030</v>
      </c>
      <c r="G50" s="41">
        <f t="shared" si="0"/>
        <v>1553.24</v>
      </c>
    </row>
    <row r="51" spans="2:7" ht="28.5" thickTop="1" thickBot="1" x14ac:dyDescent="0.3">
      <c r="B51" s="6">
        <v>21</v>
      </c>
      <c r="C51" s="12" t="s">
        <v>81</v>
      </c>
      <c r="D51" s="10">
        <v>1</v>
      </c>
      <c r="E51" s="12" t="s">
        <v>7</v>
      </c>
      <c r="F51" s="8">
        <v>272</v>
      </c>
      <c r="G51" s="41">
        <f t="shared" si="0"/>
        <v>410.17599999999999</v>
      </c>
    </row>
    <row r="52" spans="2:7" ht="19.5" thickTop="1" thickBot="1" x14ac:dyDescent="0.3">
      <c r="B52" s="7">
        <v>273</v>
      </c>
      <c r="C52" s="13" t="s">
        <v>82</v>
      </c>
      <c r="D52" s="11">
        <v>4</v>
      </c>
      <c r="E52" s="13" t="s">
        <v>83</v>
      </c>
      <c r="F52" s="9">
        <v>300</v>
      </c>
      <c r="G52" s="41">
        <f t="shared" si="0"/>
        <v>452.40000000000003</v>
      </c>
    </row>
    <row r="53" spans="2:7" s="2" customFormat="1" ht="28.5" thickTop="1" thickBot="1" x14ac:dyDescent="0.3">
      <c r="B53" s="7">
        <v>55</v>
      </c>
      <c r="C53" s="13" t="s">
        <v>84</v>
      </c>
      <c r="D53" s="11">
        <v>4</v>
      </c>
      <c r="E53" s="13" t="s">
        <v>85</v>
      </c>
      <c r="F53" s="9">
        <v>450</v>
      </c>
      <c r="G53" s="41">
        <f t="shared" si="0"/>
        <v>678.6</v>
      </c>
    </row>
    <row r="54" spans="2:7" ht="19.5" thickTop="1" thickBot="1" x14ac:dyDescent="0.3">
      <c r="B54" s="6">
        <v>22</v>
      </c>
      <c r="C54" s="12" t="s">
        <v>86</v>
      </c>
      <c r="D54" s="10">
        <v>5</v>
      </c>
      <c r="E54" s="12" t="s">
        <v>87</v>
      </c>
      <c r="F54" s="8">
        <v>325</v>
      </c>
      <c r="G54" s="41">
        <f t="shared" si="0"/>
        <v>490.1</v>
      </c>
    </row>
    <row r="55" spans="2:7" ht="28.5" thickTop="1" thickBot="1" x14ac:dyDescent="0.3">
      <c r="B55" s="7">
        <v>23</v>
      </c>
      <c r="C55" s="13" t="s">
        <v>88</v>
      </c>
      <c r="D55" s="11">
        <v>5</v>
      </c>
      <c r="E55" s="13" t="s">
        <v>7</v>
      </c>
      <c r="F55" s="9">
        <v>325</v>
      </c>
      <c r="G55" s="41">
        <f t="shared" si="0"/>
        <v>490.1</v>
      </c>
    </row>
    <row r="56" spans="2:7" ht="28.5" thickTop="1" thickBot="1" x14ac:dyDescent="0.3">
      <c r="B56" s="16">
        <v>24</v>
      </c>
      <c r="C56" s="17" t="s">
        <v>89</v>
      </c>
      <c r="D56" s="18">
        <v>1</v>
      </c>
      <c r="E56" s="17" t="s">
        <v>7</v>
      </c>
      <c r="F56" s="19">
        <v>265</v>
      </c>
      <c r="G56" s="41">
        <f t="shared" si="0"/>
        <v>399.62</v>
      </c>
    </row>
    <row r="57" spans="2:7" ht="28.5" thickTop="1" thickBot="1" x14ac:dyDescent="0.3">
      <c r="B57" s="16">
        <v>25</v>
      </c>
      <c r="C57" s="17" t="s">
        <v>90</v>
      </c>
      <c r="D57" s="18">
        <v>1</v>
      </c>
      <c r="E57" s="17" t="s">
        <v>7</v>
      </c>
      <c r="F57" s="19">
        <v>265</v>
      </c>
      <c r="G57" s="41">
        <f t="shared" si="0"/>
        <v>399.62</v>
      </c>
    </row>
    <row r="58" spans="2:7" ht="28.5" thickTop="1" thickBot="1" x14ac:dyDescent="0.3">
      <c r="B58" s="16">
        <v>1892</v>
      </c>
      <c r="C58" s="17" t="s">
        <v>91</v>
      </c>
      <c r="D58" s="18">
        <v>8</v>
      </c>
      <c r="E58" s="17" t="s">
        <v>92</v>
      </c>
      <c r="F58" s="19">
        <v>855</v>
      </c>
      <c r="G58" s="41">
        <f t="shared" si="0"/>
        <v>1289.3399999999999</v>
      </c>
    </row>
    <row r="59" spans="2:7" ht="28.5" thickTop="1" thickBot="1" x14ac:dyDescent="0.3">
      <c r="B59" s="7">
        <v>435</v>
      </c>
      <c r="C59" s="13" t="s">
        <v>93</v>
      </c>
      <c r="D59" s="11">
        <v>10</v>
      </c>
      <c r="E59" s="13" t="s">
        <v>50</v>
      </c>
      <c r="F59" s="9">
        <v>814</v>
      </c>
      <c r="G59" s="41">
        <f t="shared" si="0"/>
        <v>1227.5119999999999</v>
      </c>
    </row>
    <row r="60" spans="2:7" s="2" customFormat="1" ht="19.5" thickTop="1" thickBot="1" x14ac:dyDescent="0.3">
      <c r="B60" s="7">
        <v>2073</v>
      </c>
      <c r="C60" s="13" t="s">
        <v>94</v>
      </c>
      <c r="D60" s="11">
        <v>3</v>
      </c>
      <c r="E60" s="13" t="s">
        <v>95</v>
      </c>
      <c r="F60" s="9">
        <v>420</v>
      </c>
      <c r="G60" s="41">
        <f t="shared" si="0"/>
        <v>633.36</v>
      </c>
    </row>
    <row r="61" spans="2:7" s="2" customFormat="1" ht="19.5" thickTop="1" thickBot="1" x14ac:dyDescent="0.3">
      <c r="B61" s="7">
        <v>2074</v>
      </c>
      <c r="C61" s="13" t="s">
        <v>96</v>
      </c>
      <c r="D61" s="11">
        <v>3</v>
      </c>
      <c r="E61" s="13" t="s">
        <v>95</v>
      </c>
      <c r="F61" s="9">
        <v>420</v>
      </c>
      <c r="G61" s="41">
        <f t="shared" si="0"/>
        <v>633.36</v>
      </c>
    </row>
    <row r="62" spans="2:7" ht="28.5" thickTop="1" thickBot="1" x14ac:dyDescent="0.3">
      <c r="B62" s="6">
        <v>741</v>
      </c>
      <c r="C62" s="12" t="s">
        <v>97</v>
      </c>
      <c r="D62" s="10">
        <v>3</v>
      </c>
      <c r="E62" s="12" t="s">
        <v>7</v>
      </c>
      <c r="F62" s="8">
        <v>814</v>
      </c>
      <c r="G62" s="41">
        <f t="shared" si="0"/>
        <v>1227.5119999999999</v>
      </c>
    </row>
    <row r="63" spans="2:7" ht="28.5" thickTop="1" thickBot="1" x14ac:dyDescent="0.3">
      <c r="B63" s="16">
        <v>27</v>
      </c>
      <c r="C63" s="17" t="s">
        <v>98</v>
      </c>
      <c r="D63" s="18">
        <v>1</v>
      </c>
      <c r="E63" s="17" t="s">
        <v>7</v>
      </c>
      <c r="F63" s="19">
        <v>250</v>
      </c>
      <c r="G63" s="41">
        <f t="shared" si="0"/>
        <v>377</v>
      </c>
    </row>
    <row r="64" spans="2:7" ht="28.5" thickTop="1" thickBot="1" x14ac:dyDescent="0.3">
      <c r="B64" s="16">
        <v>31</v>
      </c>
      <c r="C64" s="17" t="s">
        <v>99</v>
      </c>
      <c r="D64" s="18">
        <v>4</v>
      </c>
      <c r="E64" s="17" t="s">
        <v>7</v>
      </c>
      <c r="F64" s="19">
        <v>312</v>
      </c>
      <c r="G64" s="41">
        <f t="shared" si="0"/>
        <v>470.49599999999998</v>
      </c>
    </row>
    <row r="65" spans="2:7" ht="28.5" thickTop="1" thickBot="1" x14ac:dyDescent="0.3">
      <c r="B65" s="16">
        <v>610</v>
      </c>
      <c r="C65" s="17" t="s">
        <v>100</v>
      </c>
      <c r="D65" s="18">
        <v>4</v>
      </c>
      <c r="E65" s="17" t="s">
        <v>7</v>
      </c>
      <c r="F65" s="19">
        <v>319</v>
      </c>
      <c r="G65" s="41">
        <f t="shared" si="0"/>
        <v>481.05199999999996</v>
      </c>
    </row>
    <row r="66" spans="2:7" ht="28.5" thickTop="1" thickBot="1" x14ac:dyDescent="0.3">
      <c r="B66" s="16">
        <v>33</v>
      </c>
      <c r="C66" s="17" t="s">
        <v>101</v>
      </c>
      <c r="D66" s="18">
        <v>4</v>
      </c>
      <c r="E66" s="17" t="s">
        <v>7</v>
      </c>
      <c r="F66" s="19">
        <v>289</v>
      </c>
      <c r="G66" s="41">
        <f t="shared" si="0"/>
        <v>435.81199999999995</v>
      </c>
    </row>
    <row r="67" spans="2:7" ht="28.5" thickTop="1" thickBot="1" x14ac:dyDescent="0.3">
      <c r="B67" s="16">
        <v>30</v>
      </c>
      <c r="C67" s="17" t="s">
        <v>102</v>
      </c>
      <c r="D67" s="18">
        <v>4</v>
      </c>
      <c r="E67" s="17" t="s">
        <v>7</v>
      </c>
      <c r="F67" s="19">
        <v>277</v>
      </c>
      <c r="G67" s="41">
        <f t="shared" si="0"/>
        <v>417.71600000000001</v>
      </c>
    </row>
    <row r="68" spans="2:7" s="2" customFormat="1" ht="28.5" thickTop="1" thickBot="1" x14ac:dyDescent="0.3">
      <c r="B68" s="16">
        <v>2069</v>
      </c>
      <c r="C68" s="17" t="s">
        <v>103</v>
      </c>
      <c r="D68" s="18">
        <v>10</v>
      </c>
      <c r="E68" s="17" t="s">
        <v>104</v>
      </c>
      <c r="F68" s="19">
        <v>580</v>
      </c>
      <c r="G68" s="41">
        <f t="shared" si="0"/>
        <v>874.64</v>
      </c>
    </row>
    <row r="69" spans="2:7" ht="82.5" thickTop="1" thickBot="1" x14ac:dyDescent="0.3">
      <c r="B69" s="7">
        <v>34</v>
      </c>
      <c r="C69" s="13" t="s">
        <v>105</v>
      </c>
      <c r="D69" s="11">
        <v>6</v>
      </c>
      <c r="E69" s="13" t="s">
        <v>106</v>
      </c>
      <c r="F69" s="9">
        <v>625</v>
      </c>
      <c r="G69" s="41">
        <f t="shared" si="0"/>
        <v>942.5</v>
      </c>
    </row>
    <row r="70" spans="2:7" ht="82.5" thickTop="1" thickBot="1" x14ac:dyDescent="0.3">
      <c r="B70" s="6">
        <v>215</v>
      </c>
      <c r="C70" s="12" t="s">
        <v>107</v>
      </c>
      <c r="D70" s="10">
        <v>6</v>
      </c>
      <c r="E70" s="12" t="s">
        <v>108</v>
      </c>
      <c r="F70" s="8">
        <v>830</v>
      </c>
      <c r="G70" s="41">
        <f t="shared" si="0"/>
        <v>1251.6399999999999</v>
      </c>
    </row>
    <row r="71" spans="2:7" ht="28.5" thickTop="1" thickBot="1" x14ac:dyDescent="0.3">
      <c r="B71" s="7">
        <v>110</v>
      </c>
      <c r="C71" s="13" t="s">
        <v>109</v>
      </c>
      <c r="D71" s="11">
        <v>1</v>
      </c>
      <c r="E71" s="13" t="s">
        <v>7</v>
      </c>
      <c r="F71" s="9">
        <v>183</v>
      </c>
      <c r="G71" s="41">
        <f t="shared" si="0"/>
        <v>275.964</v>
      </c>
    </row>
    <row r="72" spans="2:7" s="2" customFormat="1" ht="28.5" thickTop="1" thickBot="1" x14ac:dyDescent="0.3">
      <c r="B72" s="7">
        <v>1558</v>
      </c>
      <c r="C72" s="13" t="s">
        <v>110</v>
      </c>
      <c r="D72" s="11">
        <v>8</v>
      </c>
      <c r="E72" s="13" t="s">
        <v>111</v>
      </c>
      <c r="F72" s="9">
        <v>627</v>
      </c>
      <c r="G72" s="41">
        <f t="shared" si="0"/>
        <v>945.51599999999996</v>
      </c>
    </row>
    <row r="73" spans="2:7" s="2" customFormat="1" ht="28.5" thickTop="1" thickBot="1" x14ac:dyDescent="0.3">
      <c r="B73" s="7">
        <v>445</v>
      </c>
      <c r="C73" s="13" t="s">
        <v>112</v>
      </c>
      <c r="D73" s="11">
        <v>8</v>
      </c>
      <c r="E73" s="13" t="s">
        <v>111</v>
      </c>
      <c r="F73" s="9">
        <v>340</v>
      </c>
      <c r="G73" s="41">
        <f t="shared" si="0"/>
        <v>512.72</v>
      </c>
    </row>
    <row r="74" spans="2:7" s="2" customFormat="1" ht="28.5" thickTop="1" thickBot="1" x14ac:dyDescent="0.3">
      <c r="B74" s="7">
        <v>446</v>
      </c>
      <c r="C74" s="13" t="s">
        <v>113</v>
      </c>
      <c r="D74" s="11">
        <v>8</v>
      </c>
      <c r="E74" s="13" t="s">
        <v>111</v>
      </c>
      <c r="F74" s="9">
        <v>340</v>
      </c>
      <c r="G74" s="41">
        <f t="shared" si="0"/>
        <v>512.72</v>
      </c>
    </row>
    <row r="75" spans="2:7" ht="42" customHeight="1" thickTop="1" thickBot="1" x14ac:dyDescent="0.3">
      <c r="B75" s="6">
        <v>2021</v>
      </c>
      <c r="C75" s="12" t="s">
        <v>114</v>
      </c>
      <c r="D75" s="10">
        <v>8</v>
      </c>
      <c r="E75" s="12" t="s">
        <v>7</v>
      </c>
      <c r="F75" s="8">
        <v>498</v>
      </c>
      <c r="G75" s="41">
        <f t="shared" si="0"/>
        <v>750.98399999999992</v>
      </c>
    </row>
    <row r="76" spans="2:7" ht="28.5" thickTop="1" thickBot="1" x14ac:dyDescent="0.3">
      <c r="B76" s="7">
        <v>1306</v>
      </c>
      <c r="C76" s="13" t="s">
        <v>115</v>
      </c>
      <c r="D76" s="11">
        <v>8</v>
      </c>
      <c r="E76" s="13" t="s">
        <v>7</v>
      </c>
      <c r="F76" s="9">
        <v>342</v>
      </c>
      <c r="G76" s="41">
        <f t="shared" ref="G76:G136" si="1">(F76*1.16)*1.3</f>
        <v>515.73599999999999</v>
      </c>
    </row>
    <row r="77" spans="2:7" ht="28.5" thickTop="1" thickBot="1" x14ac:dyDescent="0.3">
      <c r="B77" s="6">
        <v>37</v>
      </c>
      <c r="C77" s="12" t="s">
        <v>116</v>
      </c>
      <c r="D77" s="10">
        <v>1</v>
      </c>
      <c r="E77" s="12" t="s">
        <v>7</v>
      </c>
      <c r="F77" s="8">
        <v>316</v>
      </c>
      <c r="G77" s="41">
        <f t="shared" si="1"/>
        <v>476.52800000000002</v>
      </c>
    </row>
    <row r="78" spans="2:7" ht="28.5" thickTop="1" thickBot="1" x14ac:dyDescent="0.3">
      <c r="B78" s="7">
        <v>1566</v>
      </c>
      <c r="C78" s="13" t="s">
        <v>117</v>
      </c>
      <c r="D78" s="11">
        <v>4</v>
      </c>
      <c r="E78" s="13" t="s">
        <v>7</v>
      </c>
      <c r="F78" s="9">
        <v>312</v>
      </c>
      <c r="G78" s="41">
        <f t="shared" si="1"/>
        <v>470.49599999999998</v>
      </c>
    </row>
    <row r="79" spans="2:7" ht="28.5" thickTop="1" thickBot="1" x14ac:dyDescent="0.3">
      <c r="B79" s="6">
        <v>41</v>
      </c>
      <c r="C79" s="12" t="s">
        <v>118</v>
      </c>
      <c r="D79" s="10">
        <v>1</v>
      </c>
      <c r="E79" s="12" t="s">
        <v>7</v>
      </c>
      <c r="F79" s="8">
        <v>339</v>
      </c>
      <c r="G79" s="41">
        <f t="shared" si="1"/>
        <v>511.21199999999993</v>
      </c>
    </row>
    <row r="80" spans="2:7" ht="28.5" thickTop="1" thickBot="1" x14ac:dyDescent="0.3">
      <c r="B80" s="7">
        <v>40</v>
      </c>
      <c r="C80" s="13" t="s">
        <v>119</v>
      </c>
      <c r="D80" s="11">
        <v>1</v>
      </c>
      <c r="E80" s="13" t="s">
        <v>7</v>
      </c>
      <c r="F80" s="9">
        <v>320</v>
      </c>
      <c r="G80" s="41">
        <f t="shared" si="1"/>
        <v>482.56</v>
      </c>
    </row>
    <row r="81" spans="2:8" ht="28.5" thickTop="1" thickBot="1" x14ac:dyDescent="0.3">
      <c r="B81" s="6">
        <v>39</v>
      </c>
      <c r="C81" s="12" t="s">
        <v>120</v>
      </c>
      <c r="D81" s="10">
        <v>6</v>
      </c>
      <c r="E81" s="12" t="s">
        <v>7</v>
      </c>
      <c r="F81" s="9">
        <v>534</v>
      </c>
      <c r="G81" s="41">
        <f t="shared" si="1"/>
        <v>805.27199999999993</v>
      </c>
      <c r="H81" s="2"/>
    </row>
    <row r="82" spans="2:8" ht="28.5" thickTop="1" thickBot="1" x14ac:dyDescent="0.3">
      <c r="B82" s="20">
        <v>38</v>
      </c>
      <c r="C82" s="21" t="s">
        <v>121</v>
      </c>
      <c r="D82" s="22">
        <v>1</v>
      </c>
      <c r="E82" s="21" t="s">
        <v>7</v>
      </c>
      <c r="F82" s="23">
        <v>314</v>
      </c>
      <c r="G82" s="41">
        <f t="shared" si="1"/>
        <v>473.51199999999994</v>
      </c>
      <c r="H82" s="2"/>
    </row>
    <row r="83" spans="2:8" ht="36" customHeight="1" thickTop="1" thickBot="1" x14ac:dyDescent="0.3">
      <c r="B83" s="6">
        <v>42</v>
      </c>
      <c r="C83" s="12" t="s">
        <v>122</v>
      </c>
      <c r="D83" s="10">
        <v>1</v>
      </c>
      <c r="E83" s="12" t="s">
        <v>7</v>
      </c>
      <c r="F83" s="8">
        <v>248</v>
      </c>
      <c r="G83" s="41">
        <f t="shared" si="1"/>
        <v>373.98400000000004</v>
      </c>
      <c r="H83" s="2"/>
    </row>
    <row r="84" spans="2:8" ht="28.5" thickTop="1" thickBot="1" x14ac:dyDescent="0.3">
      <c r="B84" s="7">
        <v>466</v>
      </c>
      <c r="C84" s="13" t="s">
        <v>123</v>
      </c>
      <c r="D84" s="11">
        <v>1</v>
      </c>
      <c r="E84" s="13" t="s">
        <v>7</v>
      </c>
      <c r="F84" s="9">
        <v>272</v>
      </c>
      <c r="G84" s="41">
        <f t="shared" si="1"/>
        <v>410.17599999999999</v>
      </c>
      <c r="H84" s="2">
        <v>420</v>
      </c>
    </row>
    <row r="85" spans="2:8" ht="28.5" thickTop="1" thickBot="1" x14ac:dyDescent="0.3">
      <c r="B85" s="6">
        <v>43</v>
      </c>
      <c r="C85" s="12" t="s">
        <v>124</v>
      </c>
      <c r="D85" s="10">
        <v>1</v>
      </c>
      <c r="E85" s="12" t="s">
        <v>7</v>
      </c>
      <c r="F85" s="8">
        <v>248</v>
      </c>
      <c r="G85" s="41">
        <f t="shared" si="1"/>
        <v>373.98400000000004</v>
      </c>
      <c r="H85" s="2"/>
    </row>
    <row r="86" spans="2:8" ht="28.5" thickTop="1" thickBot="1" x14ac:dyDescent="0.3">
      <c r="B86" s="7">
        <v>467</v>
      </c>
      <c r="C86" s="13" t="s">
        <v>125</v>
      </c>
      <c r="D86" s="11">
        <v>1</v>
      </c>
      <c r="E86" s="13" t="s">
        <v>7</v>
      </c>
      <c r="F86" s="9">
        <v>272</v>
      </c>
      <c r="G86" s="41">
        <f t="shared" si="1"/>
        <v>410.17599999999999</v>
      </c>
      <c r="H86" s="2"/>
    </row>
    <row r="87" spans="2:8" ht="28.5" thickTop="1" thickBot="1" x14ac:dyDescent="0.3">
      <c r="B87" s="6">
        <v>72</v>
      </c>
      <c r="C87" s="12" t="s">
        <v>126</v>
      </c>
      <c r="D87" s="10">
        <v>8</v>
      </c>
      <c r="E87" s="12" t="s">
        <v>7</v>
      </c>
      <c r="F87" s="8">
        <v>277</v>
      </c>
      <c r="G87" s="41">
        <f t="shared" si="1"/>
        <v>417.71600000000001</v>
      </c>
      <c r="H87" s="2"/>
    </row>
    <row r="88" spans="2:8" ht="28.5" thickTop="1" thickBot="1" x14ac:dyDescent="0.3">
      <c r="B88" s="7">
        <v>512</v>
      </c>
      <c r="C88" s="13" t="s">
        <v>127</v>
      </c>
      <c r="D88" s="11">
        <v>8</v>
      </c>
      <c r="E88" s="13" t="s">
        <v>7</v>
      </c>
      <c r="F88" s="9">
        <v>296</v>
      </c>
      <c r="G88" s="41">
        <f t="shared" si="1"/>
        <v>446.36799999999994</v>
      </c>
      <c r="H88" s="2"/>
    </row>
    <row r="89" spans="2:8" ht="28.5" thickTop="1" thickBot="1" x14ac:dyDescent="0.3">
      <c r="B89" s="6">
        <v>88</v>
      </c>
      <c r="C89" s="12" t="s">
        <v>128</v>
      </c>
      <c r="D89" s="10">
        <v>1</v>
      </c>
      <c r="E89" s="12" t="s">
        <v>7</v>
      </c>
      <c r="F89" s="8">
        <v>180</v>
      </c>
      <c r="G89" s="41">
        <f t="shared" si="1"/>
        <v>271.44</v>
      </c>
      <c r="H89" s="2"/>
    </row>
    <row r="90" spans="2:8" ht="39.75" customHeight="1" thickTop="1" thickBot="1" x14ac:dyDescent="0.3">
      <c r="B90" s="7">
        <v>44</v>
      </c>
      <c r="C90" s="13" t="s">
        <v>129</v>
      </c>
      <c r="D90" s="11">
        <v>5</v>
      </c>
      <c r="E90" s="13" t="s">
        <v>7</v>
      </c>
      <c r="F90" s="9">
        <v>342</v>
      </c>
      <c r="G90" s="41">
        <f t="shared" si="1"/>
        <v>515.73599999999999</v>
      </c>
      <c r="H90" s="2"/>
    </row>
    <row r="91" spans="2:8" ht="28.5" thickTop="1" thickBot="1" x14ac:dyDescent="0.3">
      <c r="B91" s="6">
        <v>45</v>
      </c>
      <c r="C91" s="12" t="s">
        <v>130</v>
      </c>
      <c r="D91" s="10">
        <v>8</v>
      </c>
      <c r="E91" s="12" t="s">
        <v>7</v>
      </c>
      <c r="F91" s="8">
        <v>510</v>
      </c>
      <c r="G91" s="41">
        <f t="shared" si="1"/>
        <v>769.07999999999993</v>
      </c>
      <c r="H91" s="2"/>
    </row>
    <row r="92" spans="2:8" ht="34.5" customHeight="1" thickTop="1" thickBot="1" x14ac:dyDescent="0.3">
      <c r="B92" s="7">
        <v>1954</v>
      </c>
      <c r="C92" s="13" t="s">
        <v>131</v>
      </c>
      <c r="D92" s="11">
        <v>8</v>
      </c>
      <c r="E92" s="13" t="s">
        <v>7</v>
      </c>
      <c r="F92" s="9">
        <v>657</v>
      </c>
      <c r="G92" s="41">
        <f t="shared" si="1"/>
        <v>990.75599999999986</v>
      </c>
      <c r="H92" s="2"/>
    </row>
    <row r="93" spans="2:8" ht="28.5" thickTop="1" thickBot="1" x14ac:dyDescent="0.3">
      <c r="B93" s="6">
        <v>1418</v>
      </c>
      <c r="C93" s="12" t="s">
        <v>132</v>
      </c>
      <c r="D93" s="10">
        <v>12</v>
      </c>
      <c r="E93" s="12" t="s">
        <v>133</v>
      </c>
      <c r="F93" s="8">
        <v>618</v>
      </c>
      <c r="G93" s="41">
        <f t="shared" si="1"/>
        <v>931.94400000000007</v>
      </c>
      <c r="H93" s="2"/>
    </row>
    <row r="94" spans="2:8" ht="28.5" thickTop="1" thickBot="1" x14ac:dyDescent="0.3">
      <c r="B94" s="7">
        <v>1767</v>
      </c>
      <c r="C94" s="13" t="s">
        <v>134</v>
      </c>
      <c r="D94" s="11">
        <v>8</v>
      </c>
      <c r="E94" s="13" t="s">
        <v>135</v>
      </c>
      <c r="F94" s="9">
        <v>910</v>
      </c>
      <c r="G94" s="41">
        <f t="shared" si="1"/>
        <v>1372.28</v>
      </c>
      <c r="H94" s="2"/>
    </row>
    <row r="95" spans="2:8" ht="28.5" thickTop="1" thickBot="1" x14ac:dyDescent="0.3">
      <c r="B95" s="6">
        <v>809</v>
      </c>
      <c r="C95" s="12" t="s">
        <v>136</v>
      </c>
      <c r="D95" s="10">
        <v>8</v>
      </c>
      <c r="E95" s="12" t="s">
        <v>72</v>
      </c>
      <c r="F95" s="8">
        <v>307</v>
      </c>
      <c r="G95" s="41">
        <f t="shared" si="1"/>
        <v>462.95599999999996</v>
      </c>
      <c r="H95" s="2"/>
    </row>
    <row r="96" spans="2:8" ht="28.5" thickTop="1" thickBot="1" x14ac:dyDescent="0.3">
      <c r="B96" s="7">
        <v>754</v>
      </c>
      <c r="C96" s="13" t="s">
        <v>137</v>
      </c>
      <c r="D96" s="11">
        <v>8</v>
      </c>
      <c r="E96" s="13" t="s">
        <v>14</v>
      </c>
      <c r="F96" s="9">
        <v>439</v>
      </c>
      <c r="G96" s="41">
        <f t="shared" si="1"/>
        <v>662.01199999999994</v>
      </c>
      <c r="H96" s="2"/>
    </row>
    <row r="97" spans="2:7" ht="28.5" thickTop="1" thickBot="1" x14ac:dyDescent="0.3">
      <c r="B97" s="6">
        <v>46</v>
      </c>
      <c r="C97" s="12" t="s">
        <v>138</v>
      </c>
      <c r="D97" s="10">
        <v>10</v>
      </c>
      <c r="E97" s="12" t="s">
        <v>50</v>
      </c>
      <c r="F97" s="8">
        <v>660</v>
      </c>
      <c r="G97" s="41">
        <f t="shared" si="1"/>
        <v>995.27999999999986</v>
      </c>
    </row>
    <row r="98" spans="2:7" ht="28.5" thickTop="1" thickBot="1" x14ac:dyDescent="0.3">
      <c r="B98" s="16">
        <v>47</v>
      </c>
      <c r="C98" s="17" t="s">
        <v>139</v>
      </c>
      <c r="D98" s="18">
        <v>1</v>
      </c>
      <c r="E98" s="17" t="s">
        <v>7</v>
      </c>
      <c r="F98" s="19">
        <v>180</v>
      </c>
      <c r="G98" s="41">
        <f t="shared" si="1"/>
        <v>271.44</v>
      </c>
    </row>
    <row r="99" spans="2:7" ht="28.5" thickTop="1" thickBot="1" x14ac:dyDescent="0.3">
      <c r="B99" s="16">
        <v>48</v>
      </c>
      <c r="C99" s="17" t="s">
        <v>140</v>
      </c>
      <c r="D99" s="18">
        <v>1</v>
      </c>
      <c r="E99" s="17" t="s">
        <v>7</v>
      </c>
      <c r="F99" s="19">
        <v>416</v>
      </c>
      <c r="G99" s="41">
        <f t="shared" si="1"/>
        <v>627.32799999999997</v>
      </c>
    </row>
    <row r="100" spans="2:7" ht="28.5" thickTop="1" thickBot="1" x14ac:dyDescent="0.3">
      <c r="B100" s="7">
        <v>1425</v>
      </c>
      <c r="C100" s="13" t="s">
        <v>141</v>
      </c>
      <c r="D100" s="11">
        <v>8</v>
      </c>
      <c r="E100" s="13" t="s">
        <v>92</v>
      </c>
      <c r="F100" s="9">
        <v>511</v>
      </c>
      <c r="G100" s="41">
        <f t="shared" si="1"/>
        <v>770.58799999999997</v>
      </c>
    </row>
    <row r="101" spans="2:7" ht="28.5" thickTop="1" thickBot="1" x14ac:dyDescent="0.3">
      <c r="B101" s="6">
        <v>49</v>
      </c>
      <c r="C101" s="12" t="s">
        <v>142</v>
      </c>
      <c r="D101" s="10">
        <v>1</v>
      </c>
      <c r="E101" s="12" t="s">
        <v>7</v>
      </c>
      <c r="F101" s="8">
        <v>416</v>
      </c>
      <c r="G101" s="41">
        <f t="shared" si="1"/>
        <v>627.32799999999997</v>
      </c>
    </row>
    <row r="102" spans="2:7" ht="28.5" thickTop="1" thickBot="1" x14ac:dyDescent="0.3">
      <c r="B102" s="7">
        <v>743</v>
      </c>
      <c r="C102" s="13" t="s">
        <v>143</v>
      </c>
      <c r="D102" s="11">
        <v>4</v>
      </c>
      <c r="E102" s="13" t="s">
        <v>7</v>
      </c>
      <c r="F102" s="9">
        <v>425</v>
      </c>
      <c r="G102" s="41">
        <f t="shared" si="1"/>
        <v>640.9</v>
      </c>
    </row>
    <row r="103" spans="2:7" ht="28.5" thickTop="1" thickBot="1" x14ac:dyDescent="0.3">
      <c r="B103" s="6">
        <v>744</v>
      </c>
      <c r="C103" s="12" t="s">
        <v>144</v>
      </c>
      <c r="D103" s="10">
        <v>4</v>
      </c>
      <c r="E103" s="12" t="s">
        <v>7</v>
      </c>
      <c r="F103" s="8">
        <v>990</v>
      </c>
      <c r="G103" s="41">
        <f t="shared" si="1"/>
        <v>1492.9199999999998</v>
      </c>
    </row>
    <row r="104" spans="2:7" ht="28.5" thickTop="1" thickBot="1" x14ac:dyDescent="0.3">
      <c r="B104" s="16">
        <v>51</v>
      </c>
      <c r="C104" s="17" t="s">
        <v>145</v>
      </c>
      <c r="D104" s="18">
        <v>1</v>
      </c>
      <c r="E104" s="17" t="s">
        <v>7</v>
      </c>
      <c r="F104" s="19">
        <v>275</v>
      </c>
      <c r="G104" s="41">
        <f t="shared" si="1"/>
        <v>414.7</v>
      </c>
    </row>
    <row r="105" spans="2:7" ht="28.5" thickTop="1" thickBot="1" x14ac:dyDescent="0.3">
      <c r="B105" s="6">
        <v>1867</v>
      </c>
      <c r="C105" s="12" t="s">
        <v>146</v>
      </c>
      <c r="D105" s="10">
        <v>10</v>
      </c>
      <c r="E105" s="12" t="s">
        <v>7</v>
      </c>
      <c r="F105" s="8">
        <v>740</v>
      </c>
      <c r="G105" s="41">
        <f t="shared" si="1"/>
        <v>1115.92</v>
      </c>
    </row>
    <row r="106" spans="2:7" ht="45" customHeight="1" thickTop="1" thickBot="1" x14ac:dyDescent="0.3">
      <c r="B106" s="7">
        <v>2603</v>
      </c>
      <c r="C106" s="13" t="s">
        <v>147</v>
      </c>
      <c r="D106" s="11">
        <v>8</v>
      </c>
      <c r="E106" s="13" t="s">
        <v>148</v>
      </c>
      <c r="F106" s="9">
        <v>506</v>
      </c>
      <c r="G106" s="41">
        <f t="shared" si="1"/>
        <v>763.04799999999989</v>
      </c>
    </row>
    <row r="107" spans="2:7" ht="28.5" thickTop="1" thickBot="1" x14ac:dyDescent="0.3">
      <c r="B107" s="16">
        <v>2601</v>
      </c>
      <c r="C107" s="17" t="s">
        <v>149</v>
      </c>
      <c r="D107" s="18">
        <v>8</v>
      </c>
      <c r="E107" s="17" t="s">
        <v>14</v>
      </c>
      <c r="F107" s="19">
        <v>855</v>
      </c>
      <c r="G107" s="41">
        <f t="shared" si="1"/>
        <v>1289.3399999999999</v>
      </c>
    </row>
    <row r="108" spans="2:7" ht="28.5" thickTop="1" thickBot="1" x14ac:dyDescent="0.3">
      <c r="B108" s="7">
        <v>2604</v>
      </c>
      <c r="C108" s="13" t="s">
        <v>150</v>
      </c>
      <c r="D108" s="11">
        <v>8</v>
      </c>
      <c r="E108" s="13" t="s">
        <v>151</v>
      </c>
      <c r="F108" s="9">
        <v>506</v>
      </c>
      <c r="G108" s="41">
        <f t="shared" si="1"/>
        <v>763.04799999999989</v>
      </c>
    </row>
    <row r="109" spans="2:7" ht="68.25" customHeight="1" thickTop="1" thickBot="1" x14ac:dyDescent="0.3">
      <c r="B109" s="6">
        <v>52</v>
      </c>
      <c r="C109" s="12" t="s">
        <v>152</v>
      </c>
      <c r="D109" s="10">
        <v>5</v>
      </c>
      <c r="E109" s="12" t="s">
        <v>153</v>
      </c>
      <c r="F109" s="8">
        <v>578</v>
      </c>
      <c r="G109" s="41">
        <f t="shared" si="1"/>
        <v>871.62399999999991</v>
      </c>
    </row>
    <row r="110" spans="2:7" ht="28.5" thickTop="1" thickBot="1" x14ac:dyDescent="0.3">
      <c r="B110" s="7">
        <v>1438</v>
      </c>
      <c r="C110" s="13" t="s">
        <v>154</v>
      </c>
      <c r="D110" s="11">
        <v>12</v>
      </c>
      <c r="E110" s="13" t="s">
        <v>92</v>
      </c>
      <c r="F110" s="9">
        <v>641</v>
      </c>
      <c r="G110" s="41">
        <f t="shared" si="1"/>
        <v>966.62799999999993</v>
      </c>
    </row>
    <row r="111" spans="2:7" ht="28.5" thickTop="1" thickBot="1" x14ac:dyDescent="0.3">
      <c r="B111" s="6">
        <v>1430</v>
      </c>
      <c r="C111" s="12" t="s">
        <v>155</v>
      </c>
      <c r="D111" s="10">
        <v>10</v>
      </c>
      <c r="E111" s="12" t="s">
        <v>92</v>
      </c>
      <c r="F111" s="8">
        <v>642</v>
      </c>
      <c r="G111" s="41">
        <f t="shared" si="1"/>
        <v>968.13599999999997</v>
      </c>
    </row>
    <row r="112" spans="2:7" ht="28.5" thickTop="1" thickBot="1" x14ac:dyDescent="0.3">
      <c r="B112" s="7">
        <v>3210</v>
      </c>
      <c r="C112" s="13" t="s">
        <v>156</v>
      </c>
      <c r="D112" s="11">
        <v>10</v>
      </c>
      <c r="E112" s="13" t="s">
        <v>157</v>
      </c>
      <c r="F112" s="9">
        <v>800</v>
      </c>
      <c r="G112" s="41">
        <f t="shared" si="1"/>
        <v>1206.3999999999999</v>
      </c>
    </row>
    <row r="113" spans="2:7" ht="42" customHeight="1" thickTop="1" thickBot="1" x14ac:dyDescent="0.3">
      <c r="B113" s="16">
        <v>54</v>
      </c>
      <c r="C113" s="17" t="s">
        <v>158</v>
      </c>
      <c r="D113" s="18">
        <v>5</v>
      </c>
      <c r="E113" s="17" t="s">
        <v>7</v>
      </c>
      <c r="F113" s="19">
        <v>315</v>
      </c>
      <c r="G113" s="41">
        <f t="shared" si="1"/>
        <v>475.02</v>
      </c>
    </row>
    <row r="114" spans="2:7" ht="28.5" thickTop="1" thickBot="1" x14ac:dyDescent="0.3">
      <c r="B114" s="7">
        <v>57</v>
      </c>
      <c r="C114" s="13" t="s">
        <v>159</v>
      </c>
      <c r="D114" s="11">
        <v>1</v>
      </c>
      <c r="E114" s="13" t="s">
        <v>7</v>
      </c>
      <c r="F114" s="9">
        <v>245</v>
      </c>
      <c r="G114" s="41">
        <f t="shared" si="1"/>
        <v>369.46</v>
      </c>
    </row>
    <row r="115" spans="2:7" ht="28.5" thickTop="1" thickBot="1" x14ac:dyDescent="0.3">
      <c r="B115" s="6">
        <v>58</v>
      </c>
      <c r="C115" s="12" t="s">
        <v>160</v>
      </c>
      <c r="D115" s="10">
        <v>1</v>
      </c>
      <c r="E115" s="12" t="s">
        <v>7</v>
      </c>
      <c r="F115" s="8">
        <v>294</v>
      </c>
      <c r="G115" s="41">
        <f t="shared" si="1"/>
        <v>443.35199999999998</v>
      </c>
    </row>
    <row r="116" spans="2:7" ht="28.5" thickTop="1" thickBot="1" x14ac:dyDescent="0.3">
      <c r="B116" s="7">
        <v>1926</v>
      </c>
      <c r="C116" s="13" t="s">
        <v>161</v>
      </c>
      <c r="D116" s="11">
        <v>8</v>
      </c>
      <c r="E116" s="13" t="s">
        <v>14</v>
      </c>
      <c r="F116" s="9">
        <v>780</v>
      </c>
      <c r="G116" s="41">
        <f t="shared" si="1"/>
        <v>1176.24</v>
      </c>
    </row>
    <row r="117" spans="2:7" ht="34.5" customHeight="1" thickTop="1" thickBot="1" x14ac:dyDescent="0.3">
      <c r="B117" s="16">
        <v>62</v>
      </c>
      <c r="C117" s="17" t="s">
        <v>162</v>
      </c>
      <c r="D117" s="18">
        <v>5</v>
      </c>
      <c r="E117" s="17" t="s">
        <v>7</v>
      </c>
      <c r="F117" s="19">
        <v>306</v>
      </c>
      <c r="G117" s="41">
        <f t="shared" si="1"/>
        <v>461.44799999999998</v>
      </c>
    </row>
    <row r="118" spans="2:7" ht="28.5" thickTop="1" thickBot="1" x14ac:dyDescent="0.3">
      <c r="B118" s="16">
        <v>63</v>
      </c>
      <c r="C118" s="17" t="s">
        <v>163</v>
      </c>
      <c r="D118" s="18">
        <v>5</v>
      </c>
      <c r="E118" s="17" t="s">
        <v>7</v>
      </c>
      <c r="F118" s="19">
        <v>373</v>
      </c>
      <c r="G118" s="41">
        <f t="shared" si="1"/>
        <v>562.48399999999992</v>
      </c>
    </row>
    <row r="119" spans="2:7" ht="28.5" thickTop="1" thickBot="1" x14ac:dyDescent="0.3">
      <c r="B119" s="16">
        <v>64</v>
      </c>
      <c r="C119" s="17" t="s">
        <v>164</v>
      </c>
      <c r="D119" s="18">
        <v>5</v>
      </c>
      <c r="E119" s="17" t="s">
        <v>7</v>
      </c>
      <c r="F119" s="19">
        <v>378</v>
      </c>
      <c r="G119" s="41">
        <f t="shared" si="1"/>
        <v>570.024</v>
      </c>
    </row>
    <row r="120" spans="2:7" ht="28.5" thickTop="1" thickBot="1" x14ac:dyDescent="0.3">
      <c r="B120" s="16">
        <v>65</v>
      </c>
      <c r="C120" s="17" t="s">
        <v>165</v>
      </c>
      <c r="D120" s="18">
        <v>1</v>
      </c>
      <c r="E120" s="17" t="s">
        <v>7</v>
      </c>
      <c r="F120" s="19">
        <v>180</v>
      </c>
      <c r="G120" s="41">
        <f t="shared" si="1"/>
        <v>271.44</v>
      </c>
    </row>
    <row r="121" spans="2:7" ht="28.5" thickTop="1" thickBot="1" x14ac:dyDescent="0.3">
      <c r="B121" s="6">
        <v>66</v>
      </c>
      <c r="C121" s="12" t="s">
        <v>166</v>
      </c>
      <c r="D121" s="10">
        <v>1</v>
      </c>
      <c r="E121" s="12" t="s">
        <v>7</v>
      </c>
      <c r="F121" s="8">
        <v>337</v>
      </c>
      <c r="G121" s="41">
        <f t="shared" si="1"/>
        <v>508.19599999999997</v>
      </c>
    </row>
    <row r="122" spans="2:7" ht="28.5" thickTop="1" thickBot="1" x14ac:dyDescent="0.3">
      <c r="B122" s="16">
        <v>68</v>
      </c>
      <c r="C122" s="17" t="s">
        <v>167</v>
      </c>
      <c r="D122" s="18">
        <v>1</v>
      </c>
      <c r="E122" s="17" t="s">
        <v>7</v>
      </c>
      <c r="F122" s="19">
        <v>247</v>
      </c>
      <c r="G122" s="41">
        <f t="shared" si="1"/>
        <v>372.476</v>
      </c>
    </row>
    <row r="123" spans="2:7" ht="28.5" thickTop="1" thickBot="1" x14ac:dyDescent="0.3">
      <c r="B123" s="16">
        <v>69</v>
      </c>
      <c r="C123" s="17" t="s">
        <v>168</v>
      </c>
      <c r="D123" s="18">
        <v>1</v>
      </c>
      <c r="E123" s="17" t="s">
        <v>7</v>
      </c>
      <c r="F123" s="19">
        <v>247</v>
      </c>
      <c r="G123" s="41">
        <f t="shared" si="1"/>
        <v>372.476</v>
      </c>
    </row>
    <row r="124" spans="2:7" ht="28.5" thickTop="1" thickBot="1" x14ac:dyDescent="0.3">
      <c r="B124" s="7">
        <v>2070</v>
      </c>
      <c r="C124" s="13" t="s">
        <v>169</v>
      </c>
      <c r="D124" s="11">
        <v>8</v>
      </c>
      <c r="E124" s="13" t="s">
        <v>22</v>
      </c>
      <c r="F124" s="9">
        <v>903</v>
      </c>
      <c r="G124" s="41">
        <f t="shared" si="1"/>
        <v>1361.7240000000002</v>
      </c>
    </row>
    <row r="125" spans="2:7" ht="28.5" thickTop="1" thickBot="1" x14ac:dyDescent="0.3">
      <c r="B125" s="6">
        <v>236</v>
      </c>
      <c r="C125" s="12" t="s">
        <v>170</v>
      </c>
      <c r="D125" s="10">
        <v>1</v>
      </c>
      <c r="E125" s="12" t="s">
        <v>14</v>
      </c>
      <c r="F125" s="8">
        <v>314</v>
      </c>
      <c r="G125" s="41">
        <f t="shared" si="1"/>
        <v>473.51199999999994</v>
      </c>
    </row>
    <row r="126" spans="2:7" ht="28.5" thickTop="1" thickBot="1" x14ac:dyDescent="0.3">
      <c r="B126" s="16">
        <v>70</v>
      </c>
      <c r="C126" s="17" t="s">
        <v>171</v>
      </c>
      <c r="D126" s="18">
        <v>8</v>
      </c>
      <c r="E126" s="17" t="s">
        <v>34</v>
      </c>
      <c r="F126" s="19">
        <v>345</v>
      </c>
      <c r="G126" s="41">
        <f t="shared" si="1"/>
        <v>520.26</v>
      </c>
    </row>
    <row r="127" spans="2:7" ht="21.75" customHeight="1" thickTop="1" thickBot="1" x14ac:dyDescent="0.3">
      <c r="B127" s="6">
        <v>81</v>
      </c>
      <c r="C127" s="12" t="s">
        <v>172</v>
      </c>
      <c r="D127" s="10">
        <v>5</v>
      </c>
      <c r="E127" s="12" t="s">
        <v>87</v>
      </c>
      <c r="F127" s="8">
        <v>456</v>
      </c>
      <c r="G127" s="41">
        <f t="shared" si="1"/>
        <v>687.64799999999991</v>
      </c>
    </row>
    <row r="128" spans="2:7" ht="28.5" thickTop="1" thickBot="1" x14ac:dyDescent="0.3">
      <c r="B128" s="7">
        <v>82</v>
      </c>
      <c r="C128" s="13" t="s">
        <v>173</v>
      </c>
      <c r="D128" s="11">
        <v>5</v>
      </c>
      <c r="E128" s="13" t="s">
        <v>7</v>
      </c>
      <c r="F128" s="9">
        <v>456</v>
      </c>
      <c r="G128" s="41">
        <f t="shared" si="1"/>
        <v>687.64799999999991</v>
      </c>
    </row>
    <row r="129" spans="2:7" ht="52.5" customHeight="1" thickTop="1" thickBot="1" x14ac:dyDescent="0.3">
      <c r="B129" s="20">
        <v>90</v>
      </c>
      <c r="C129" s="21" t="s">
        <v>174</v>
      </c>
      <c r="D129" s="22">
        <v>1</v>
      </c>
      <c r="E129" s="21" t="s">
        <v>34</v>
      </c>
      <c r="F129" s="23">
        <v>254</v>
      </c>
      <c r="G129" s="41">
        <f t="shared" si="1"/>
        <v>383.03199999999998</v>
      </c>
    </row>
    <row r="130" spans="2:7" ht="28.5" thickTop="1" thickBot="1" x14ac:dyDescent="0.3">
      <c r="B130" s="7">
        <v>426</v>
      </c>
      <c r="C130" s="13" t="s">
        <v>175</v>
      </c>
      <c r="D130" s="11">
        <v>2</v>
      </c>
      <c r="E130" s="13" t="s">
        <v>34</v>
      </c>
      <c r="F130" s="9">
        <v>1495</v>
      </c>
      <c r="G130" s="41">
        <f t="shared" si="1"/>
        <v>2254.46</v>
      </c>
    </row>
    <row r="131" spans="2:7" ht="54" customHeight="1" thickTop="1" thickBot="1" x14ac:dyDescent="0.3">
      <c r="B131" s="6">
        <v>75</v>
      </c>
      <c r="C131" s="12" t="s">
        <v>176</v>
      </c>
      <c r="D131" s="10">
        <v>7</v>
      </c>
      <c r="E131" s="12" t="s">
        <v>34</v>
      </c>
      <c r="F131" s="8">
        <v>1675</v>
      </c>
      <c r="G131" s="41">
        <f t="shared" si="1"/>
        <v>2525.8999999999996</v>
      </c>
    </row>
    <row r="132" spans="2:7" ht="28.5" thickTop="1" thickBot="1" x14ac:dyDescent="0.3">
      <c r="B132" s="16">
        <v>61</v>
      </c>
      <c r="C132" s="17" t="s">
        <v>177</v>
      </c>
      <c r="D132" s="18">
        <v>5</v>
      </c>
      <c r="E132" s="17" t="s">
        <v>7</v>
      </c>
      <c r="F132" s="19">
        <v>295</v>
      </c>
      <c r="G132" s="41">
        <f t="shared" si="1"/>
        <v>444.86</v>
      </c>
    </row>
    <row r="133" spans="2:7" ht="28.5" thickTop="1" thickBot="1" x14ac:dyDescent="0.3">
      <c r="B133" s="7">
        <v>305</v>
      </c>
      <c r="C133" s="13" t="s">
        <v>178</v>
      </c>
      <c r="D133" s="11">
        <v>4</v>
      </c>
      <c r="E133" s="13" t="s">
        <v>7</v>
      </c>
      <c r="F133" s="9">
        <v>890</v>
      </c>
      <c r="G133" s="41">
        <f t="shared" si="1"/>
        <v>1342.12</v>
      </c>
    </row>
    <row r="134" spans="2:7" ht="28.5" thickTop="1" thickBot="1" x14ac:dyDescent="0.3">
      <c r="B134" s="6">
        <v>121</v>
      </c>
      <c r="C134" s="12" t="s">
        <v>179</v>
      </c>
      <c r="D134" s="10">
        <v>1</v>
      </c>
      <c r="E134" s="12" t="s">
        <v>7</v>
      </c>
      <c r="F134" s="8">
        <v>277</v>
      </c>
      <c r="G134" s="41">
        <f t="shared" si="1"/>
        <v>417.71600000000001</v>
      </c>
    </row>
    <row r="135" spans="2:7" ht="28.5" thickTop="1" thickBot="1" x14ac:dyDescent="0.3">
      <c r="B135" s="20">
        <v>111</v>
      </c>
      <c r="C135" s="21" t="s">
        <v>180</v>
      </c>
      <c r="D135" s="22">
        <v>1</v>
      </c>
      <c r="E135" s="21" t="s">
        <v>7</v>
      </c>
      <c r="F135" s="23">
        <v>230</v>
      </c>
      <c r="G135" s="41">
        <f t="shared" si="1"/>
        <v>346.84</v>
      </c>
    </row>
    <row r="136" spans="2:7" ht="28.5" thickTop="1" thickBot="1" x14ac:dyDescent="0.3">
      <c r="B136" s="16">
        <v>113</v>
      </c>
      <c r="C136" s="17" t="s">
        <v>181</v>
      </c>
      <c r="D136" s="18">
        <v>1</v>
      </c>
      <c r="E136" s="17" t="s">
        <v>7</v>
      </c>
      <c r="F136" s="19">
        <v>265</v>
      </c>
      <c r="G136" s="41">
        <f t="shared" si="1"/>
        <v>399.62</v>
      </c>
    </row>
    <row r="137" spans="2:7" ht="28.5" thickTop="1" thickBot="1" x14ac:dyDescent="0.3">
      <c r="B137" s="16">
        <v>114</v>
      </c>
      <c r="C137" s="17" t="s">
        <v>182</v>
      </c>
      <c r="D137" s="18">
        <v>1</v>
      </c>
      <c r="E137" s="17" t="s">
        <v>7</v>
      </c>
      <c r="F137" s="19">
        <v>314</v>
      </c>
      <c r="G137" s="41">
        <f t="shared" ref="G137:G198" si="2">(F137*1.16)*1.3</f>
        <v>473.51199999999994</v>
      </c>
    </row>
    <row r="138" spans="2:7" ht="28.5" thickTop="1" thickBot="1" x14ac:dyDescent="0.3">
      <c r="B138" s="6">
        <v>1733</v>
      </c>
      <c r="C138" s="12" t="s">
        <v>183</v>
      </c>
      <c r="D138" s="10">
        <v>8</v>
      </c>
      <c r="E138" s="12" t="s">
        <v>14</v>
      </c>
      <c r="F138" s="8">
        <v>720</v>
      </c>
      <c r="G138" s="41">
        <f t="shared" si="2"/>
        <v>1085.76</v>
      </c>
    </row>
    <row r="139" spans="2:7" ht="28.5" thickTop="1" thickBot="1" x14ac:dyDescent="0.3">
      <c r="B139" s="7">
        <v>1594</v>
      </c>
      <c r="C139" s="13" t="s">
        <v>184</v>
      </c>
      <c r="D139" s="11">
        <v>10</v>
      </c>
      <c r="E139" s="13" t="s">
        <v>14</v>
      </c>
      <c r="F139" s="9">
        <v>497</v>
      </c>
      <c r="G139" s="41">
        <f t="shared" si="2"/>
        <v>749.476</v>
      </c>
    </row>
    <row r="140" spans="2:7" ht="28.5" thickTop="1" thickBot="1" x14ac:dyDescent="0.3">
      <c r="B140" s="6">
        <v>480</v>
      </c>
      <c r="C140" s="12" t="s">
        <v>185</v>
      </c>
      <c r="D140" s="10">
        <v>5</v>
      </c>
      <c r="E140" s="12" t="s">
        <v>14</v>
      </c>
      <c r="F140" s="8">
        <v>514</v>
      </c>
      <c r="G140" s="41">
        <f t="shared" si="2"/>
        <v>775.11200000000008</v>
      </c>
    </row>
    <row r="141" spans="2:7" ht="28.5" thickTop="1" thickBot="1" x14ac:dyDescent="0.3">
      <c r="B141" s="16">
        <v>112</v>
      </c>
      <c r="C141" s="17" t="s">
        <v>186</v>
      </c>
      <c r="D141" s="18">
        <v>1</v>
      </c>
      <c r="E141" s="17" t="s">
        <v>7</v>
      </c>
      <c r="F141" s="19">
        <v>304</v>
      </c>
      <c r="G141" s="41">
        <f t="shared" si="2"/>
        <v>458.43200000000002</v>
      </c>
    </row>
    <row r="142" spans="2:7" ht="28.5" thickTop="1" thickBot="1" x14ac:dyDescent="0.3">
      <c r="B142" s="16">
        <v>115</v>
      </c>
      <c r="C142" s="17" t="s">
        <v>187</v>
      </c>
      <c r="D142" s="18">
        <v>1</v>
      </c>
      <c r="E142" s="17" t="s">
        <v>7</v>
      </c>
      <c r="F142" s="19">
        <v>218</v>
      </c>
      <c r="G142" s="41">
        <f t="shared" si="2"/>
        <v>328.74400000000003</v>
      </c>
    </row>
    <row r="143" spans="2:7" ht="19.5" thickTop="1" thickBot="1" x14ac:dyDescent="0.3">
      <c r="B143" s="7">
        <v>309</v>
      </c>
      <c r="C143" s="13" t="s">
        <v>188</v>
      </c>
      <c r="D143" s="11">
        <v>2</v>
      </c>
      <c r="E143" s="13" t="s">
        <v>189</v>
      </c>
      <c r="F143" s="9">
        <v>1015</v>
      </c>
      <c r="G143" s="41">
        <f t="shared" si="2"/>
        <v>1530.62</v>
      </c>
    </row>
    <row r="144" spans="2:7" ht="28.5" thickTop="1" thickBot="1" x14ac:dyDescent="0.3">
      <c r="B144" s="6">
        <v>118</v>
      </c>
      <c r="C144" s="12" t="s">
        <v>190</v>
      </c>
      <c r="D144" s="10">
        <v>1</v>
      </c>
      <c r="E144" s="12" t="s">
        <v>7</v>
      </c>
      <c r="F144" s="8">
        <v>589</v>
      </c>
      <c r="G144" s="41">
        <f t="shared" si="2"/>
        <v>888.21199999999999</v>
      </c>
    </row>
    <row r="145" spans="2:8" ht="28.5" thickTop="1" thickBot="1" x14ac:dyDescent="0.3">
      <c r="B145" s="16">
        <v>1606</v>
      </c>
      <c r="C145" s="17" t="s">
        <v>191</v>
      </c>
      <c r="D145" s="18">
        <v>1</v>
      </c>
      <c r="E145" s="17" t="s">
        <v>7</v>
      </c>
      <c r="F145" s="19">
        <v>188</v>
      </c>
      <c r="G145" s="41">
        <f t="shared" si="2"/>
        <v>283.50399999999996</v>
      </c>
      <c r="H145" s="2"/>
    </row>
    <row r="146" spans="2:8" ht="28.5" thickTop="1" thickBot="1" x14ac:dyDescent="0.3">
      <c r="B146" s="16">
        <v>119</v>
      </c>
      <c r="C146" s="17" t="s">
        <v>192</v>
      </c>
      <c r="D146" s="18">
        <v>1</v>
      </c>
      <c r="E146" s="17" t="s">
        <v>50</v>
      </c>
      <c r="F146" s="19">
        <v>126</v>
      </c>
      <c r="G146" s="41">
        <f t="shared" si="2"/>
        <v>190.00800000000001</v>
      </c>
      <c r="H146" s="2"/>
    </row>
    <row r="147" spans="2:8" ht="37.5" thickTop="1" thickBot="1" x14ac:dyDescent="0.3">
      <c r="B147" s="7">
        <v>447</v>
      </c>
      <c r="C147" s="13" t="s">
        <v>193</v>
      </c>
      <c r="D147" s="11">
        <v>2</v>
      </c>
      <c r="E147" s="13" t="s">
        <v>194</v>
      </c>
      <c r="F147" s="9">
        <v>994</v>
      </c>
      <c r="G147" s="41">
        <f t="shared" si="2"/>
        <v>1498.952</v>
      </c>
      <c r="H147" s="2"/>
    </row>
    <row r="148" spans="2:8" ht="28.5" thickTop="1" thickBot="1" x14ac:dyDescent="0.3">
      <c r="B148" s="6">
        <v>456</v>
      </c>
      <c r="C148" s="12" t="s">
        <v>195</v>
      </c>
      <c r="D148" s="10">
        <v>1</v>
      </c>
      <c r="E148" s="12" t="s">
        <v>7</v>
      </c>
      <c r="F148" s="8">
        <v>696</v>
      </c>
      <c r="G148" s="41">
        <f t="shared" si="2"/>
        <v>1049.568</v>
      </c>
      <c r="H148" s="2"/>
    </row>
    <row r="149" spans="2:8" ht="28.5" thickTop="1" thickBot="1" x14ac:dyDescent="0.3">
      <c r="B149" s="20"/>
      <c r="C149" s="21" t="s">
        <v>196</v>
      </c>
      <c r="D149" s="22">
        <v>1</v>
      </c>
      <c r="E149" s="21" t="s">
        <v>7</v>
      </c>
      <c r="F149" s="23"/>
      <c r="G149" s="41">
        <v>150</v>
      </c>
      <c r="H149" s="2"/>
    </row>
    <row r="150" spans="2:8" s="2" customFormat="1" ht="28.5" thickTop="1" thickBot="1" x14ac:dyDescent="0.3">
      <c r="B150" s="20"/>
      <c r="C150" s="21" t="s">
        <v>197</v>
      </c>
      <c r="D150" s="22">
        <v>1</v>
      </c>
      <c r="E150" s="21" t="s">
        <v>7</v>
      </c>
      <c r="F150" s="23"/>
      <c r="G150" s="41">
        <v>350</v>
      </c>
    </row>
    <row r="151" spans="2:8" ht="28.5" thickTop="1" thickBot="1" x14ac:dyDescent="0.3">
      <c r="B151" s="16">
        <v>123</v>
      </c>
      <c r="C151" s="17" t="s">
        <v>198</v>
      </c>
      <c r="D151" s="18">
        <v>3</v>
      </c>
      <c r="E151" s="17" t="s">
        <v>199</v>
      </c>
      <c r="F151" s="19">
        <v>380</v>
      </c>
      <c r="G151" s="41">
        <f t="shared" si="2"/>
        <v>573.04</v>
      </c>
      <c r="H151" s="2"/>
    </row>
    <row r="152" spans="2:8" ht="28.5" thickTop="1" thickBot="1" x14ac:dyDescent="0.3">
      <c r="B152" s="16">
        <v>124</v>
      </c>
      <c r="C152" s="17" t="s">
        <v>200</v>
      </c>
      <c r="D152" s="18">
        <v>3</v>
      </c>
      <c r="E152" s="17" t="s">
        <v>199</v>
      </c>
      <c r="F152" s="19">
        <v>380</v>
      </c>
      <c r="G152" s="41">
        <f t="shared" si="2"/>
        <v>573.04</v>
      </c>
      <c r="H152" s="2"/>
    </row>
    <row r="153" spans="2:8" ht="28.5" thickTop="1" thickBot="1" x14ac:dyDescent="0.3">
      <c r="B153" s="25">
        <v>400</v>
      </c>
      <c r="C153" s="26" t="s">
        <v>201</v>
      </c>
      <c r="D153" s="27">
        <v>1</v>
      </c>
      <c r="E153" s="26" t="s">
        <v>22</v>
      </c>
      <c r="F153" s="28">
        <v>55</v>
      </c>
      <c r="G153" s="41">
        <f t="shared" si="2"/>
        <v>82.94</v>
      </c>
      <c r="H153" s="2"/>
    </row>
    <row r="154" spans="2:8" ht="28.5" thickTop="1" thickBot="1" x14ac:dyDescent="0.3">
      <c r="B154" s="20">
        <v>756</v>
      </c>
      <c r="C154" s="21" t="s">
        <v>202</v>
      </c>
      <c r="D154" s="22">
        <v>1</v>
      </c>
      <c r="E154" s="21" t="s">
        <v>203</v>
      </c>
      <c r="F154" s="23">
        <v>74</v>
      </c>
      <c r="G154" s="41">
        <f t="shared" si="2"/>
        <v>111.59199999999998</v>
      </c>
      <c r="H154" s="2"/>
    </row>
    <row r="155" spans="2:8" ht="19.5" thickTop="1" thickBot="1" x14ac:dyDescent="0.3">
      <c r="B155" s="20">
        <v>1883</v>
      </c>
      <c r="C155" s="21" t="s">
        <v>204</v>
      </c>
      <c r="D155" s="22">
        <v>1</v>
      </c>
      <c r="E155" s="21" t="s">
        <v>205</v>
      </c>
      <c r="F155" s="23">
        <v>228</v>
      </c>
      <c r="G155" s="41">
        <f t="shared" si="2"/>
        <v>343.82399999999996</v>
      </c>
      <c r="H155" s="2"/>
    </row>
    <row r="156" spans="2:8" ht="63" customHeight="1" thickTop="1" thickBot="1" x14ac:dyDescent="0.3">
      <c r="B156" s="20">
        <v>1870</v>
      </c>
      <c r="C156" s="21" t="s">
        <v>206</v>
      </c>
      <c r="D156" s="22">
        <v>1</v>
      </c>
      <c r="E156" s="21" t="s">
        <v>207</v>
      </c>
      <c r="F156" s="23">
        <v>180</v>
      </c>
      <c r="G156" s="41">
        <f t="shared" si="2"/>
        <v>271.44</v>
      </c>
      <c r="H156" s="2"/>
    </row>
    <row r="157" spans="2:8" ht="28.5" thickTop="1" thickBot="1" x14ac:dyDescent="0.3">
      <c r="B157" s="20">
        <v>1868</v>
      </c>
      <c r="C157" s="21" t="s">
        <v>208</v>
      </c>
      <c r="D157" s="22">
        <v>1</v>
      </c>
      <c r="E157" s="21" t="s">
        <v>209</v>
      </c>
      <c r="F157" s="23">
        <v>114</v>
      </c>
      <c r="G157" s="41">
        <f t="shared" si="2"/>
        <v>171.91199999999998</v>
      </c>
      <c r="H157" s="2"/>
    </row>
    <row r="158" spans="2:8" ht="64.5" thickTop="1" thickBot="1" x14ac:dyDescent="0.3">
      <c r="B158" s="6">
        <v>1925</v>
      </c>
      <c r="C158" s="12" t="s">
        <v>210</v>
      </c>
      <c r="D158" s="10">
        <v>12</v>
      </c>
      <c r="E158" s="12" t="s">
        <v>211</v>
      </c>
      <c r="F158" s="8">
        <v>1974</v>
      </c>
      <c r="G158" s="41">
        <f t="shared" si="2"/>
        <v>2976.7919999999999</v>
      </c>
      <c r="H158" s="2"/>
    </row>
    <row r="159" spans="2:8" ht="19.5" thickTop="1" thickBot="1" x14ac:dyDescent="0.3">
      <c r="B159" s="20">
        <v>523</v>
      </c>
      <c r="C159" s="21" t="s">
        <v>212</v>
      </c>
      <c r="D159" s="22">
        <v>2</v>
      </c>
      <c r="E159" s="21" t="s">
        <v>213</v>
      </c>
      <c r="F159" s="23">
        <v>289</v>
      </c>
      <c r="G159" s="41">
        <f t="shared" si="2"/>
        <v>435.81199999999995</v>
      </c>
      <c r="H159" s="2"/>
    </row>
    <row r="160" spans="2:8" ht="55.5" thickTop="1" thickBot="1" x14ac:dyDescent="0.3">
      <c r="B160" s="16">
        <v>135</v>
      </c>
      <c r="C160" s="17" t="s">
        <v>214</v>
      </c>
      <c r="D160" s="18">
        <v>1</v>
      </c>
      <c r="E160" s="17" t="s">
        <v>215</v>
      </c>
      <c r="F160" s="19">
        <v>167</v>
      </c>
      <c r="G160" s="41">
        <f t="shared" si="2"/>
        <v>251.83600000000001</v>
      </c>
      <c r="H160" s="2" t="s">
        <v>216</v>
      </c>
    </row>
    <row r="161" spans="2:7" ht="46.5" thickTop="1" thickBot="1" x14ac:dyDescent="0.3">
      <c r="B161" s="20">
        <v>499</v>
      </c>
      <c r="C161" s="21" t="s">
        <v>217</v>
      </c>
      <c r="D161" s="22">
        <v>1</v>
      </c>
      <c r="E161" s="21" t="s">
        <v>218</v>
      </c>
      <c r="F161" s="23">
        <v>77</v>
      </c>
      <c r="G161" s="41">
        <f t="shared" si="2"/>
        <v>116.116</v>
      </c>
    </row>
    <row r="162" spans="2:7" ht="46.5" thickTop="1" thickBot="1" x14ac:dyDescent="0.3">
      <c r="B162" s="20">
        <v>500</v>
      </c>
      <c r="C162" s="21" t="s">
        <v>219</v>
      </c>
      <c r="D162" s="22">
        <v>1</v>
      </c>
      <c r="E162" s="21" t="s">
        <v>218</v>
      </c>
      <c r="F162" s="23">
        <v>77</v>
      </c>
      <c r="G162" s="41">
        <f t="shared" si="2"/>
        <v>116.116</v>
      </c>
    </row>
    <row r="163" spans="2:7" ht="46.5" thickTop="1" thickBot="1" x14ac:dyDescent="0.3">
      <c r="B163" s="20">
        <v>1365</v>
      </c>
      <c r="C163" s="21" t="s">
        <v>220</v>
      </c>
      <c r="D163" s="22">
        <v>1</v>
      </c>
      <c r="E163" s="21" t="s">
        <v>218</v>
      </c>
      <c r="F163" s="23">
        <v>81</v>
      </c>
      <c r="G163" s="41">
        <f t="shared" si="2"/>
        <v>122.148</v>
      </c>
    </row>
    <row r="164" spans="2:7" ht="46.5" thickTop="1" thickBot="1" x14ac:dyDescent="0.3">
      <c r="B164" s="20">
        <v>5012</v>
      </c>
      <c r="C164" s="21" t="s">
        <v>221</v>
      </c>
      <c r="D164" s="22">
        <v>1</v>
      </c>
      <c r="E164" s="21" t="s">
        <v>222</v>
      </c>
      <c r="F164" s="23">
        <v>79</v>
      </c>
      <c r="G164" s="41">
        <f t="shared" si="2"/>
        <v>119.13200000000001</v>
      </c>
    </row>
    <row r="165" spans="2:7" ht="19.5" thickTop="1" thickBot="1" x14ac:dyDescent="0.3">
      <c r="B165" s="6">
        <v>2640</v>
      </c>
      <c r="C165" s="12" t="s">
        <v>223</v>
      </c>
      <c r="D165" s="10">
        <v>8</v>
      </c>
      <c r="E165" s="12" t="s">
        <v>9</v>
      </c>
      <c r="F165" s="8">
        <v>122</v>
      </c>
      <c r="G165" s="41">
        <f t="shared" si="2"/>
        <v>183.97599999999997</v>
      </c>
    </row>
    <row r="166" spans="2:7" ht="28.5" thickTop="1" thickBot="1" x14ac:dyDescent="0.3">
      <c r="B166" s="6">
        <v>1444</v>
      </c>
      <c r="C166" s="12" t="s">
        <v>224</v>
      </c>
      <c r="D166" s="10">
        <v>7</v>
      </c>
      <c r="E166" s="12" t="s">
        <v>225</v>
      </c>
      <c r="F166" s="8">
        <v>1467</v>
      </c>
      <c r="G166" s="41">
        <f t="shared" si="2"/>
        <v>2212.2359999999999</v>
      </c>
    </row>
    <row r="167" spans="2:7" ht="28.5" thickTop="1" thickBot="1" x14ac:dyDescent="0.3">
      <c r="B167" s="7">
        <v>189</v>
      </c>
      <c r="C167" s="13" t="s">
        <v>226</v>
      </c>
      <c r="D167" s="11">
        <v>1</v>
      </c>
      <c r="E167" s="13" t="s">
        <v>225</v>
      </c>
      <c r="F167" s="9">
        <v>251</v>
      </c>
      <c r="G167" s="41">
        <f t="shared" si="2"/>
        <v>378.50799999999998</v>
      </c>
    </row>
    <row r="168" spans="2:7" ht="28.5" thickTop="1" thickBot="1" x14ac:dyDescent="0.3">
      <c r="B168" s="6">
        <v>190</v>
      </c>
      <c r="C168" s="12" t="s">
        <v>227</v>
      </c>
      <c r="D168" s="10">
        <v>1</v>
      </c>
      <c r="E168" s="12" t="s">
        <v>225</v>
      </c>
      <c r="F168" s="8">
        <v>251</v>
      </c>
      <c r="G168" s="41">
        <f t="shared" si="2"/>
        <v>378.50799999999998</v>
      </c>
    </row>
    <row r="169" spans="2:7" ht="28.5" thickTop="1" thickBot="1" x14ac:dyDescent="0.3">
      <c r="B169" s="7">
        <v>1446</v>
      </c>
      <c r="C169" s="13" t="s">
        <v>228</v>
      </c>
      <c r="D169" s="11">
        <v>7</v>
      </c>
      <c r="E169" s="13" t="s">
        <v>225</v>
      </c>
      <c r="F169" s="9">
        <v>1467</v>
      </c>
      <c r="G169" s="41">
        <f t="shared" si="2"/>
        <v>2212.2359999999999</v>
      </c>
    </row>
    <row r="170" spans="2:7" ht="28.5" thickTop="1" thickBot="1" x14ac:dyDescent="0.3">
      <c r="B170" s="6">
        <v>145</v>
      </c>
      <c r="C170" s="12" t="s">
        <v>229</v>
      </c>
      <c r="D170" s="10">
        <v>5</v>
      </c>
      <c r="E170" s="12" t="s">
        <v>230</v>
      </c>
      <c r="F170" s="8">
        <v>745</v>
      </c>
      <c r="G170" s="41">
        <f t="shared" si="2"/>
        <v>1123.46</v>
      </c>
    </row>
    <row r="171" spans="2:7" ht="28.5" thickTop="1" thickBot="1" x14ac:dyDescent="0.3">
      <c r="B171" s="7">
        <v>146</v>
      </c>
      <c r="C171" s="13" t="s">
        <v>231</v>
      </c>
      <c r="D171" s="11">
        <v>5</v>
      </c>
      <c r="E171" s="13" t="s">
        <v>199</v>
      </c>
      <c r="F171" s="9">
        <v>745</v>
      </c>
      <c r="G171" s="41">
        <f t="shared" si="2"/>
        <v>1123.46</v>
      </c>
    </row>
    <row r="172" spans="2:7" ht="28.5" thickTop="1" thickBot="1" x14ac:dyDescent="0.3">
      <c r="B172" s="6">
        <v>147</v>
      </c>
      <c r="C172" s="12" t="s">
        <v>232</v>
      </c>
      <c r="D172" s="10">
        <v>10</v>
      </c>
      <c r="E172" s="12" t="s">
        <v>7</v>
      </c>
      <c r="F172" s="8">
        <v>635</v>
      </c>
      <c r="G172" s="41">
        <f t="shared" si="2"/>
        <v>957.57999999999993</v>
      </c>
    </row>
    <row r="173" spans="2:7" ht="46.5" thickTop="1" thickBot="1" x14ac:dyDescent="0.3">
      <c r="B173" s="20">
        <v>148</v>
      </c>
      <c r="C173" s="21" t="s">
        <v>233</v>
      </c>
      <c r="D173" s="22">
        <v>1</v>
      </c>
      <c r="E173" s="21" t="s">
        <v>234</v>
      </c>
      <c r="F173" s="23">
        <v>58</v>
      </c>
      <c r="G173" s="41">
        <f t="shared" si="2"/>
        <v>87.463999999999999</v>
      </c>
    </row>
    <row r="174" spans="2:7" ht="28.5" thickTop="1" thickBot="1" x14ac:dyDescent="0.3">
      <c r="B174" s="20">
        <v>149</v>
      </c>
      <c r="C174" s="21" t="s">
        <v>235</v>
      </c>
      <c r="D174" s="22">
        <v>1</v>
      </c>
      <c r="E174" s="21" t="s">
        <v>14</v>
      </c>
      <c r="F174" s="23">
        <v>59</v>
      </c>
      <c r="G174" s="41">
        <f t="shared" si="2"/>
        <v>88.971999999999994</v>
      </c>
    </row>
    <row r="175" spans="2:7" ht="46.5" thickTop="1" thickBot="1" x14ac:dyDescent="0.3">
      <c r="B175" s="7">
        <v>150</v>
      </c>
      <c r="C175" s="13" t="s">
        <v>236</v>
      </c>
      <c r="D175" s="11">
        <v>4</v>
      </c>
      <c r="E175" s="13" t="s">
        <v>237</v>
      </c>
      <c r="F175" s="9">
        <v>349</v>
      </c>
      <c r="G175" s="41">
        <f t="shared" si="2"/>
        <v>526.29200000000003</v>
      </c>
    </row>
    <row r="176" spans="2:7" s="2" customFormat="1" ht="46.5" thickTop="1" thickBot="1" x14ac:dyDescent="0.3">
      <c r="B176" s="7">
        <v>159</v>
      </c>
      <c r="C176" s="13" t="s">
        <v>238</v>
      </c>
      <c r="D176" s="11">
        <v>20</v>
      </c>
      <c r="E176" s="13" t="s">
        <v>239</v>
      </c>
      <c r="F176" s="9">
        <v>703</v>
      </c>
      <c r="G176" s="41">
        <f t="shared" si="2"/>
        <v>1060.124</v>
      </c>
    </row>
    <row r="177" spans="2:8" ht="28.5" thickTop="1" thickBot="1" x14ac:dyDescent="0.3">
      <c r="B177" s="16">
        <v>155</v>
      </c>
      <c r="C177" s="17" t="s">
        <v>240</v>
      </c>
      <c r="D177" s="18">
        <v>1</v>
      </c>
      <c r="E177" s="17" t="s">
        <v>133</v>
      </c>
      <c r="F177" s="19">
        <v>135</v>
      </c>
      <c r="G177" s="41">
        <f t="shared" si="2"/>
        <v>203.58</v>
      </c>
      <c r="H177" s="2"/>
    </row>
    <row r="178" spans="2:8" ht="91.5" thickTop="1" thickBot="1" x14ac:dyDescent="0.3">
      <c r="B178" s="20">
        <v>156</v>
      </c>
      <c r="C178" s="21" t="s">
        <v>241</v>
      </c>
      <c r="D178" s="22">
        <v>1</v>
      </c>
      <c r="E178" s="21" t="s">
        <v>242</v>
      </c>
      <c r="F178" s="23">
        <v>182</v>
      </c>
      <c r="G178" s="41">
        <f t="shared" si="2"/>
        <v>274.45599999999996</v>
      </c>
      <c r="H178" s="2"/>
    </row>
    <row r="179" spans="2:8" ht="46.5" thickTop="1" thickBot="1" x14ac:dyDescent="0.3">
      <c r="B179" s="6">
        <v>566</v>
      </c>
      <c r="C179" s="12" t="s">
        <v>243</v>
      </c>
      <c r="D179" s="10">
        <v>8</v>
      </c>
      <c r="E179" s="12" t="s">
        <v>244</v>
      </c>
      <c r="F179" s="8">
        <v>650</v>
      </c>
      <c r="G179" s="41">
        <f t="shared" si="2"/>
        <v>980.2</v>
      </c>
      <c r="H179" s="2"/>
    </row>
    <row r="180" spans="2:8" ht="46.5" thickTop="1" thickBot="1" x14ac:dyDescent="0.3">
      <c r="B180" s="16">
        <v>158</v>
      </c>
      <c r="C180" s="17" t="s">
        <v>245</v>
      </c>
      <c r="D180" s="18">
        <v>15</v>
      </c>
      <c r="E180" s="17" t="s">
        <v>246</v>
      </c>
      <c r="F180" s="19">
        <v>2482</v>
      </c>
      <c r="G180" s="41">
        <f t="shared" si="2"/>
        <v>3742.8559999999998</v>
      </c>
      <c r="H180" s="2"/>
    </row>
    <row r="181" spans="2:8" ht="46.5" thickTop="1" thickBot="1" x14ac:dyDescent="0.3">
      <c r="B181" s="36">
        <v>2609</v>
      </c>
      <c r="C181" s="37" t="s">
        <v>247</v>
      </c>
      <c r="D181" s="38">
        <v>15</v>
      </c>
      <c r="E181" s="37" t="s">
        <v>248</v>
      </c>
      <c r="F181" s="39">
        <v>3410</v>
      </c>
      <c r="G181" s="42">
        <f t="shared" si="2"/>
        <v>5142.28</v>
      </c>
      <c r="H181" s="2"/>
    </row>
    <row r="182" spans="2:8" ht="46.5" thickTop="1" thickBot="1" x14ac:dyDescent="0.3">
      <c r="B182" s="36">
        <v>2077</v>
      </c>
      <c r="C182" s="37" t="s">
        <v>249</v>
      </c>
      <c r="D182" s="38">
        <v>15</v>
      </c>
      <c r="E182" s="37" t="s">
        <v>250</v>
      </c>
      <c r="F182" s="39">
        <v>3317</v>
      </c>
      <c r="G182" s="42">
        <f t="shared" si="2"/>
        <v>5002.0360000000001</v>
      </c>
      <c r="H182" s="2"/>
    </row>
    <row r="183" spans="2:8" ht="37.5" thickTop="1" thickBot="1" x14ac:dyDescent="0.3">
      <c r="B183" s="36">
        <v>2064</v>
      </c>
      <c r="C183" s="37" t="s">
        <v>251</v>
      </c>
      <c r="D183" s="38">
        <v>20</v>
      </c>
      <c r="E183" s="37" t="s">
        <v>252</v>
      </c>
      <c r="F183" s="39">
        <v>4103</v>
      </c>
      <c r="G183" s="42">
        <f t="shared" si="2"/>
        <v>6187.3239999999996</v>
      </c>
      <c r="H183" s="2"/>
    </row>
    <row r="184" spans="2:8" ht="37.5" thickTop="1" thickBot="1" x14ac:dyDescent="0.3">
      <c r="B184" s="36">
        <v>2032</v>
      </c>
      <c r="C184" s="37" t="s">
        <v>253</v>
      </c>
      <c r="D184" s="38">
        <v>20</v>
      </c>
      <c r="E184" s="37" t="s">
        <v>254</v>
      </c>
      <c r="F184" s="39">
        <v>4347</v>
      </c>
      <c r="G184" s="42">
        <f t="shared" si="2"/>
        <v>6555.2759999999998</v>
      </c>
      <c r="H184" s="2"/>
    </row>
    <row r="185" spans="2:8" ht="46.5" thickTop="1" thickBot="1" x14ac:dyDescent="0.3">
      <c r="B185" s="36">
        <v>2065</v>
      </c>
      <c r="C185" s="37" t="s">
        <v>255</v>
      </c>
      <c r="D185" s="38">
        <v>15</v>
      </c>
      <c r="E185" s="37" t="s">
        <v>256</v>
      </c>
      <c r="F185" s="39">
        <v>4335</v>
      </c>
      <c r="G185" s="42">
        <f t="shared" si="2"/>
        <v>6537.1799999999994</v>
      </c>
      <c r="H185" s="2"/>
    </row>
    <row r="186" spans="2:8" ht="19.5" thickTop="1" thickBot="1" x14ac:dyDescent="0.3">
      <c r="B186" s="6">
        <v>488</v>
      </c>
      <c r="C186" s="12" t="s">
        <v>257</v>
      </c>
      <c r="D186" s="10">
        <v>10</v>
      </c>
      <c r="E186" s="12" t="s">
        <v>258</v>
      </c>
      <c r="F186" s="8">
        <v>1017</v>
      </c>
      <c r="G186" s="41">
        <f t="shared" si="2"/>
        <v>1533.6360000000002</v>
      </c>
      <c r="H186" s="2"/>
    </row>
    <row r="187" spans="2:8" ht="19.5" thickTop="1" thickBot="1" x14ac:dyDescent="0.3">
      <c r="B187" s="7">
        <v>243</v>
      </c>
      <c r="C187" s="13" t="s">
        <v>259</v>
      </c>
      <c r="D187" s="11">
        <v>10</v>
      </c>
      <c r="E187" s="13" t="s">
        <v>260</v>
      </c>
      <c r="F187" s="9">
        <v>750</v>
      </c>
      <c r="G187" s="41">
        <f t="shared" si="2"/>
        <v>1131</v>
      </c>
      <c r="H187" s="2"/>
    </row>
    <row r="188" spans="2:8" ht="37.5" thickTop="1" thickBot="1" x14ac:dyDescent="0.3">
      <c r="B188" s="6">
        <v>162</v>
      </c>
      <c r="C188" s="12" t="s">
        <v>261</v>
      </c>
      <c r="D188" s="10">
        <v>1</v>
      </c>
      <c r="E188" s="12" t="s">
        <v>262</v>
      </c>
      <c r="F188" s="8">
        <v>118</v>
      </c>
      <c r="G188" s="41">
        <f t="shared" si="2"/>
        <v>177.94399999999999</v>
      </c>
      <c r="H188" s="2"/>
    </row>
    <row r="189" spans="2:8" ht="28.5" thickTop="1" thickBot="1" x14ac:dyDescent="0.3">
      <c r="B189" s="7">
        <v>163</v>
      </c>
      <c r="C189" s="13" t="s">
        <v>263</v>
      </c>
      <c r="D189" s="11">
        <v>4</v>
      </c>
      <c r="E189" s="13" t="s">
        <v>7</v>
      </c>
      <c r="F189" s="9">
        <v>439</v>
      </c>
      <c r="G189" s="41">
        <f t="shared" si="2"/>
        <v>662.01199999999994</v>
      </c>
      <c r="H189" s="2"/>
    </row>
    <row r="190" spans="2:8" ht="145.5" thickTop="1" thickBot="1" x14ac:dyDescent="0.3">
      <c r="B190" s="36">
        <v>1718</v>
      </c>
      <c r="C190" s="37" t="s">
        <v>264</v>
      </c>
      <c r="D190" s="38">
        <v>5</v>
      </c>
      <c r="E190" s="37" t="s">
        <v>265</v>
      </c>
      <c r="F190" s="39">
        <v>1415</v>
      </c>
      <c r="G190" s="42">
        <f t="shared" si="2"/>
        <v>2133.8199999999997</v>
      </c>
      <c r="H190" s="2"/>
    </row>
    <row r="191" spans="2:8" ht="73.5" thickTop="1" thickBot="1" x14ac:dyDescent="0.3">
      <c r="B191" s="7">
        <v>166</v>
      </c>
      <c r="C191" s="13" t="s">
        <v>266</v>
      </c>
      <c r="D191" s="11">
        <v>8</v>
      </c>
      <c r="E191" s="13" t="s">
        <v>267</v>
      </c>
      <c r="F191" s="9">
        <v>650</v>
      </c>
      <c r="G191" s="41">
        <f t="shared" si="2"/>
        <v>980.2</v>
      </c>
      <c r="H191" s="2"/>
    </row>
    <row r="192" spans="2:8" ht="28.5" thickTop="1" thickBot="1" x14ac:dyDescent="0.3">
      <c r="B192" s="6">
        <v>443</v>
      </c>
      <c r="C192" s="12" t="s">
        <v>268</v>
      </c>
      <c r="D192" s="10">
        <v>3</v>
      </c>
      <c r="E192" s="12" t="s">
        <v>269</v>
      </c>
      <c r="F192" s="8">
        <v>494</v>
      </c>
      <c r="G192" s="41">
        <f t="shared" si="2"/>
        <v>744.952</v>
      </c>
      <c r="H192" s="2" t="s">
        <v>270</v>
      </c>
    </row>
    <row r="193" spans="2:7" ht="46.5" thickTop="1" thickBot="1" x14ac:dyDescent="0.3">
      <c r="B193" s="20">
        <v>1899</v>
      </c>
      <c r="C193" s="21" t="s">
        <v>271</v>
      </c>
      <c r="D193" s="22">
        <v>4</v>
      </c>
      <c r="E193" s="21" t="s">
        <v>272</v>
      </c>
      <c r="F193" s="23">
        <v>413</v>
      </c>
      <c r="G193" s="41">
        <f t="shared" si="2"/>
        <v>622.80399999999997</v>
      </c>
    </row>
    <row r="194" spans="2:7" ht="28.5" thickTop="1" thickBot="1" x14ac:dyDescent="0.3">
      <c r="B194" s="6">
        <v>699</v>
      </c>
      <c r="C194" s="12" t="s">
        <v>273</v>
      </c>
      <c r="D194" s="10">
        <v>4</v>
      </c>
      <c r="E194" s="12" t="s">
        <v>274</v>
      </c>
      <c r="F194" s="8">
        <v>413</v>
      </c>
      <c r="G194" s="41">
        <f t="shared" si="2"/>
        <v>622.80399999999997</v>
      </c>
    </row>
    <row r="195" spans="2:7" ht="37.5" thickTop="1" thickBot="1" x14ac:dyDescent="0.3">
      <c r="B195" s="7">
        <v>168</v>
      </c>
      <c r="C195" s="13" t="s">
        <v>275</v>
      </c>
      <c r="D195" s="11">
        <v>4</v>
      </c>
      <c r="E195" s="13" t="s">
        <v>276</v>
      </c>
      <c r="F195" s="9">
        <v>413</v>
      </c>
      <c r="G195" s="41">
        <f t="shared" si="2"/>
        <v>622.80399999999997</v>
      </c>
    </row>
    <row r="196" spans="2:7" ht="19.5" thickTop="1" thickBot="1" x14ac:dyDescent="0.3">
      <c r="B196" s="6">
        <v>1609</v>
      </c>
      <c r="C196" s="12" t="s">
        <v>277</v>
      </c>
      <c r="D196" s="10">
        <v>4</v>
      </c>
      <c r="E196" s="12" t="s">
        <v>278</v>
      </c>
      <c r="F196" s="8">
        <v>413</v>
      </c>
      <c r="G196" s="41">
        <f t="shared" si="2"/>
        <v>622.80399999999997</v>
      </c>
    </row>
    <row r="197" spans="2:7" ht="28.5" thickTop="1" thickBot="1" x14ac:dyDescent="0.3">
      <c r="B197" s="7">
        <v>169</v>
      </c>
      <c r="C197" s="13" t="s">
        <v>279</v>
      </c>
      <c r="D197" s="11">
        <v>4</v>
      </c>
      <c r="E197" s="13" t="s">
        <v>280</v>
      </c>
      <c r="F197" s="9">
        <v>413</v>
      </c>
      <c r="G197" s="41">
        <f t="shared" si="2"/>
        <v>622.80399999999997</v>
      </c>
    </row>
    <row r="198" spans="2:7" ht="28.5" thickTop="1" thickBot="1" x14ac:dyDescent="0.3">
      <c r="B198" s="6">
        <v>211</v>
      </c>
      <c r="C198" s="12" t="s">
        <v>281</v>
      </c>
      <c r="D198" s="10">
        <v>4</v>
      </c>
      <c r="E198" s="12" t="s">
        <v>282</v>
      </c>
      <c r="F198" s="8">
        <v>375</v>
      </c>
      <c r="G198" s="41">
        <f t="shared" si="2"/>
        <v>565.5</v>
      </c>
    </row>
    <row r="199" spans="2:7" ht="28.5" thickTop="1" thickBot="1" x14ac:dyDescent="0.3">
      <c r="B199" s="7">
        <v>717</v>
      </c>
      <c r="C199" s="13" t="s">
        <v>283</v>
      </c>
      <c r="D199" s="11">
        <v>4</v>
      </c>
      <c r="E199" s="13" t="s">
        <v>284</v>
      </c>
      <c r="F199" s="9">
        <v>413</v>
      </c>
      <c r="G199" s="41">
        <f t="shared" ref="G199:G262" si="3">(F199*1.16)*1.3</f>
        <v>622.80399999999997</v>
      </c>
    </row>
    <row r="200" spans="2:7" ht="44.25" customHeight="1" thickTop="1" thickBot="1" x14ac:dyDescent="0.3">
      <c r="B200" s="6">
        <v>171</v>
      </c>
      <c r="C200" s="12" t="s">
        <v>285</v>
      </c>
      <c r="D200" s="10">
        <v>4</v>
      </c>
      <c r="E200" s="12" t="s">
        <v>286</v>
      </c>
      <c r="F200" s="8">
        <v>413</v>
      </c>
      <c r="G200" s="41">
        <f t="shared" si="3"/>
        <v>622.80399999999997</v>
      </c>
    </row>
    <row r="201" spans="2:7" ht="82.5" thickTop="1" thickBot="1" x14ac:dyDescent="0.3">
      <c r="B201" s="7">
        <v>1596</v>
      </c>
      <c r="C201" s="13" t="s">
        <v>287</v>
      </c>
      <c r="D201" s="11">
        <v>4</v>
      </c>
      <c r="E201" s="13" t="s">
        <v>288</v>
      </c>
      <c r="F201" s="9">
        <v>413</v>
      </c>
      <c r="G201" s="41">
        <f t="shared" si="3"/>
        <v>622.80399999999997</v>
      </c>
    </row>
    <row r="202" spans="2:7" ht="91.5" thickTop="1" thickBot="1" x14ac:dyDescent="0.3">
      <c r="B202" s="6">
        <v>170</v>
      </c>
      <c r="C202" s="12" t="s">
        <v>289</v>
      </c>
      <c r="D202" s="10">
        <v>4</v>
      </c>
      <c r="E202" s="12" t="s">
        <v>290</v>
      </c>
      <c r="F202" s="8">
        <v>413</v>
      </c>
      <c r="G202" s="41">
        <f t="shared" si="3"/>
        <v>622.80399999999997</v>
      </c>
    </row>
    <row r="203" spans="2:7" ht="172.5" thickTop="1" thickBot="1" x14ac:dyDescent="0.3">
      <c r="B203" s="7">
        <v>172</v>
      </c>
      <c r="C203" s="13" t="s">
        <v>291</v>
      </c>
      <c r="D203" s="11">
        <v>4</v>
      </c>
      <c r="E203" s="13" t="s">
        <v>292</v>
      </c>
      <c r="F203" s="9">
        <v>192</v>
      </c>
      <c r="G203" s="41">
        <f t="shared" si="3"/>
        <v>289.53599999999994</v>
      </c>
    </row>
    <row r="204" spans="2:7" ht="26.25" customHeight="1" thickTop="1" thickBot="1" x14ac:dyDescent="0.3">
      <c r="B204" s="20">
        <v>788</v>
      </c>
      <c r="C204" s="21" t="s">
        <v>293</v>
      </c>
      <c r="D204" s="22">
        <v>1</v>
      </c>
      <c r="E204" s="21" t="s">
        <v>294</v>
      </c>
      <c r="F204" s="23">
        <v>450</v>
      </c>
      <c r="G204" s="41">
        <f t="shared" si="3"/>
        <v>678.6</v>
      </c>
    </row>
    <row r="205" spans="2:7" ht="28.5" thickTop="1" thickBot="1" x14ac:dyDescent="0.3">
      <c r="B205" s="20">
        <v>1589</v>
      </c>
      <c r="C205" s="21" t="s">
        <v>295</v>
      </c>
      <c r="D205" s="22">
        <v>1</v>
      </c>
      <c r="E205" s="21" t="s">
        <v>296</v>
      </c>
      <c r="F205" s="23">
        <v>284</v>
      </c>
      <c r="G205" s="41">
        <f t="shared" si="3"/>
        <v>428.27199999999999</v>
      </c>
    </row>
    <row r="206" spans="2:7" ht="35.25" customHeight="1" thickTop="1" thickBot="1" x14ac:dyDescent="0.3">
      <c r="B206" s="20">
        <v>470</v>
      </c>
      <c r="C206" s="21" t="s">
        <v>297</v>
      </c>
      <c r="D206" s="22">
        <v>1</v>
      </c>
      <c r="E206" s="21" t="s">
        <v>298</v>
      </c>
      <c r="F206" s="23">
        <v>272</v>
      </c>
      <c r="G206" s="41">
        <f t="shared" si="3"/>
        <v>410.17599999999999</v>
      </c>
    </row>
    <row r="207" spans="2:7" ht="37.5" thickTop="1" thickBot="1" x14ac:dyDescent="0.3">
      <c r="B207" s="20">
        <v>1864</v>
      </c>
      <c r="C207" s="21" t="s">
        <v>299</v>
      </c>
      <c r="D207" s="22">
        <v>1</v>
      </c>
      <c r="E207" s="21" t="s">
        <v>300</v>
      </c>
      <c r="F207" s="23">
        <v>284</v>
      </c>
      <c r="G207" s="41">
        <f t="shared" si="3"/>
        <v>428.27199999999999</v>
      </c>
    </row>
    <row r="208" spans="2:7" ht="46.5" thickTop="1" thickBot="1" x14ac:dyDescent="0.3">
      <c r="B208" s="6">
        <v>766</v>
      </c>
      <c r="C208" s="12" t="s">
        <v>301</v>
      </c>
      <c r="D208" s="10">
        <v>10</v>
      </c>
      <c r="E208" s="12" t="s">
        <v>302</v>
      </c>
      <c r="F208" s="8">
        <v>607</v>
      </c>
      <c r="G208" s="41">
        <f t="shared" si="3"/>
        <v>915.35599999999999</v>
      </c>
    </row>
    <row r="209" spans="2:9" ht="118.5" thickTop="1" thickBot="1" x14ac:dyDescent="0.3">
      <c r="B209" s="7">
        <v>174</v>
      </c>
      <c r="C209" s="13" t="s">
        <v>303</v>
      </c>
      <c r="D209" s="11">
        <v>10</v>
      </c>
      <c r="E209" s="13" t="s">
        <v>304</v>
      </c>
      <c r="F209" s="9">
        <v>986</v>
      </c>
      <c r="G209" s="41">
        <f t="shared" si="3"/>
        <v>1486.8880000000001</v>
      </c>
      <c r="H209" s="2"/>
      <c r="I209" s="2"/>
    </row>
    <row r="210" spans="2:9" ht="35.25" customHeight="1" thickTop="1" thickBot="1" x14ac:dyDescent="0.3">
      <c r="B210" s="20">
        <v>177</v>
      </c>
      <c r="C210" s="21" t="s">
        <v>305</v>
      </c>
      <c r="D210" s="22">
        <v>1</v>
      </c>
      <c r="E210" s="21" t="s">
        <v>306</v>
      </c>
      <c r="F210" s="23">
        <v>68</v>
      </c>
      <c r="G210" s="41">
        <f t="shared" si="3"/>
        <v>102.544</v>
      </c>
      <c r="H210" s="2"/>
      <c r="I210" s="2"/>
    </row>
    <row r="211" spans="2:9" ht="28.5" thickTop="1" thickBot="1" x14ac:dyDescent="0.3">
      <c r="B211" s="20">
        <v>176</v>
      </c>
      <c r="C211" s="21" t="s">
        <v>307</v>
      </c>
      <c r="D211" s="22">
        <v>1</v>
      </c>
      <c r="E211" s="21" t="s">
        <v>7</v>
      </c>
      <c r="F211" s="23">
        <v>66</v>
      </c>
      <c r="G211" s="41">
        <f t="shared" si="3"/>
        <v>99.527999999999992</v>
      </c>
      <c r="H211" s="2"/>
      <c r="I211" s="2"/>
    </row>
    <row r="212" spans="2:9" ht="28.5" thickTop="1" thickBot="1" x14ac:dyDescent="0.3">
      <c r="B212" s="6">
        <v>32</v>
      </c>
      <c r="C212" s="12" t="s">
        <v>308</v>
      </c>
      <c r="D212" s="10">
        <v>5</v>
      </c>
      <c r="E212" s="12" t="s">
        <v>309</v>
      </c>
      <c r="F212" s="8">
        <v>1015</v>
      </c>
      <c r="G212" s="41">
        <f t="shared" si="3"/>
        <v>1530.62</v>
      </c>
      <c r="H212" s="2"/>
      <c r="I212" s="2"/>
    </row>
    <row r="213" spans="2:9" ht="46.5" thickTop="1" thickBot="1" x14ac:dyDescent="0.3">
      <c r="B213" s="7">
        <v>178</v>
      </c>
      <c r="C213" s="13" t="s">
        <v>310</v>
      </c>
      <c r="D213" s="11">
        <v>10</v>
      </c>
      <c r="E213" s="13" t="s">
        <v>311</v>
      </c>
      <c r="F213" s="9">
        <v>800</v>
      </c>
      <c r="G213" s="41">
        <f t="shared" si="3"/>
        <v>1206.3999999999999</v>
      </c>
      <c r="H213" s="2"/>
      <c r="I213" s="2"/>
    </row>
    <row r="214" spans="2:9" ht="28.5" thickTop="1" thickBot="1" x14ac:dyDescent="0.3">
      <c r="B214" s="6">
        <v>179</v>
      </c>
      <c r="C214" s="12" t="s">
        <v>312</v>
      </c>
      <c r="D214" s="10">
        <v>10</v>
      </c>
      <c r="E214" s="12" t="s">
        <v>14</v>
      </c>
      <c r="F214" s="8">
        <v>800</v>
      </c>
      <c r="G214" s="41">
        <f t="shared" si="3"/>
        <v>1206.3999999999999</v>
      </c>
      <c r="H214" s="2"/>
      <c r="I214" s="2"/>
    </row>
    <row r="215" spans="2:9" ht="28.5" thickTop="1" thickBot="1" x14ac:dyDescent="0.3">
      <c r="B215" s="20">
        <v>181</v>
      </c>
      <c r="C215" s="21" t="s">
        <v>313</v>
      </c>
      <c r="D215" s="22">
        <v>1</v>
      </c>
      <c r="E215" s="21" t="s">
        <v>314</v>
      </c>
      <c r="F215" s="23">
        <v>97</v>
      </c>
      <c r="G215" s="41">
        <f t="shared" si="3"/>
        <v>146.27600000000001</v>
      </c>
      <c r="H215" s="2"/>
      <c r="I215" s="2"/>
    </row>
    <row r="216" spans="2:9" ht="28.5" thickTop="1" thickBot="1" x14ac:dyDescent="0.3">
      <c r="B216" s="20">
        <v>182</v>
      </c>
      <c r="C216" s="21" t="s">
        <v>315</v>
      </c>
      <c r="D216" s="22">
        <v>1</v>
      </c>
      <c r="E216" s="21" t="s">
        <v>314</v>
      </c>
      <c r="F216" s="23">
        <v>105</v>
      </c>
      <c r="G216" s="41">
        <f t="shared" si="3"/>
        <v>158.34</v>
      </c>
      <c r="H216" s="2"/>
      <c r="I216" s="2"/>
    </row>
    <row r="217" spans="2:9" ht="28.5" thickTop="1" thickBot="1" x14ac:dyDescent="0.3">
      <c r="B217" s="20">
        <v>183</v>
      </c>
      <c r="C217" s="21" t="s">
        <v>316</v>
      </c>
      <c r="D217" s="22">
        <v>1</v>
      </c>
      <c r="E217" s="21" t="s">
        <v>314</v>
      </c>
      <c r="F217" s="23">
        <v>133</v>
      </c>
      <c r="G217" s="41">
        <f t="shared" si="3"/>
        <v>200.56400000000002</v>
      </c>
      <c r="H217" s="2"/>
      <c r="I217" s="2"/>
    </row>
    <row r="218" spans="2:9" ht="28.5" thickTop="1" thickBot="1" x14ac:dyDescent="0.3">
      <c r="B218" s="20">
        <v>185</v>
      </c>
      <c r="C218" s="21" t="s">
        <v>317</v>
      </c>
      <c r="D218" s="22">
        <v>1</v>
      </c>
      <c r="E218" s="21" t="s">
        <v>314</v>
      </c>
      <c r="F218" s="23">
        <v>45</v>
      </c>
      <c r="G218" s="41">
        <f t="shared" si="3"/>
        <v>67.86</v>
      </c>
      <c r="H218" s="2"/>
      <c r="I218" s="2"/>
    </row>
    <row r="219" spans="2:9" ht="28.5" thickTop="1" thickBot="1" x14ac:dyDescent="0.3">
      <c r="B219" s="20">
        <v>186</v>
      </c>
      <c r="C219" s="21" t="s">
        <v>318</v>
      </c>
      <c r="D219" s="22">
        <v>1</v>
      </c>
      <c r="E219" s="21" t="s">
        <v>34</v>
      </c>
      <c r="F219" s="23">
        <v>129</v>
      </c>
      <c r="G219" s="41">
        <f t="shared" si="3"/>
        <v>194.53199999999998</v>
      </c>
      <c r="H219" s="2"/>
      <c r="I219" s="2"/>
    </row>
    <row r="220" spans="2:9" ht="28.5" thickTop="1" thickBot="1" x14ac:dyDescent="0.3">
      <c r="B220" s="7">
        <v>457</v>
      </c>
      <c r="C220" s="13" t="s">
        <v>319</v>
      </c>
      <c r="D220" s="11">
        <v>8</v>
      </c>
      <c r="E220" s="13" t="s">
        <v>92</v>
      </c>
      <c r="F220" s="9">
        <v>580</v>
      </c>
      <c r="G220" s="41">
        <f t="shared" si="3"/>
        <v>874.64</v>
      </c>
      <c r="H220" s="2"/>
      <c r="I220" s="2"/>
    </row>
    <row r="221" spans="2:9" ht="28.5" thickTop="1" thickBot="1" x14ac:dyDescent="0.3">
      <c r="B221" s="6">
        <v>165</v>
      </c>
      <c r="C221" s="12" t="s">
        <v>320</v>
      </c>
      <c r="D221" s="10">
        <v>5</v>
      </c>
      <c r="E221" s="12" t="s">
        <v>225</v>
      </c>
      <c r="F221" s="8">
        <v>312</v>
      </c>
      <c r="G221" s="41">
        <f t="shared" si="3"/>
        <v>470.49599999999998</v>
      </c>
      <c r="H221" s="2"/>
      <c r="I221" s="2"/>
    </row>
    <row r="222" spans="2:9" ht="37.5" thickTop="1" thickBot="1" x14ac:dyDescent="0.3">
      <c r="B222" s="20">
        <v>481</v>
      </c>
      <c r="C222" s="21" t="s">
        <v>321</v>
      </c>
      <c r="D222" s="22">
        <v>1</v>
      </c>
      <c r="E222" s="21" t="s">
        <v>322</v>
      </c>
      <c r="F222" s="23">
        <v>150</v>
      </c>
      <c r="G222" s="41">
        <f t="shared" si="3"/>
        <v>226.20000000000002</v>
      </c>
      <c r="H222" s="2"/>
      <c r="I222" s="2" t="s">
        <v>323</v>
      </c>
    </row>
    <row r="223" spans="2:9" ht="28.5" thickTop="1" thickBot="1" x14ac:dyDescent="0.3">
      <c r="B223" s="20">
        <v>53</v>
      </c>
      <c r="C223" s="21" t="s">
        <v>324</v>
      </c>
      <c r="D223" s="22">
        <v>1</v>
      </c>
      <c r="E223" s="21" t="s">
        <v>34</v>
      </c>
      <c r="F223" s="23">
        <v>200</v>
      </c>
      <c r="G223" s="41">
        <f t="shared" si="3"/>
        <v>301.59999999999997</v>
      </c>
      <c r="H223" s="2"/>
      <c r="I223" s="2" t="s">
        <v>323</v>
      </c>
    </row>
    <row r="224" spans="2:9" ht="64.5" thickTop="1" thickBot="1" x14ac:dyDescent="0.3">
      <c r="B224" s="20">
        <v>191</v>
      </c>
      <c r="C224" s="21" t="s">
        <v>325</v>
      </c>
      <c r="D224" s="22">
        <v>4</v>
      </c>
      <c r="E224" s="21" t="s">
        <v>326</v>
      </c>
      <c r="F224" s="23">
        <v>224</v>
      </c>
      <c r="G224" s="41">
        <f t="shared" si="3"/>
        <v>337.79199999999997</v>
      </c>
      <c r="H224" s="2"/>
      <c r="I224" s="2"/>
    </row>
    <row r="225" spans="2:7" ht="46.5" thickTop="1" thickBot="1" x14ac:dyDescent="0.3">
      <c r="B225" s="20">
        <v>1561</v>
      </c>
      <c r="C225" s="21" t="s">
        <v>327</v>
      </c>
      <c r="D225" s="22">
        <v>1</v>
      </c>
      <c r="E225" s="21" t="s">
        <v>328</v>
      </c>
      <c r="F225" s="23">
        <v>112</v>
      </c>
      <c r="G225" s="41">
        <f t="shared" si="3"/>
        <v>168.89599999999999</v>
      </c>
    </row>
    <row r="226" spans="2:7" ht="28.5" thickTop="1" thickBot="1" x14ac:dyDescent="0.3">
      <c r="B226" s="20">
        <v>193</v>
      </c>
      <c r="C226" s="21" t="s">
        <v>329</v>
      </c>
      <c r="D226" s="22">
        <v>1</v>
      </c>
      <c r="E226" s="21" t="s">
        <v>330</v>
      </c>
      <c r="F226" s="23">
        <v>54</v>
      </c>
      <c r="G226" s="41">
        <f t="shared" si="3"/>
        <v>81.431999999999988</v>
      </c>
    </row>
    <row r="227" spans="2:7" ht="51.75" customHeight="1" thickTop="1" thickBot="1" x14ac:dyDescent="0.3">
      <c r="B227" s="20">
        <v>615</v>
      </c>
      <c r="C227" s="21" t="s">
        <v>331</v>
      </c>
      <c r="D227" s="22">
        <v>1</v>
      </c>
      <c r="E227" s="21" t="s">
        <v>332</v>
      </c>
      <c r="F227" s="23">
        <v>94</v>
      </c>
      <c r="G227" s="41">
        <f t="shared" si="3"/>
        <v>141.75199999999998</v>
      </c>
    </row>
    <row r="228" spans="2:7" ht="28.5" thickTop="1" thickBot="1" x14ac:dyDescent="0.3">
      <c r="B228" s="16">
        <v>196</v>
      </c>
      <c r="C228" s="17" t="s">
        <v>333</v>
      </c>
      <c r="D228" s="18">
        <v>1</v>
      </c>
      <c r="E228" s="17" t="s">
        <v>7</v>
      </c>
      <c r="F228" s="19">
        <v>158</v>
      </c>
      <c r="G228" s="41">
        <f t="shared" si="3"/>
        <v>238.26400000000001</v>
      </c>
    </row>
    <row r="229" spans="2:7" ht="46.5" thickTop="1" thickBot="1" x14ac:dyDescent="0.3">
      <c r="B229" s="6">
        <v>195</v>
      </c>
      <c r="C229" s="12" t="s">
        <v>334</v>
      </c>
      <c r="D229" s="10">
        <v>2</v>
      </c>
      <c r="E229" s="12" t="s">
        <v>335</v>
      </c>
      <c r="F229" s="8">
        <v>158</v>
      </c>
      <c r="G229" s="41">
        <f t="shared" si="3"/>
        <v>238.26400000000001</v>
      </c>
    </row>
    <row r="230" spans="2:7" ht="55.5" thickTop="1" thickBot="1" x14ac:dyDescent="0.3">
      <c r="B230" s="7">
        <v>767</v>
      </c>
      <c r="C230" s="13" t="s">
        <v>336</v>
      </c>
      <c r="D230" s="11">
        <v>1</v>
      </c>
      <c r="E230" s="13" t="s">
        <v>337</v>
      </c>
      <c r="F230" s="9">
        <v>272</v>
      </c>
      <c r="G230" s="41">
        <f t="shared" si="3"/>
        <v>410.17599999999999</v>
      </c>
    </row>
    <row r="231" spans="2:7" ht="81.75" customHeight="1" thickTop="1" thickBot="1" x14ac:dyDescent="0.3">
      <c r="B231" s="6">
        <v>762</v>
      </c>
      <c r="C231" s="12" t="s">
        <v>338</v>
      </c>
      <c r="D231" s="10">
        <v>1</v>
      </c>
      <c r="E231" s="12" t="s">
        <v>337</v>
      </c>
      <c r="F231" s="8">
        <v>413</v>
      </c>
      <c r="G231" s="41">
        <f t="shared" si="3"/>
        <v>622.80399999999997</v>
      </c>
    </row>
    <row r="232" spans="2:7" ht="28.5" thickTop="1" thickBot="1" x14ac:dyDescent="0.3">
      <c r="B232" s="20">
        <v>198</v>
      </c>
      <c r="C232" s="21" t="s">
        <v>339</v>
      </c>
      <c r="D232" s="22">
        <v>1</v>
      </c>
      <c r="E232" s="21" t="s">
        <v>7</v>
      </c>
      <c r="F232" s="23">
        <v>213</v>
      </c>
      <c r="G232" s="41">
        <f t="shared" si="3"/>
        <v>321.20400000000001</v>
      </c>
    </row>
    <row r="233" spans="2:7" ht="28.5" thickTop="1" thickBot="1" x14ac:dyDescent="0.3">
      <c r="B233" s="20">
        <v>199</v>
      </c>
      <c r="C233" s="21" t="s">
        <v>340</v>
      </c>
      <c r="D233" s="22">
        <v>1</v>
      </c>
      <c r="E233" s="21" t="s">
        <v>7</v>
      </c>
      <c r="F233" s="23">
        <v>193</v>
      </c>
      <c r="G233" s="41">
        <f t="shared" si="3"/>
        <v>291.04399999999998</v>
      </c>
    </row>
    <row r="234" spans="2:7" ht="28.5" thickTop="1" thickBot="1" x14ac:dyDescent="0.3">
      <c r="B234" s="20">
        <v>200</v>
      </c>
      <c r="C234" s="21" t="s">
        <v>341</v>
      </c>
      <c r="D234" s="22">
        <v>1</v>
      </c>
      <c r="E234" s="21" t="s">
        <v>14</v>
      </c>
      <c r="F234" s="23">
        <v>39</v>
      </c>
      <c r="G234" s="41">
        <f t="shared" si="3"/>
        <v>58.811999999999998</v>
      </c>
    </row>
    <row r="235" spans="2:7" ht="37.5" thickTop="1" thickBot="1" x14ac:dyDescent="0.3">
      <c r="B235" s="20">
        <v>201</v>
      </c>
      <c r="C235" s="21" t="s">
        <v>342</v>
      </c>
      <c r="D235" s="22">
        <v>1</v>
      </c>
      <c r="E235" s="21" t="s">
        <v>343</v>
      </c>
      <c r="F235" s="23">
        <v>39</v>
      </c>
      <c r="G235" s="41">
        <f t="shared" si="3"/>
        <v>58.811999999999998</v>
      </c>
    </row>
    <row r="236" spans="2:7" ht="28.5" thickTop="1" thickBot="1" x14ac:dyDescent="0.3">
      <c r="B236" s="7">
        <v>2084</v>
      </c>
      <c r="C236" s="13" t="s">
        <v>344</v>
      </c>
      <c r="D236" s="11">
        <v>12</v>
      </c>
      <c r="E236" s="13" t="s">
        <v>345</v>
      </c>
      <c r="F236" s="9">
        <v>850</v>
      </c>
      <c r="G236" s="41">
        <f t="shared" si="3"/>
        <v>1281.8</v>
      </c>
    </row>
    <row r="237" spans="2:7" s="2" customFormat="1" ht="19.5" thickTop="1" thickBot="1" x14ac:dyDescent="0.3">
      <c r="B237" s="7">
        <v>1890</v>
      </c>
      <c r="C237" s="13" t="s">
        <v>346</v>
      </c>
      <c r="D237" s="11">
        <v>15</v>
      </c>
      <c r="E237" s="13" t="s">
        <v>347</v>
      </c>
      <c r="F237" s="9">
        <v>3014</v>
      </c>
      <c r="G237" s="41">
        <f t="shared" si="3"/>
        <v>4545.1120000000001</v>
      </c>
    </row>
    <row r="238" spans="2:7" ht="37.5" thickTop="1" thickBot="1" x14ac:dyDescent="0.3">
      <c r="B238" s="20">
        <v>205</v>
      </c>
      <c r="C238" s="21" t="s">
        <v>348</v>
      </c>
      <c r="D238" s="22">
        <v>3</v>
      </c>
      <c r="E238" s="21" t="s">
        <v>349</v>
      </c>
      <c r="F238" s="23">
        <v>212</v>
      </c>
      <c r="G238" s="41">
        <f t="shared" si="3"/>
        <v>319.69599999999997</v>
      </c>
    </row>
    <row r="239" spans="2:7" ht="127.5" thickTop="1" thickBot="1" x14ac:dyDescent="0.3">
      <c r="B239" s="20">
        <v>491</v>
      </c>
      <c r="C239" s="21" t="s">
        <v>350</v>
      </c>
      <c r="D239" s="22">
        <v>3</v>
      </c>
      <c r="E239" s="21" t="s">
        <v>351</v>
      </c>
      <c r="F239" s="23">
        <v>225</v>
      </c>
      <c r="G239" s="41">
        <f t="shared" si="3"/>
        <v>339.3</v>
      </c>
    </row>
    <row r="240" spans="2:7" ht="82.5" thickTop="1" thickBot="1" x14ac:dyDescent="0.3">
      <c r="B240" s="20">
        <v>206</v>
      </c>
      <c r="C240" s="21" t="s">
        <v>352</v>
      </c>
      <c r="D240" s="22">
        <v>4</v>
      </c>
      <c r="E240" s="21" t="s">
        <v>353</v>
      </c>
      <c r="F240" s="23">
        <v>268</v>
      </c>
      <c r="G240" s="41">
        <f t="shared" si="3"/>
        <v>404.14400000000001</v>
      </c>
    </row>
    <row r="241" spans="2:7" ht="73.5" thickTop="1" thickBot="1" x14ac:dyDescent="0.3">
      <c r="B241" s="20">
        <v>444</v>
      </c>
      <c r="C241" s="21" t="s">
        <v>354</v>
      </c>
      <c r="D241" s="22">
        <v>15</v>
      </c>
      <c r="E241" s="21" t="s">
        <v>355</v>
      </c>
      <c r="F241" s="23">
        <v>208</v>
      </c>
      <c r="G241" s="41">
        <f t="shared" si="3"/>
        <v>313.66399999999999</v>
      </c>
    </row>
    <row r="242" spans="2:7" ht="37.5" thickTop="1" thickBot="1" x14ac:dyDescent="0.3">
      <c r="B242" s="20">
        <v>519</v>
      </c>
      <c r="C242" s="21" t="s">
        <v>356</v>
      </c>
      <c r="D242" s="22">
        <v>4</v>
      </c>
      <c r="E242" s="21" t="s">
        <v>357</v>
      </c>
      <c r="F242" s="23">
        <v>300</v>
      </c>
      <c r="G242" s="41">
        <f t="shared" si="3"/>
        <v>452.40000000000003</v>
      </c>
    </row>
    <row r="243" spans="2:7" ht="73.5" thickTop="1" thickBot="1" x14ac:dyDescent="0.3">
      <c r="B243" s="20">
        <v>1869</v>
      </c>
      <c r="C243" s="21" t="s">
        <v>358</v>
      </c>
      <c r="D243" s="22">
        <v>35</v>
      </c>
      <c r="E243" s="21" t="s">
        <v>359</v>
      </c>
      <c r="F243" s="23">
        <v>281</v>
      </c>
      <c r="G243" s="41">
        <f t="shared" si="3"/>
        <v>423.74799999999999</v>
      </c>
    </row>
    <row r="244" spans="2:7" ht="37.5" thickTop="1" thickBot="1" x14ac:dyDescent="0.3">
      <c r="B244" s="20">
        <v>203</v>
      </c>
      <c r="C244" s="21" t="s">
        <v>360</v>
      </c>
      <c r="D244" s="22">
        <v>35</v>
      </c>
      <c r="E244" s="21" t="s">
        <v>349</v>
      </c>
      <c r="F244" s="23">
        <v>203</v>
      </c>
      <c r="G244" s="41">
        <f t="shared" si="3"/>
        <v>306.12400000000002</v>
      </c>
    </row>
    <row r="245" spans="2:7" ht="46.5" thickTop="1" thickBot="1" x14ac:dyDescent="0.3">
      <c r="B245" s="20">
        <v>128</v>
      </c>
      <c r="C245" s="21" t="s">
        <v>361</v>
      </c>
      <c r="D245" s="22">
        <v>35</v>
      </c>
      <c r="E245" s="21" t="s">
        <v>362</v>
      </c>
      <c r="F245" s="23">
        <v>203</v>
      </c>
      <c r="G245" s="41">
        <f t="shared" si="3"/>
        <v>306.12400000000002</v>
      </c>
    </row>
    <row r="246" spans="2:7" ht="127.5" thickTop="1" thickBot="1" x14ac:dyDescent="0.3">
      <c r="B246" s="20">
        <v>308</v>
      </c>
      <c r="C246" s="21" t="s">
        <v>363</v>
      </c>
      <c r="D246" s="22">
        <v>3</v>
      </c>
      <c r="E246" s="21" t="s">
        <v>364</v>
      </c>
      <c r="F246" s="23">
        <v>347</v>
      </c>
      <c r="G246" s="41">
        <f t="shared" si="3"/>
        <v>523.27599999999995</v>
      </c>
    </row>
    <row r="247" spans="2:7" ht="55.5" thickTop="1" thickBot="1" x14ac:dyDescent="0.3">
      <c r="B247" s="20">
        <v>207</v>
      </c>
      <c r="C247" s="21" t="s">
        <v>365</v>
      </c>
      <c r="D247" s="22">
        <v>3</v>
      </c>
      <c r="E247" s="21" t="s">
        <v>366</v>
      </c>
      <c r="F247" s="23">
        <v>268</v>
      </c>
      <c r="G247" s="41">
        <f t="shared" si="3"/>
        <v>404.14400000000001</v>
      </c>
    </row>
    <row r="248" spans="2:7" ht="55.5" thickTop="1" thickBot="1" x14ac:dyDescent="0.3">
      <c r="B248" s="20">
        <v>208</v>
      </c>
      <c r="C248" s="21" t="s">
        <v>367</v>
      </c>
      <c r="D248" s="22">
        <v>3</v>
      </c>
      <c r="E248" s="21" t="s">
        <v>366</v>
      </c>
      <c r="F248" s="23">
        <v>268</v>
      </c>
      <c r="G248" s="41">
        <f t="shared" si="3"/>
        <v>404.14400000000001</v>
      </c>
    </row>
    <row r="249" spans="2:7" ht="66.75" customHeight="1" thickTop="1" thickBot="1" x14ac:dyDescent="0.3">
      <c r="B249" s="20">
        <v>629</v>
      </c>
      <c r="C249" s="21" t="s">
        <v>368</v>
      </c>
      <c r="D249" s="22">
        <v>3</v>
      </c>
      <c r="E249" s="21" t="s">
        <v>369</v>
      </c>
      <c r="F249" s="23">
        <v>235</v>
      </c>
      <c r="G249" s="41">
        <f t="shared" si="3"/>
        <v>354.38</v>
      </c>
    </row>
    <row r="250" spans="2:7" ht="46.5" thickTop="1" thickBot="1" x14ac:dyDescent="0.3">
      <c r="B250" s="20">
        <v>209</v>
      </c>
      <c r="C250" s="21" t="s">
        <v>370</v>
      </c>
      <c r="D250" s="22">
        <v>3</v>
      </c>
      <c r="E250" s="21" t="s">
        <v>371</v>
      </c>
      <c r="F250" s="23">
        <v>171</v>
      </c>
      <c r="G250" s="41">
        <f t="shared" si="3"/>
        <v>257.86799999999999</v>
      </c>
    </row>
    <row r="251" spans="2:7" ht="82.5" thickTop="1" thickBot="1" x14ac:dyDescent="0.3">
      <c r="B251" s="20">
        <v>698</v>
      </c>
      <c r="C251" s="21" t="s">
        <v>372</v>
      </c>
      <c r="D251" s="22">
        <v>3</v>
      </c>
      <c r="E251" s="21" t="s">
        <v>373</v>
      </c>
      <c r="F251" s="23">
        <v>235</v>
      </c>
      <c r="G251" s="41">
        <f t="shared" si="3"/>
        <v>354.38</v>
      </c>
    </row>
    <row r="252" spans="2:7" ht="55.5" thickTop="1" thickBot="1" x14ac:dyDescent="0.3">
      <c r="B252" s="20">
        <v>210</v>
      </c>
      <c r="C252" s="21" t="s">
        <v>374</v>
      </c>
      <c r="D252" s="22">
        <v>3</v>
      </c>
      <c r="E252" s="21" t="s">
        <v>366</v>
      </c>
      <c r="F252" s="23">
        <v>212</v>
      </c>
      <c r="G252" s="41">
        <f t="shared" si="3"/>
        <v>319.69599999999997</v>
      </c>
    </row>
    <row r="253" spans="2:7" ht="62.25" customHeight="1" thickTop="1" thickBot="1" x14ac:dyDescent="0.3">
      <c r="B253" s="20">
        <v>212</v>
      </c>
      <c r="C253" s="21" t="s">
        <v>375</v>
      </c>
      <c r="D253" s="22">
        <v>5</v>
      </c>
      <c r="E253" s="21" t="s">
        <v>376</v>
      </c>
      <c r="F253" s="23">
        <v>331</v>
      </c>
      <c r="G253" s="41">
        <f t="shared" si="3"/>
        <v>499.14799999999997</v>
      </c>
    </row>
    <row r="254" spans="2:7" ht="46.5" thickTop="1" thickBot="1" x14ac:dyDescent="0.3">
      <c r="B254" s="20">
        <v>784</v>
      </c>
      <c r="C254" s="21" t="s">
        <v>377</v>
      </c>
      <c r="D254" s="22">
        <v>15</v>
      </c>
      <c r="E254" s="21" t="s">
        <v>378</v>
      </c>
      <c r="F254" s="23">
        <v>212</v>
      </c>
      <c r="G254" s="41">
        <f t="shared" si="3"/>
        <v>319.69599999999997</v>
      </c>
    </row>
    <row r="255" spans="2:7" ht="64.5" thickTop="1" thickBot="1" x14ac:dyDescent="0.3">
      <c r="B255" s="20">
        <v>1559</v>
      </c>
      <c r="C255" s="21" t="s">
        <v>379</v>
      </c>
      <c r="D255" s="22">
        <v>3</v>
      </c>
      <c r="E255" s="21" t="s">
        <v>380</v>
      </c>
      <c r="F255" s="23">
        <v>450</v>
      </c>
      <c r="G255" s="41">
        <f t="shared" si="3"/>
        <v>678.6</v>
      </c>
    </row>
    <row r="256" spans="2:7" ht="33.75" customHeight="1" thickTop="1" thickBot="1" x14ac:dyDescent="0.3">
      <c r="B256" s="16">
        <v>213</v>
      </c>
      <c r="C256" s="17" t="s">
        <v>381</v>
      </c>
      <c r="D256" s="18">
        <v>4</v>
      </c>
      <c r="E256" s="17" t="s">
        <v>7</v>
      </c>
      <c r="F256" s="19">
        <v>233</v>
      </c>
      <c r="G256" s="41">
        <f t="shared" si="3"/>
        <v>351.36399999999998</v>
      </c>
    </row>
    <row r="257" spans="2:7" ht="28.5" thickTop="1" thickBot="1" x14ac:dyDescent="0.3">
      <c r="B257" s="16">
        <v>214</v>
      </c>
      <c r="C257" s="17" t="s">
        <v>382</v>
      </c>
      <c r="D257" s="18">
        <v>1</v>
      </c>
      <c r="E257" s="17" t="s">
        <v>7</v>
      </c>
      <c r="F257" s="19">
        <v>203</v>
      </c>
      <c r="G257" s="41">
        <f t="shared" si="3"/>
        <v>306.12400000000002</v>
      </c>
    </row>
    <row r="258" spans="2:7" ht="19.5" thickTop="1" thickBot="1" x14ac:dyDescent="0.3">
      <c r="B258" s="20">
        <v>462</v>
      </c>
      <c r="C258" s="21" t="s">
        <v>383</v>
      </c>
      <c r="D258" s="22">
        <v>1</v>
      </c>
      <c r="E258" s="21" t="s">
        <v>384</v>
      </c>
      <c r="F258" s="23">
        <v>112</v>
      </c>
      <c r="G258" s="41">
        <f t="shared" si="3"/>
        <v>168.89599999999999</v>
      </c>
    </row>
    <row r="259" spans="2:7" ht="37.5" thickTop="1" thickBot="1" x14ac:dyDescent="0.3">
      <c r="B259" s="20">
        <v>216</v>
      </c>
      <c r="C259" s="21" t="s">
        <v>385</v>
      </c>
      <c r="D259" s="22">
        <v>1</v>
      </c>
      <c r="E259" s="21" t="s">
        <v>386</v>
      </c>
      <c r="F259" s="23">
        <v>91</v>
      </c>
      <c r="G259" s="41">
        <f t="shared" si="3"/>
        <v>137.22799999999998</v>
      </c>
    </row>
    <row r="260" spans="2:7" ht="127.5" thickTop="1" thickBot="1" x14ac:dyDescent="0.3">
      <c r="B260" s="36">
        <v>1551</v>
      </c>
      <c r="C260" s="37" t="s">
        <v>387</v>
      </c>
      <c r="D260" s="38">
        <v>5</v>
      </c>
      <c r="E260" s="37" t="s">
        <v>364</v>
      </c>
      <c r="F260" s="39">
        <v>1605</v>
      </c>
      <c r="G260" s="41">
        <f t="shared" si="3"/>
        <v>2420.34</v>
      </c>
    </row>
    <row r="261" spans="2:7" ht="91.5" thickTop="1" thickBot="1" x14ac:dyDescent="0.3">
      <c r="B261" s="7">
        <v>219</v>
      </c>
      <c r="C261" s="13" t="s">
        <v>388</v>
      </c>
      <c r="D261" s="11">
        <v>1</v>
      </c>
      <c r="E261" s="13" t="s">
        <v>389</v>
      </c>
      <c r="F261" s="9">
        <v>235</v>
      </c>
      <c r="G261" s="41">
        <f t="shared" si="3"/>
        <v>354.38</v>
      </c>
    </row>
    <row r="262" spans="2:7" ht="28.5" thickTop="1" thickBot="1" x14ac:dyDescent="0.3">
      <c r="B262" s="6">
        <v>221</v>
      </c>
      <c r="C262" s="12" t="s">
        <v>390</v>
      </c>
      <c r="D262" s="10">
        <v>1</v>
      </c>
      <c r="E262" s="12" t="s">
        <v>7</v>
      </c>
      <c r="F262" s="8">
        <v>235</v>
      </c>
      <c r="G262" s="41">
        <f t="shared" si="3"/>
        <v>354.38</v>
      </c>
    </row>
    <row r="263" spans="2:7" ht="28.5" thickTop="1" thickBot="1" x14ac:dyDescent="0.3">
      <c r="B263" s="16">
        <v>725</v>
      </c>
      <c r="C263" s="17" t="s">
        <v>391</v>
      </c>
      <c r="D263" s="18">
        <v>15</v>
      </c>
      <c r="E263" s="17" t="s">
        <v>392</v>
      </c>
      <c r="F263" s="19">
        <v>420</v>
      </c>
      <c r="G263" s="41">
        <f t="shared" ref="G263:G324" si="4">(F263*1.16)*1.3</f>
        <v>633.36</v>
      </c>
    </row>
    <row r="264" spans="2:7" ht="19.5" thickTop="1" thickBot="1" x14ac:dyDescent="0.3">
      <c r="B264" s="16">
        <v>763</v>
      </c>
      <c r="C264" s="17" t="s">
        <v>393</v>
      </c>
      <c r="D264" s="18">
        <v>1</v>
      </c>
      <c r="E264" s="17" t="s">
        <v>52</v>
      </c>
      <c r="F264" s="19">
        <v>616</v>
      </c>
      <c r="G264" s="41">
        <f t="shared" si="4"/>
        <v>928.928</v>
      </c>
    </row>
    <row r="265" spans="2:7" ht="46.5" thickTop="1" thickBot="1" x14ac:dyDescent="0.3">
      <c r="B265" s="7">
        <v>222</v>
      </c>
      <c r="C265" s="13" t="s">
        <v>394</v>
      </c>
      <c r="D265" s="11">
        <v>10</v>
      </c>
      <c r="E265" s="13" t="s">
        <v>395</v>
      </c>
      <c r="F265" s="9">
        <v>674</v>
      </c>
      <c r="G265" s="41">
        <f t="shared" si="4"/>
        <v>1016.3919999999999</v>
      </c>
    </row>
    <row r="266" spans="2:7" ht="19.5" thickTop="1" thickBot="1" x14ac:dyDescent="0.3">
      <c r="B266" s="6">
        <v>224</v>
      </c>
      <c r="C266" s="12" t="s">
        <v>396</v>
      </c>
      <c r="D266" s="10">
        <v>2</v>
      </c>
      <c r="E266" s="12" t="s">
        <v>397</v>
      </c>
      <c r="F266" s="8">
        <v>289</v>
      </c>
      <c r="G266" s="41">
        <f t="shared" si="4"/>
        <v>435.81199999999995</v>
      </c>
    </row>
    <row r="267" spans="2:7" ht="48" customHeight="1" thickTop="1" thickBot="1" x14ac:dyDescent="0.3">
      <c r="B267" s="7">
        <v>1920</v>
      </c>
      <c r="C267" s="13" t="s">
        <v>398</v>
      </c>
      <c r="D267" s="11">
        <v>4</v>
      </c>
      <c r="E267" s="13" t="s">
        <v>294</v>
      </c>
      <c r="F267" s="9">
        <v>555</v>
      </c>
      <c r="G267" s="41">
        <f t="shared" si="4"/>
        <v>836.93999999999994</v>
      </c>
    </row>
    <row r="268" spans="2:7" ht="46.5" thickTop="1" thickBot="1" x14ac:dyDescent="0.3">
      <c r="B268" s="6">
        <v>225</v>
      </c>
      <c r="C268" s="12" t="s">
        <v>399</v>
      </c>
      <c r="D268" s="10">
        <v>4</v>
      </c>
      <c r="E268" s="12" t="s">
        <v>400</v>
      </c>
      <c r="F268" s="8">
        <v>320</v>
      </c>
      <c r="G268" s="41">
        <f t="shared" si="4"/>
        <v>482.56</v>
      </c>
    </row>
    <row r="269" spans="2:7" ht="19.5" thickTop="1" thickBot="1" x14ac:dyDescent="0.3">
      <c r="B269" s="7">
        <v>227</v>
      </c>
      <c r="C269" s="13" t="s">
        <v>401</v>
      </c>
      <c r="D269" s="11">
        <v>4</v>
      </c>
      <c r="E269" s="13" t="s">
        <v>402</v>
      </c>
      <c r="F269" s="9">
        <v>555</v>
      </c>
      <c r="G269" s="41">
        <f t="shared" si="4"/>
        <v>836.93999999999994</v>
      </c>
    </row>
    <row r="270" spans="2:7" ht="28.5" thickTop="1" thickBot="1" x14ac:dyDescent="0.3">
      <c r="B270" s="20">
        <v>229</v>
      </c>
      <c r="C270" s="21" t="s">
        <v>403</v>
      </c>
      <c r="D270" s="22">
        <v>1</v>
      </c>
      <c r="E270" s="21" t="s">
        <v>34</v>
      </c>
      <c r="F270" s="23">
        <v>157</v>
      </c>
      <c r="G270" s="41">
        <f t="shared" si="4"/>
        <v>236.75599999999997</v>
      </c>
    </row>
    <row r="271" spans="2:7" ht="28.5" thickTop="1" thickBot="1" x14ac:dyDescent="0.3">
      <c r="B271" s="20">
        <v>228</v>
      </c>
      <c r="C271" s="21" t="s">
        <v>404</v>
      </c>
      <c r="D271" s="22">
        <v>1</v>
      </c>
      <c r="E271" s="21" t="s">
        <v>405</v>
      </c>
      <c r="F271" s="23">
        <v>157</v>
      </c>
      <c r="G271" s="41">
        <f t="shared" si="4"/>
        <v>236.75599999999997</v>
      </c>
    </row>
    <row r="272" spans="2:7" ht="28.5" thickTop="1" thickBot="1" x14ac:dyDescent="0.3">
      <c r="B272" s="6">
        <v>786</v>
      </c>
      <c r="C272" s="12" t="s">
        <v>406</v>
      </c>
      <c r="D272" s="10">
        <v>4</v>
      </c>
      <c r="E272" s="12" t="s">
        <v>133</v>
      </c>
      <c r="F272" s="8">
        <v>650</v>
      </c>
      <c r="G272" s="41">
        <f t="shared" si="4"/>
        <v>980.2</v>
      </c>
    </row>
    <row r="273" spans="2:7" ht="55.5" thickTop="1" thickBot="1" x14ac:dyDescent="0.3">
      <c r="B273" s="20">
        <v>230</v>
      </c>
      <c r="C273" s="21" t="s">
        <v>407</v>
      </c>
      <c r="D273" s="22">
        <v>1</v>
      </c>
      <c r="E273" s="21" t="s">
        <v>408</v>
      </c>
      <c r="F273" s="23">
        <v>163</v>
      </c>
      <c r="G273" s="41">
        <f t="shared" si="4"/>
        <v>245.80399999999997</v>
      </c>
    </row>
    <row r="274" spans="2:7" ht="28.5" thickTop="1" thickBot="1" x14ac:dyDescent="0.3">
      <c r="B274" s="6">
        <v>1455</v>
      </c>
      <c r="C274" s="12" t="s">
        <v>409</v>
      </c>
      <c r="D274" s="10">
        <v>8</v>
      </c>
      <c r="E274" s="12" t="s">
        <v>92</v>
      </c>
      <c r="F274" s="8">
        <v>399</v>
      </c>
      <c r="G274" s="41">
        <f t="shared" si="4"/>
        <v>601.69200000000001</v>
      </c>
    </row>
    <row r="275" spans="2:7" ht="69" customHeight="1" thickTop="1" thickBot="1" x14ac:dyDescent="0.3">
      <c r="B275" s="20">
        <v>1921</v>
      </c>
      <c r="C275" s="21" t="s">
        <v>410</v>
      </c>
      <c r="D275" s="22">
        <v>1</v>
      </c>
      <c r="E275" s="21" t="s">
        <v>411</v>
      </c>
      <c r="F275" s="23"/>
      <c r="G275" s="41">
        <v>500</v>
      </c>
    </row>
    <row r="276" spans="2:7" ht="46.5" thickTop="1" thickBot="1" x14ac:dyDescent="0.3">
      <c r="B276" s="6">
        <v>475</v>
      </c>
      <c r="C276" s="12" t="s">
        <v>412</v>
      </c>
      <c r="D276" s="10">
        <v>3</v>
      </c>
      <c r="E276" s="12" t="s">
        <v>413</v>
      </c>
      <c r="F276" s="8">
        <v>304</v>
      </c>
      <c r="G276" s="41">
        <f t="shared" si="4"/>
        <v>458.43200000000002</v>
      </c>
    </row>
    <row r="277" spans="2:7" ht="28.5" thickTop="1" thickBot="1" x14ac:dyDescent="0.3">
      <c r="B277" s="16">
        <v>237</v>
      </c>
      <c r="C277" s="17" t="s">
        <v>414</v>
      </c>
      <c r="D277" s="18">
        <v>1</v>
      </c>
      <c r="E277" s="17" t="s">
        <v>7</v>
      </c>
      <c r="F277" s="19">
        <v>117</v>
      </c>
      <c r="G277" s="41">
        <f t="shared" si="4"/>
        <v>176.43600000000001</v>
      </c>
    </row>
    <row r="278" spans="2:7" ht="28.5" thickTop="1" thickBot="1" x14ac:dyDescent="0.3">
      <c r="B278" s="6">
        <v>643</v>
      </c>
      <c r="C278" s="12" t="s">
        <v>415</v>
      </c>
      <c r="D278" s="10">
        <v>1</v>
      </c>
      <c r="E278" s="12" t="s">
        <v>7</v>
      </c>
      <c r="F278" s="8">
        <v>225</v>
      </c>
      <c r="G278" s="41">
        <f t="shared" si="4"/>
        <v>339.3</v>
      </c>
    </row>
    <row r="279" spans="2:7" ht="28.5" thickTop="1" thickBot="1" x14ac:dyDescent="0.3">
      <c r="B279" s="7">
        <v>239</v>
      </c>
      <c r="C279" s="13" t="s">
        <v>416</v>
      </c>
      <c r="D279" s="11">
        <v>1</v>
      </c>
      <c r="E279" s="13" t="s">
        <v>7</v>
      </c>
      <c r="F279" s="9">
        <v>139</v>
      </c>
      <c r="G279" s="41">
        <f t="shared" si="4"/>
        <v>209.61199999999999</v>
      </c>
    </row>
    <row r="280" spans="2:7" ht="64.5" thickTop="1" thickBot="1" x14ac:dyDescent="0.3">
      <c r="B280" s="20">
        <v>1562</v>
      </c>
      <c r="C280" s="21" t="s">
        <v>417</v>
      </c>
      <c r="D280" s="22">
        <v>1</v>
      </c>
      <c r="E280" s="21" t="s">
        <v>418</v>
      </c>
      <c r="F280" s="23"/>
      <c r="G280" s="41">
        <v>150</v>
      </c>
    </row>
    <row r="281" spans="2:7" ht="28.5" thickTop="1" thickBot="1" x14ac:dyDescent="0.3">
      <c r="B281" s="7">
        <v>1993</v>
      </c>
      <c r="C281" s="13" t="s">
        <v>419</v>
      </c>
      <c r="D281" s="11">
        <v>12</v>
      </c>
      <c r="E281" s="13" t="s">
        <v>133</v>
      </c>
      <c r="F281" s="9">
        <v>510</v>
      </c>
      <c r="G281" s="41">
        <f t="shared" si="4"/>
        <v>769.07999999999993</v>
      </c>
    </row>
    <row r="282" spans="2:7" ht="19.5" thickTop="1" thickBot="1" x14ac:dyDescent="0.3">
      <c r="B282" s="6">
        <v>274</v>
      </c>
      <c r="C282" s="12" t="s">
        <v>420</v>
      </c>
      <c r="D282" s="10">
        <v>12</v>
      </c>
      <c r="E282" s="12" t="s">
        <v>52</v>
      </c>
      <c r="F282" s="8">
        <v>1493</v>
      </c>
      <c r="G282" s="41">
        <f t="shared" si="4"/>
        <v>2251.444</v>
      </c>
    </row>
    <row r="283" spans="2:7" ht="19.5" thickTop="1" thickBot="1" x14ac:dyDescent="0.3">
      <c r="B283" s="7">
        <v>789</v>
      </c>
      <c r="C283" s="13" t="s">
        <v>421</v>
      </c>
      <c r="D283" s="11">
        <v>8</v>
      </c>
      <c r="E283" s="13" t="s">
        <v>52</v>
      </c>
      <c r="F283" s="9">
        <v>464</v>
      </c>
      <c r="G283" s="41">
        <f t="shared" si="4"/>
        <v>699.71199999999999</v>
      </c>
    </row>
    <row r="284" spans="2:7" ht="19.5" thickTop="1" thickBot="1" x14ac:dyDescent="0.3">
      <c r="B284" s="6">
        <v>250</v>
      </c>
      <c r="C284" s="12" t="s">
        <v>422</v>
      </c>
      <c r="D284" s="10">
        <v>8</v>
      </c>
      <c r="E284" s="12" t="s">
        <v>52</v>
      </c>
      <c r="F284" s="8">
        <v>520</v>
      </c>
      <c r="G284" s="41">
        <f t="shared" si="4"/>
        <v>784.16</v>
      </c>
    </row>
    <row r="285" spans="2:7" ht="19.5" thickTop="1" thickBot="1" x14ac:dyDescent="0.3">
      <c r="B285" s="20">
        <v>251</v>
      </c>
      <c r="C285" s="21" t="s">
        <v>423</v>
      </c>
      <c r="D285" s="22">
        <v>1</v>
      </c>
      <c r="E285" s="21" t="s">
        <v>424</v>
      </c>
      <c r="F285" s="23">
        <v>161</v>
      </c>
      <c r="G285" s="41">
        <f t="shared" si="4"/>
        <v>242.78799999999998</v>
      </c>
    </row>
    <row r="286" spans="2:7" ht="19.5" thickTop="1" thickBot="1" x14ac:dyDescent="0.3">
      <c r="B286" s="6">
        <v>721</v>
      </c>
      <c r="C286" s="12" t="s">
        <v>425</v>
      </c>
      <c r="D286" s="10">
        <v>8</v>
      </c>
      <c r="E286" s="12" t="s">
        <v>52</v>
      </c>
      <c r="F286" s="8">
        <v>447</v>
      </c>
      <c r="G286" s="41">
        <f t="shared" si="4"/>
        <v>674.07600000000002</v>
      </c>
    </row>
    <row r="287" spans="2:7" ht="19.5" thickTop="1" thickBot="1" x14ac:dyDescent="0.3">
      <c r="B287" s="7">
        <v>791</v>
      </c>
      <c r="C287" s="13" t="s">
        <v>426</v>
      </c>
      <c r="D287" s="11">
        <v>8</v>
      </c>
      <c r="E287" s="13" t="s">
        <v>52</v>
      </c>
      <c r="F287" s="9">
        <v>447</v>
      </c>
      <c r="G287" s="41">
        <f t="shared" si="4"/>
        <v>674.07600000000002</v>
      </c>
    </row>
    <row r="288" spans="2:7" ht="19.5" thickTop="1" thickBot="1" x14ac:dyDescent="0.3">
      <c r="B288" s="6">
        <v>248</v>
      </c>
      <c r="C288" s="12" t="s">
        <v>427</v>
      </c>
      <c r="D288" s="10">
        <v>16</v>
      </c>
      <c r="E288" s="12" t="s">
        <v>52</v>
      </c>
      <c r="F288" s="8">
        <v>1547</v>
      </c>
      <c r="G288" s="41">
        <f t="shared" si="4"/>
        <v>2332.8760000000002</v>
      </c>
    </row>
    <row r="289" spans="2:7" ht="19.5" thickTop="1" thickBot="1" x14ac:dyDescent="0.3">
      <c r="B289" s="7">
        <v>249</v>
      </c>
      <c r="C289" s="13" t="s">
        <v>428</v>
      </c>
      <c r="D289" s="11">
        <v>8</v>
      </c>
      <c r="E289" s="13" t="s">
        <v>52</v>
      </c>
      <c r="F289" s="9">
        <v>500</v>
      </c>
      <c r="G289" s="41">
        <f t="shared" si="4"/>
        <v>754</v>
      </c>
    </row>
    <row r="290" spans="2:7" ht="19.5" thickTop="1" thickBot="1" x14ac:dyDescent="0.3">
      <c r="B290" s="6">
        <v>792</v>
      </c>
      <c r="C290" s="12" t="s">
        <v>429</v>
      </c>
      <c r="D290" s="10">
        <v>8</v>
      </c>
      <c r="E290" s="12" t="s">
        <v>52</v>
      </c>
      <c r="F290" s="8">
        <v>447</v>
      </c>
      <c r="G290" s="41">
        <f t="shared" si="4"/>
        <v>674.07600000000002</v>
      </c>
    </row>
    <row r="291" spans="2:7" ht="19.5" thickTop="1" thickBot="1" x14ac:dyDescent="0.3">
      <c r="B291" s="7">
        <v>793</v>
      </c>
      <c r="C291" s="13" t="s">
        <v>430</v>
      </c>
      <c r="D291" s="11">
        <v>8</v>
      </c>
      <c r="E291" s="13" t="s">
        <v>52</v>
      </c>
      <c r="F291" s="9">
        <v>447</v>
      </c>
      <c r="G291" s="41">
        <f t="shared" si="4"/>
        <v>674.07600000000002</v>
      </c>
    </row>
    <row r="292" spans="2:7" ht="19.5" thickTop="1" thickBot="1" x14ac:dyDescent="0.3">
      <c r="B292" s="6">
        <v>2038</v>
      </c>
      <c r="C292" s="12" t="s">
        <v>431</v>
      </c>
      <c r="D292" s="10">
        <v>8</v>
      </c>
      <c r="E292" s="12" t="s">
        <v>52</v>
      </c>
      <c r="F292" s="8">
        <v>447</v>
      </c>
      <c r="G292" s="41">
        <f t="shared" si="4"/>
        <v>674.07600000000002</v>
      </c>
    </row>
    <row r="293" spans="2:7" ht="19.5" thickTop="1" thickBot="1" x14ac:dyDescent="0.3">
      <c r="B293" s="7">
        <v>794</v>
      </c>
      <c r="C293" s="13" t="s">
        <v>432</v>
      </c>
      <c r="D293" s="11">
        <v>8</v>
      </c>
      <c r="E293" s="13" t="s">
        <v>52</v>
      </c>
      <c r="F293" s="9">
        <v>447</v>
      </c>
      <c r="G293" s="41">
        <f t="shared" si="4"/>
        <v>674.07600000000002</v>
      </c>
    </row>
    <row r="294" spans="2:7" ht="91.5" thickTop="1" thickBot="1" x14ac:dyDescent="0.3">
      <c r="B294" s="6">
        <v>254</v>
      </c>
      <c r="C294" s="12" t="s">
        <v>433</v>
      </c>
      <c r="D294" s="10">
        <v>1</v>
      </c>
      <c r="E294" s="12" t="s">
        <v>434</v>
      </c>
      <c r="F294" s="8">
        <v>305</v>
      </c>
      <c r="G294" s="41">
        <f t="shared" si="4"/>
        <v>459.93999999999994</v>
      </c>
    </row>
    <row r="295" spans="2:7" ht="36" customHeight="1" thickTop="1" thickBot="1" x14ac:dyDescent="0.3">
      <c r="B295" s="16">
        <v>255</v>
      </c>
      <c r="C295" s="17" t="s">
        <v>435</v>
      </c>
      <c r="D295" s="18">
        <v>1</v>
      </c>
      <c r="E295" s="17" t="s">
        <v>34</v>
      </c>
      <c r="F295" s="19">
        <v>193</v>
      </c>
      <c r="G295" s="41">
        <f t="shared" si="4"/>
        <v>291.04399999999998</v>
      </c>
    </row>
    <row r="296" spans="2:7" ht="19.5" thickTop="1" thickBot="1" x14ac:dyDescent="0.3">
      <c r="B296" s="16">
        <v>257</v>
      </c>
      <c r="C296" s="17" t="s">
        <v>436</v>
      </c>
      <c r="D296" s="18">
        <v>3</v>
      </c>
      <c r="E296" s="17" t="s">
        <v>52</v>
      </c>
      <c r="F296" s="19">
        <v>182</v>
      </c>
      <c r="G296" s="41">
        <f t="shared" si="4"/>
        <v>274.45599999999996</v>
      </c>
    </row>
    <row r="297" spans="2:7" ht="46.5" thickTop="1" thickBot="1" x14ac:dyDescent="0.3">
      <c r="B297" s="7">
        <v>4</v>
      </c>
      <c r="C297" s="13" t="s">
        <v>437</v>
      </c>
      <c r="D297" s="11">
        <v>1</v>
      </c>
      <c r="E297" s="13" t="s">
        <v>438</v>
      </c>
      <c r="F297" s="9">
        <v>212</v>
      </c>
      <c r="G297" s="41">
        <f t="shared" si="4"/>
        <v>319.69599999999997</v>
      </c>
    </row>
    <row r="298" spans="2:7" ht="37.5" thickTop="1" thickBot="1" x14ac:dyDescent="0.3">
      <c r="B298" s="6">
        <v>261</v>
      </c>
      <c r="C298" s="12" t="s">
        <v>439</v>
      </c>
      <c r="D298" s="10">
        <v>1</v>
      </c>
      <c r="E298" s="12" t="s">
        <v>440</v>
      </c>
      <c r="F298" s="8">
        <v>92</v>
      </c>
      <c r="G298" s="41">
        <f t="shared" si="4"/>
        <v>138.73599999999999</v>
      </c>
    </row>
    <row r="299" spans="2:7" ht="37.5" thickTop="1" thickBot="1" x14ac:dyDescent="0.3">
      <c r="B299" s="7">
        <v>262</v>
      </c>
      <c r="C299" s="13" t="s">
        <v>441</v>
      </c>
      <c r="D299" s="11">
        <v>1</v>
      </c>
      <c r="E299" s="13" t="s">
        <v>440</v>
      </c>
      <c r="F299" s="9">
        <v>198</v>
      </c>
      <c r="G299" s="41">
        <f t="shared" si="4"/>
        <v>298.584</v>
      </c>
    </row>
    <row r="300" spans="2:7" ht="46.5" thickTop="1" thickBot="1" x14ac:dyDescent="0.3">
      <c r="B300" s="6">
        <v>546</v>
      </c>
      <c r="C300" s="12" t="s">
        <v>442</v>
      </c>
      <c r="D300" s="10">
        <v>4</v>
      </c>
      <c r="E300" s="12" t="s">
        <v>443</v>
      </c>
      <c r="F300" s="8">
        <v>650</v>
      </c>
      <c r="G300" s="41">
        <f t="shared" si="4"/>
        <v>980.2</v>
      </c>
    </row>
    <row r="301" spans="2:7" ht="28.5" thickTop="1" thickBot="1" x14ac:dyDescent="0.3">
      <c r="B301" s="20">
        <v>263</v>
      </c>
      <c r="C301" s="21" t="s">
        <v>444</v>
      </c>
      <c r="D301" s="22">
        <v>1</v>
      </c>
      <c r="E301" s="21" t="s">
        <v>34</v>
      </c>
      <c r="F301" s="23">
        <v>60</v>
      </c>
      <c r="G301" s="41">
        <f t="shared" si="4"/>
        <v>90.47999999999999</v>
      </c>
    </row>
    <row r="302" spans="2:7" ht="28.5" thickTop="1" thickBot="1" x14ac:dyDescent="0.3">
      <c r="B302" s="20">
        <v>265</v>
      </c>
      <c r="C302" s="21" t="s">
        <v>445</v>
      </c>
      <c r="D302" s="22">
        <v>1</v>
      </c>
      <c r="E302" s="21" t="s">
        <v>446</v>
      </c>
      <c r="F302" s="23">
        <v>63</v>
      </c>
      <c r="G302" s="41">
        <f t="shared" si="4"/>
        <v>95.004000000000005</v>
      </c>
    </row>
    <row r="303" spans="2:7" ht="28.5" thickTop="1" thickBot="1" x14ac:dyDescent="0.3">
      <c r="B303" s="20">
        <v>266</v>
      </c>
      <c r="C303" s="21" t="s">
        <v>447</v>
      </c>
      <c r="D303" s="22">
        <v>1</v>
      </c>
      <c r="E303" s="21" t="s">
        <v>22</v>
      </c>
      <c r="F303" s="23">
        <v>63</v>
      </c>
      <c r="G303" s="41">
        <f t="shared" si="4"/>
        <v>95.004000000000005</v>
      </c>
    </row>
    <row r="304" spans="2:7" ht="82.5" thickTop="1" thickBot="1" x14ac:dyDescent="0.3">
      <c r="B304" s="6">
        <v>267</v>
      </c>
      <c r="C304" s="12" t="s">
        <v>448</v>
      </c>
      <c r="D304" s="10">
        <v>2</v>
      </c>
      <c r="E304" s="12" t="s">
        <v>449</v>
      </c>
      <c r="F304" s="8">
        <v>183</v>
      </c>
      <c r="G304" s="41">
        <f t="shared" si="4"/>
        <v>275.964</v>
      </c>
    </row>
    <row r="305" spans="2:7" ht="37.5" thickTop="1" thickBot="1" x14ac:dyDescent="0.3">
      <c r="B305" s="20">
        <v>2180</v>
      </c>
      <c r="C305" s="21" t="s">
        <v>450</v>
      </c>
      <c r="D305" s="22">
        <v>1</v>
      </c>
      <c r="E305" s="21" t="s">
        <v>451</v>
      </c>
      <c r="F305" s="23">
        <v>193</v>
      </c>
      <c r="G305" s="41">
        <f t="shared" si="4"/>
        <v>291.04399999999998</v>
      </c>
    </row>
    <row r="306" spans="2:7" ht="91.5" thickTop="1" thickBot="1" x14ac:dyDescent="0.3">
      <c r="B306" s="6">
        <v>1597</v>
      </c>
      <c r="C306" s="12" t="s">
        <v>452</v>
      </c>
      <c r="D306" s="10">
        <v>12</v>
      </c>
      <c r="E306" s="12" t="s">
        <v>453</v>
      </c>
      <c r="F306" s="8">
        <v>935</v>
      </c>
      <c r="G306" s="41">
        <f t="shared" si="4"/>
        <v>1409.98</v>
      </c>
    </row>
    <row r="307" spans="2:7" ht="19.5" thickTop="1" thickBot="1" x14ac:dyDescent="0.3">
      <c r="B307" s="7">
        <v>2086</v>
      </c>
      <c r="C307" s="13" t="s">
        <v>454</v>
      </c>
      <c r="D307" s="11">
        <v>10</v>
      </c>
      <c r="E307" s="13" t="s">
        <v>9</v>
      </c>
      <c r="F307" s="9">
        <v>174</v>
      </c>
      <c r="G307" s="41">
        <f t="shared" si="4"/>
        <v>262.392</v>
      </c>
    </row>
    <row r="308" spans="2:7" ht="28.5" thickTop="1" thickBot="1" x14ac:dyDescent="0.3">
      <c r="B308" s="20">
        <v>271</v>
      </c>
      <c r="C308" s="21" t="s">
        <v>455</v>
      </c>
      <c r="D308" s="22">
        <v>1</v>
      </c>
      <c r="E308" s="21" t="s">
        <v>22</v>
      </c>
      <c r="F308" s="23">
        <v>58</v>
      </c>
      <c r="G308" s="41">
        <f t="shared" si="4"/>
        <v>87.463999999999999</v>
      </c>
    </row>
    <row r="309" spans="2:7" ht="28.5" thickTop="1" thickBot="1" x14ac:dyDescent="0.3">
      <c r="B309" s="7">
        <v>272</v>
      </c>
      <c r="C309" s="13" t="s">
        <v>456</v>
      </c>
      <c r="D309" s="11">
        <v>5</v>
      </c>
      <c r="E309" s="13" t="s">
        <v>457</v>
      </c>
      <c r="F309" s="9">
        <v>316</v>
      </c>
      <c r="G309" s="41">
        <f t="shared" si="4"/>
        <v>476.52800000000002</v>
      </c>
    </row>
    <row r="310" spans="2:7" ht="55.5" thickTop="1" thickBot="1" x14ac:dyDescent="0.3">
      <c r="B310" s="6">
        <v>631</v>
      </c>
      <c r="C310" s="12" t="s">
        <v>458</v>
      </c>
      <c r="D310" s="10">
        <v>8</v>
      </c>
      <c r="E310" s="12" t="s">
        <v>459</v>
      </c>
      <c r="F310" s="8">
        <v>450</v>
      </c>
      <c r="G310" s="41">
        <f t="shared" si="4"/>
        <v>678.6</v>
      </c>
    </row>
    <row r="311" spans="2:7" ht="37.5" thickTop="1" thickBot="1" x14ac:dyDescent="0.3">
      <c r="B311" s="7">
        <v>452</v>
      </c>
      <c r="C311" s="13" t="s">
        <v>460</v>
      </c>
      <c r="D311" s="11">
        <v>8</v>
      </c>
      <c r="E311" s="13" t="s">
        <v>461</v>
      </c>
      <c r="F311" s="9">
        <v>541</v>
      </c>
      <c r="G311" s="41">
        <f t="shared" si="4"/>
        <v>815.82799999999997</v>
      </c>
    </row>
    <row r="312" spans="2:7" ht="19.5" thickTop="1" thickBot="1" x14ac:dyDescent="0.3">
      <c r="B312" s="6">
        <v>1631</v>
      </c>
      <c r="C312" s="12" t="s">
        <v>462</v>
      </c>
      <c r="D312" s="10">
        <v>10</v>
      </c>
      <c r="E312" s="12" t="s">
        <v>9</v>
      </c>
      <c r="F312" s="8">
        <v>174</v>
      </c>
      <c r="G312" s="41">
        <f t="shared" si="4"/>
        <v>262.392</v>
      </c>
    </row>
    <row r="313" spans="2:7" ht="28.5" thickTop="1" thickBot="1" x14ac:dyDescent="0.3">
      <c r="B313" s="20">
        <v>276</v>
      </c>
      <c r="C313" s="21" t="s">
        <v>463</v>
      </c>
      <c r="D313" s="22">
        <v>1</v>
      </c>
      <c r="E313" s="21" t="s">
        <v>22</v>
      </c>
      <c r="F313" s="23">
        <v>36</v>
      </c>
      <c r="G313" s="41">
        <f t="shared" si="4"/>
        <v>54.287999999999997</v>
      </c>
    </row>
    <row r="314" spans="2:7" ht="28.5" thickTop="1" thickBot="1" x14ac:dyDescent="0.3">
      <c r="B314" s="16">
        <v>278</v>
      </c>
      <c r="C314" s="17" t="s">
        <v>464</v>
      </c>
      <c r="D314" s="18">
        <v>1</v>
      </c>
      <c r="E314" s="17" t="s">
        <v>7</v>
      </c>
      <c r="F314" s="19">
        <v>169</v>
      </c>
      <c r="G314" s="41">
        <f t="shared" si="4"/>
        <v>254.852</v>
      </c>
    </row>
    <row r="315" spans="2:7" ht="46.5" thickTop="1" thickBot="1" x14ac:dyDescent="0.3">
      <c r="B315" s="20">
        <v>2102</v>
      </c>
      <c r="C315" s="21" t="s">
        <v>465</v>
      </c>
      <c r="D315" s="22">
        <v>1</v>
      </c>
      <c r="E315" s="21" t="s">
        <v>466</v>
      </c>
      <c r="F315" s="23"/>
      <c r="G315" s="41">
        <v>80</v>
      </c>
    </row>
    <row r="316" spans="2:7" ht="28.5" thickTop="1" thickBot="1" x14ac:dyDescent="0.3">
      <c r="B316" s="6">
        <v>279</v>
      </c>
      <c r="C316" s="12" t="s">
        <v>467</v>
      </c>
      <c r="D316" s="10">
        <v>4</v>
      </c>
      <c r="E316" s="12" t="s">
        <v>22</v>
      </c>
      <c r="F316" s="8">
        <v>399</v>
      </c>
      <c r="G316" s="41">
        <f t="shared" si="4"/>
        <v>601.69200000000001</v>
      </c>
    </row>
    <row r="317" spans="2:7" ht="28.5" thickTop="1" thickBot="1" x14ac:dyDescent="0.3">
      <c r="B317" s="20">
        <v>280</v>
      </c>
      <c r="C317" s="21" t="s">
        <v>468</v>
      </c>
      <c r="D317" s="22">
        <v>10</v>
      </c>
      <c r="E317" s="21" t="s">
        <v>469</v>
      </c>
      <c r="F317" s="23"/>
      <c r="G317" s="41">
        <v>900</v>
      </c>
    </row>
    <row r="318" spans="2:7" ht="46.5" thickTop="1" thickBot="1" x14ac:dyDescent="0.3">
      <c r="B318" s="20">
        <v>281</v>
      </c>
      <c r="C318" s="21" t="s">
        <v>470</v>
      </c>
      <c r="D318" s="22">
        <v>1</v>
      </c>
      <c r="E318" s="21" t="s">
        <v>471</v>
      </c>
      <c r="F318" s="23"/>
      <c r="G318" s="41">
        <v>300</v>
      </c>
    </row>
    <row r="319" spans="2:7" ht="37.5" thickTop="1" thickBot="1" x14ac:dyDescent="0.3">
      <c r="B319" s="7">
        <v>1976</v>
      </c>
      <c r="C319" s="13" t="s">
        <v>472</v>
      </c>
      <c r="D319" s="11">
        <v>15</v>
      </c>
      <c r="E319" s="13" t="s">
        <v>473</v>
      </c>
      <c r="F319" s="9">
        <v>4700</v>
      </c>
      <c r="G319" s="41">
        <f t="shared" si="4"/>
        <v>7087.6</v>
      </c>
    </row>
    <row r="320" spans="2:7" ht="28.5" thickTop="1" thickBot="1" x14ac:dyDescent="0.3">
      <c r="B320" s="6">
        <v>1553</v>
      </c>
      <c r="C320" s="12" t="s">
        <v>474</v>
      </c>
      <c r="D320" s="10">
        <v>8</v>
      </c>
      <c r="E320" s="12" t="s">
        <v>34</v>
      </c>
      <c r="F320" s="8">
        <v>2461</v>
      </c>
      <c r="G320" s="41">
        <f t="shared" si="4"/>
        <v>3711.1879999999996</v>
      </c>
    </row>
    <row r="321" spans="2:9" ht="28.5" thickTop="1" thickBot="1" x14ac:dyDescent="0.3">
      <c r="B321" s="16">
        <v>283</v>
      </c>
      <c r="C321" s="17" t="s">
        <v>475</v>
      </c>
      <c r="D321" s="18">
        <v>1</v>
      </c>
      <c r="E321" s="17" t="s">
        <v>34</v>
      </c>
      <c r="F321" s="19">
        <v>150</v>
      </c>
      <c r="G321" s="41">
        <f t="shared" si="4"/>
        <v>226.20000000000002</v>
      </c>
      <c r="H321" s="2"/>
      <c r="I321" s="2" t="s">
        <v>323</v>
      </c>
    </row>
    <row r="322" spans="2:9" ht="28.5" thickTop="1" thickBot="1" x14ac:dyDescent="0.3">
      <c r="B322" s="6">
        <v>1994</v>
      </c>
      <c r="C322" s="12" t="s">
        <v>476</v>
      </c>
      <c r="D322" s="10">
        <v>3</v>
      </c>
      <c r="E322" s="12" t="s">
        <v>34</v>
      </c>
      <c r="F322" s="8">
        <v>407</v>
      </c>
      <c r="G322" s="41">
        <f t="shared" si="4"/>
        <v>613.75599999999997</v>
      </c>
      <c r="H322" s="2"/>
      <c r="I322" s="2"/>
    </row>
    <row r="323" spans="2:9" ht="82.5" thickTop="1" thickBot="1" x14ac:dyDescent="0.3">
      <c r="B323" s="7">
        <v>127</v>
      </c>
      <c r="C323" s="13" t="s">
        <v>477</v>
      </c>
      <c r="D323" s="11">
        <v>1</v>
      </c>
      <c r="E323" s="13" t="s">
        <v>478</v>
      </c>
      <c r="F323" s="9">
        <v>272</v>
      </c>
      <c r="G323" s="41">
        <f t="shared" si="4"/>
        <v>410.17599999999999</v>
      </c>
      <c r="H323" s="2"/>
      <c r="I323" s="2"/>
    </row>
    <row r="324" spans="2:9" ht="40.5" customHeight="1" thickTop="1" thickBot="1" x14ac:dyDescent="0.3">
      <c r="B324" s="6">
        <v>2652</v>
      </c>
      <c r="C324" s="12" t="s">
        <v>479</v>
      </c>
      <c r="D324" s="10">
        <v>15</v>
      </c>
      <c r="E324" s="12" t="s">
        <v>22</v>
      </c>
      <c r="F324" s="8">
        <v>800</v>
      </c>
      <c r="G324" s="41">
        <f t="shared" si="4"/>
        <v>1206.3999999999999</v>
      </c>
      <c r="H324" s="2"/>
      <c r="I324" s="2"/>
    </row>
    <row r="325" spans="2:9" ht="28.5" thickTop="1" thickBot="1" x14ac:dyDescent="0.3">
      <c r="B325" s="7">
        <v>285</v>
      </c>
      <c r="C325" s="13" t="s">
        <v>480</v>
      </c>
      <c r="D325" s="11">
        <v>1</v>
      </c>
      <c r="E325" s="13" t="s">
        <v>7</v>
      </c>
      <c r="F325" s="9">
        <v>229</v>
      </c>
      <c r="G325" s="41">
        <f t="shared" ref="G325:G389" si="5">(F325*1.16)*1.3</f>
        <v>345.33199999999999</v>
      </c>
      <c r="H325" s="2"/>
      <c r="I325" s="2"/>
    </row>
    <row r="326" spans="2:9" ht="55.5" thickTop="1" thickBot="1" x14ac:dyDescent="0.3">
      <c r="B326" s="6">
        <v>1498</v>
      </c>
      <c r="C326" s="12" t="s">
        <v>481</v>
      </c>
      <c r="D326" s="10">
        <v>1</v>
      </c>
      <c r="E326" s="12" t="s">
        <v>482</v>
      </c>
      <c r="F326" s="8">
        <v>628</v>
      </c>
      <c r="G326" s="41">
        <f t="shared" si="5"/>
        <v>947.02399999999989</v>
      </c>
      <c r="H326" s="2"/>
      <c r="I326" s="2"/>
    </row>
    <row r="327" spans="2:9" ht="51.75" customHeight="1" thickTop="1" thickBot="1" x14ac:dyDescent="0.3">
      <c r="B327" s="7">
        <v>493</v>
      </c>
      <c r="C327" s="13" t="s">
        <v>483</v>
      </c>
      <c r="D327" s="11">
        <v>1</v>
      </c>
      <c r="E327" s="13" t="s">
        <v>484</v>
      </c>
      <c r="F327" s="9">
        <v>914</v>
      </c>
      <c r="G327" s="41">
        <f t="shared" si="5"/>
        <v>1378.3120000000001</v>
      </c>
      <c r="H327" s="2"/>
      <c r="I327" s="2"/>
    </row>
    <row r="328" spans="2:9" ht="55.5" thickTop="1" thickBot="1" x14ac:dyDescent="0.3">
      <c r="B328" s="6">
        <v>859</v>
      </c>
      <c r="C328" s="12" t="s">
        <v>485</v>
      </c>
      <c r="D328" s="10">
        <v>1</v>
      </c>
      <c r="E328" s="12" t="s">
        <v>482</v>
      </c>
      <c r="F328" s="8">
        <v>442</v>
      </c>
      <c r="G328" s="41">
        <f t="shared" si="5"/>
        <v>666.53599999999994</v>
      </c>
      <c r="H328" s="2"/>
      <c r="I328" s="2"/>
    </row>
    <row r="329" spans="2:9" ht="28.5" thickTop="1" thickBot="1" x14ac:dyDescent="0.3">
      <c r="B329" s="16">
        <v>270</v>
      </c>
      <c r="C329" s="17" t="s">
        <v>486</v>
      </c>
      <c r="D329" s="18">
        <v>1</v>
      </c>
      <c r="E329" s="17" t="s">
        <v>7</v>
      </c>
      <c r="F329" s="19">
        <v>150</v>
      </c>
      <c r="G329" s="41">
        <f t="shared" si="5"/>
        <v>226.20000000000002</v>
      </c>
      <c r="H329" s="2"/>
      <c r="I329" s="2"/>
    </row>
    <row r="330" spans="2:9" ht="38.25" customHeight="1" thickTop="1" thickBot="1" x14ac:dyDescent="0.3">
      <c r="B330" s="16">
        <v>286</v>
      </c>
      <c r="C330" s="17" t="s">
        <v>487</v>
      </c>
      <c r="D330" s="18">
        <v>1</v>
      </c>
      <c r="E330" s="17" t="s">
        <v>7</v>
      </c>
      <c r="F330" s="19">
        <v>150</v>
      </c>
      <c r="G330" s="41">
        <f t="shared" si="5"/>
        <v>226.20000000000002</v>
      </c>
      <c r="H330" s="2"/>
      <c r="I330" s="2"/>
    </row>
    <row r="331" spans="2:9" ht="30.75" customHeight="1" thickTop="1" thickBot="1" x14ac:dyDescent="0.3">
      <c r="B331" s="16">
        <v>288</v>
      </c>
      <c r="C331" s="17" t="s">
        <v>488</v>
      </c>
      <c r="D331" s="18">
        <v>1</v>
      </c>
      <c r="E331" s="17" t="s">
        <v>68</v>
      </c>
      <c r="F331" s="19">
        <v>150</v>
      </c>
      <c r="G331" s="41">
        <f t="shared" si="5"/>
        <v>226.20000000000002</v>
      </c>
      <c r="H331" s="2"/>
      <c r="I331" s="2"/>
    </row>
    <row r="332" spans="2:9" ht="37.5" thickTop="1" thickBot="1" x14ac:dyDescent="0.3">
      <c r="B332" s="6">
        <v>289</v>
      </c>
      <c r="C332" s="12" t="s">
        <v>489</v>
      </c>
      <c r="D332" s="10">
        <v>1</v>
      </c>
      <c r="E332" s="12" t="s">
        <v>490</v>
      </c>
      <c r="F332" s="8">
        <v>342</v>
      </c>
      <c r="G332" s="41">
        <f t="shared" si="5"/>
        <v>515.73599999999999</v>
      </c>
      <c r="H332" s="2"/>
      <c r="I332" s="2"/>
    </row>
    <row r="333" spans="2:9" ht="28.5" thickTop="1" thickBot="1" x14ac:dyDescent="0.3">
      <c r="B333" s="6">
        <v>1823</v>
      </c>
      <c r="C333" s="12" t="s">
        <v>491</v>
      </c>
      <c r="D333" s="10">
        <v>5</v>
      </c>
      <c r="E333" s="12" t="s">
        <v>34</v>
      </c>
      <c r="F333" s="8">
        <v>475</v>
      </c>
      <c r="G333" s="41">
        <f t="shared" si="5"/>
        <v>716.30000000000007</v>
      </c>
      <c r="H333" s="2"/>
      <c r="I333" s="2"/>
    </row>
    <row r="334" spans="2:9" ht="33.75" customHeight="1" thickTop="1" thickBot="1" x14ac:dyDescent="0.3">
      <c r="B334" s="7">
        <v>1777</v>
      </c>
      <c r="C334" s="13" t="s">
        <v>492</v>
      </c>
      <c r="D334" s="11">
        <v>5</v>
      </c>
      <c r="E334" s="13" t="s">
        <v>34</v>
      </c>
      <c r="F334" s="9">
        <v>475</v>
      </c>
      <c r="G334" s="41">
        <f t="shared" si="5"/>
        <v>716.30000000000007</v>
      </c>
      <c r="H334" s="2"/>
      <c r="I334" s="2"/>
    </row>
    <row r="335" spans="2:9" ht="28.5" thickTop="1" thickBot="1" x14ac:dyDescent="0.3">
      <c r="B335" s="6">
        <v>1826</v>
      </c>
      <c r="C335" s="12" t="s">
        <v>493</v>
      </c>
      <c r="D335" s="10">
        <v>5</v>
      </c>
      <c r="E335" s="12" t="s">
        <v>34</v>
      </c>
      <c r="F335" s="8">
        <v>475</v>
      </c>
      <c r="G335" s="41">
        <f t="shared" si="5"/>
        <v>716.30000000000007</v>
      </c>
      <c r="H335" s="2"/>
      <c r="I335" s="2"/>
    </row>
    <row r="336" spans="2:9" ht="28.5" thickTop="1" thickBot="1" x14ac:dyDescent="0.3">
      <c r="B336" s="7">
        <v>1778</v>
      </c>
      <c r="C336" s="13" t="s">
        <v>494</v>
      </c>
      <c r="D336" s="11">
        <v>5</v>
      </c>
      <c r="E336" s="13" t="s">
        <v>34</v>
      </c>
      <c r="F336" s="9">
        <v>475</v>
      </c>
      <c r="G336" s="41">
        <f t="shared" si="5"/>
        <v>716.30000000000007</v>
      </c>
      <c r="H336" s="2"/>
      <c r="I336" s="2"/>
    </row>
    <row r="337" spans="2:7" ht="36" customHeight="1" thickTop="1" thickBot="1" x14ac:dyDescent="0.3">
      <c r="B337" s="6">
        <v>1780</v>
      </c>
      <c r="C337" s="12" t="s">
        <v>495</v>
      </c>
      <c r="D337" s="10">
        <v>5</v>
      </c>
      <c r="E337" s="12" t="s">
        <v>34</v>
      </c>
      <c r="F337" s="8">
        <v>475</v>
      </c>
      <c r="G337" s="41">
        <f t="shared" si="5"/>
        <v>716.30000000000007</v>
      </c>
    </row>
    <row r="338" spans="2:7" ht="28.5" thickTop="1" thickBot="1" x14ac:dyDescent="0.3">
      <c r="B338" s="7">
        <v>1781</v>
      </c>
      <c r="C338" s="13" t="s">
        <v>496</v>
      </c>
      <c r="D338" s="11">
        <v>5</v>
      </c>
      <c r="E338" s="13" t="s">
        <v>34</v>
      </c>
      <c r="F338" s="9">
        <v>475</v>
      </c>
      <c r="G338" s="41">
        <f t="shared" si="5"/>
        <v>716.30000000000007</v>
      </c>
    </row>
    <row r="339" spans="2:7" ht="28.5" thickTop="1" thickBot="1" x14ac:dyDescent="0.3">
      <c r="B339" s="6">
        <v>1782</v>
      </c>
      <c r="C339" s="12" t="s">
        <v>497</v>
      </c>
      <c r="D339" s="10">
        <v>5</v>
      </c>
      <c r="E339" s="12" t="s">
        <v>34</v>
      </c>
      <c r="F339" s="8">
        <v>475</v>
      </c>
      <c r="G339" s="41">
        <f t="shared" si="5"/>
        <v>716.30000000000007</v>
      </c>
    </row>
    <row r="340" spans="2:7" ht="28.5" thickTop="1" thickBot="1" x14ac:dyDescent="0.3">
      <c r="B340" s="7">
        <v>1786</v>
      </c>
      <c r="C340" s="13" t="s">
        <v>498</v>
      </c>
      <c r="D340" s="11">
        <v>5</v>
      </c>
      <c r="E340" s="13" t="s">
        <v>34</v>
      </c>
      <c r="F340" s="9">
        <v>475</v>
      </c>
      <c r="G340" s="41">
        <f t="shared" si="5"/>
        <v>716.30000000000007</v>
      </c>
    </row>
    <row r="341" spans="2:7" ht="28.5" thickTop="1" thickBot="1" x14ac:dyDescent="0.3">
      <c r="B341" s="6">
        <v>1783</v>
      </c>
      <c r="C341" s="12" t="s">
        <v>499</v>
      </c>
      <c r="D341" s="10">
        <v>5</v>
      </c>
      <c r="E341" s="12" t="s">
        <v>34</v>
      </c>
      <c r="F341" s="8">
        <v>475</v>
      </c>
      <c r="G341" s="41">
        <f t="shared" si="5"/>
        <v>716.30000000000007</v>
      </c>
    </row>
    <row r="342" spans="2:7" ht="33.75" customHeight="1" thickTop="1" thickBot="1" x14ac:dyDescent="0.3">
      <c r="B342" s="7">
        <v>1787</v>
      </c>
      <c r="C342" s="13" t="s">
        <v>500</v>
      </c>
      <c r="D342" s="11">
        <v>5</v>
      </c>
      <c r="E342" s="13" t="s">
        <v>34</v>
      </c>
      <c r="F342" s="9">
        <v>475</v>
      </c>
      <c r="G342" s="41">
        <f t="shared" si="5"/>
        <v>716.30000000000007</v>
      </c>
    </row>
    <row r="343" spans="2:7" ht="28.5" thickTop="1" thickBot="1" x14ac:dyDescent="0.3">
      <c r="B343" s="6">
        <v>1772</v>
      </c>
      <c r="C343" s="12" t="s">
        <v>501</v>
      </c>
      <c r="D343" s="10">
        <v>5</v>
      </c>
      <c r="E343" s="12" t="s">
        <v>34</v>
      </c>
      <c r="F343" s="8">
        <v>475</v>
      </c>
      <c r="G343" s="41">
        <f t="shared" si="5"/>
        <v>716.30000000000007</v>
      </c>
    </row>
    <row r="344" spans="2:7" ht="36.75" customHeight="1" thickTop="1" thickBot="1" x14ac:dyDescent="0.3">
      <c r="B344" s="7">
        <v>1773</v>
      </c>
      <c r="C344" s="13" t="s">
        <v>502</v>
      </c>
      <c r="D344" s="11">
        <v>5</v>
      </c>
      <c r="E344" s="13" t="s">
        <v>34</v>
      </c>
      <c r="F344" s="9">
        <v>475</v>
      </c>
      <c r="G344" s="41">
        <f t="shared" si="5"/>
        <v>716.30000000000007</v>
      </c>
    </row>
    <row r="345" spans="2:7" ht="28.5" thickTop="1" thickBot="1" x14ac:dyDescent="0.3">
      <c r="B345" s="6">
        <v>1788</v>
      </c>
      <c r="C345" s="12" t="s">
        <v>503</v>
      </c>
      <c r="D345" s="10">
        <v>5</v>
      </c>
      <c r="E345" s="12" t="s">
        <v>34</v>
      </c>
      <c r="F345" s="8">
        <v>475</v>
      </c>
      <c r="G345" s="41">
        <f t="shared" si="5"/>
        <v>716.30000000000007</v>
      </c>
    </row>
    <row r="346" spans="2:7" ht="28.5" thickTop="1" thickBot="1" x14ac:dyDescent="0.3">
      <c r="B346" s="7">
        <v>1789</v>
      </c>
      <c r="C346" s="13" t="s">
        <v>504</v>
      </c>
      <c r="D346" s="11">
        <v>5</v>
      </c>
      <c r="E346" s="13" t="s">
        <v>34</v>
      </c>
      <c r="F346" s="9">
        <v>475</v>
      </c>
      <c r="G346" s="41">
        <f t="shared" si="5"/>
        <v>716.30000000000007</v>
      </c>
    </row>
    <row r="347" spans="2:7" ht="33.75" customHeight="1" thickTop="1" thickBot="1" x14ac:dyDescent="0.3">
      <c r="B347" s="6">
        <v>1785</v>
      </c>
      <c r="C347" s="12" t="s">
        <v>505</v>
      </c>
      <c r="D347" s="10">
        <v>5</v>
      </c>
      <c r="E347" s="12" t="s">
        <v>34</v>
      </c>
      <c r="F347" s="8">
        <v>475</v>
      </c>
      <c r="G347" s="41">
        <f t="shared" si="5"/>
        <v>716.30000000000007</v>
      </c>
    </row>
    <row r="348" spans="2:7" ht="28.5" thickTop="1" thickBot="1" x14ac:dyDescent="0.3">
      <c r="B348" s="7">
        <v>1851</v>
      </c>
      <c r="C348" s="13" t="s">
        <v>506</v>
      </c>
      <c r="D348" s="11">
        <v>5</v>
      </c>
      <c r="E348" s="13" t="s">
        <v>34</v>
      </c>
      <c r="F348" s="9">
        <v>475</v>
      </c>
      <c r="G348" s="41">
        <f t="shared" si="5"/>
        <v>716.30000000000007</v>
      </c>
    </row>
    <row r="349" spans="2:7" ht="28.5" thickTop="1" thickBot="1" x14ac:dyDescent="0.3">
      <c r="B349" s="6">
        <v>1797</v>
      </c>
      <c r="C349" s="12" t="s">
        <v>507</v>
      </c>
      <c r="D349" s="10">
        <v>5</v>
      </c>
      <c r="E349" s="12" t="s">
        <v>34</v>
      </c>
      <c r="F349" s="8">
        <v>475</v>
      </c>
      <c r="G349" s="41">
        <f t="shared" si="5"/>
        <v>716.30000000000007</v>
      </c>
    </row>
    <row r="350" spans="2:7" ht="28.5" thickTop="1" thickBot="1" x14ac:dyDescent="0.3">
      <c r="B350" s="7">
        <v>1798</v>
      </c>
      <c r="C350" s="13" t="s">
        <v>508</v>
      </c>
      <c r="D350" s="11">
        <v>5</v>
      </c>
      <c r="E350" s="13" t="s">
        <v>34</v>
      </c>
      <c r="F350" s="9">
        <v>475</v>
      </c>
      <c r="G350" s="41">
        <f t="shared" si="5"/>
        <v>716.30000000000007</v>
      </c>
    </row>
    <row r="351" spans="2:7" ht="28.5" thickTop="1" thickBot="1" x14ac:dyDescent="0.3">
      <c r="B351" s="6">
        <v>1784</v>
      </c>
      <c r="C351" s="12" t="s">
        <v>509</v>
      </c>
      <c r="D351" s="10">
        <v>5</v>
      </c>
      <c r="E351" s="12" t="s">
        <v>34</v>
      </c>
      <c r="F351" s="8">
        <v>475</v>
      </c>
      <c r="G351" s="41">
        <f t="shared" si="5"/>
        <v>716.30000000000007</v>
      </c>
    </row>
    <row r="352" spans="2:7" ht="28.5" thickTop="1" thickBot="1" x14ac:dyDescent="0.3">
      <c r="B352" s="16">
        <v>242</v>
      </c>
      <c r="C352" s="17" t="s">
        <v>510</v>
      </c>
      <c r="D352" s="18">
        <v>2</v>
      </c>
      <c r="E352" s="17" t="s">
        <v>22</v>
      </c>
      <c r="F352" s="19">
        <v>198</v>
      </c>
      <c r="G352" s="41">
        <f t="shared" si="5"/>
        <v>298.584</v>
      </c>
    </row>
    <row r="353" spans="2:8" s="2" customFormat="1" ht="19.5" thickTop="1" thickBot="1" x14ac:dyDescent="0.3">
      <c r="B353" s="16">
        <v>2067</v>
      </c>
      <c r="C353" s="17" t="s">
        <v>511</v>
      </c>
      <c r="D353" s="18">
        <v>12</v>
      </c>
      <c r="E353" s="17" t="s">
        <v>512</v>
      </c>
      <c r="F353" s="19">
        <v>850</v>
      </c>
      <c r="G353" s="41">
        <f t="shared" si="5"/>
        <v>1281.8</v>
      </c>
    </row>
    <row r="354" spans="2:8" s="2" customFormat="1" ht="28.5" thickTop="1" thickBot="1" x14ac:dyDescent="0.3">
      <c r="B354" s="16">
        <v>2066</v>
      </c>
      <c r="C354" s="17" t="s">
        <v>513</v>
      </c>
      <c r="D354" s="18">
        <v>12</v>
      </c>
      <c r="E354" s="17" t="s">
        <v>514</v>
      </c>
      <c r="F354" s="19">
        <v>850</v>
      </c>
      <c r="G354" s="41">
        <f t="shared" si="5"/>
        <v>1281.8</v>
      </c>
    </row>
    <row r="355" spans="2:8" ht="28.5" thickTop="1" thickBot="1" x14ac:dyDescent="0.3">
      <c r="B355" s="6">
        <v>1462</v>
      </c>
      <c r="C355" s="12" t="s">
        <v>515</v>
      </c>
      <c r="D355" s="10">
        <v>12</v>
      </c>
      <c r="E355" s="12" t="s">
        <v>516</v>
      </c>
      <c r="F355" s="8">
        <v>856</v>
      </c>
      <c r="G355" s="41">
        <f t="shared" si="5"/>
        <v>1290.848</v>
      </c>
      <c r="H355" s="2"/>
    </row>
    <row r="356" spans="2:8" ht="28.5" thickTop="1" thickBot="1" x14ac:dyDescent="0.3">
      <c r="B356" s="7">
        <v>293</v>
      </c>
      <c r="C356" s="13" t="s">
        <v>517</v>
      </c>
      <c r="D356" s="11">
        <v>1</v>
      </c>
      <c r="E356" s="13" t="s">
        <v>7</v>
      </c>
      <c r="F356" s="9">
        <v>241</v>
      </c>
      <c r="G356" s="41">
        <f t="shared" si="5"/>
        <v>363.428</v>
      </c>
      <c r="H356" s="2"/>
    </row>
    <row r="357" spans="2:8" ht="28.5" thickTop="1" thickBot="1" x14ac:dyDescent="0.3">
      <c r="B357" s="6">
        <v>294</v>
      </c>
      <c r="C357" s="12" t="s">
        <v>518</v>
      </c>
      <c r="D357" s="10">
        <v>8</v>
      </c>
      <c r="E357" s="12" t="s">
        <v>7</v>
      </c>
      <c r="F357" s="8">
        <v>371</v>
      </c>
      <c r="G357" s="41">
        <f t="shared" si="5"/>
        <v>559.46799999999996</v>
      </c>
      <c r="H357" s="2"/>
    </row>
    <row r="358" spans="2:8" ht="28.5" thickTop="1" thickBot="1" x14ac:dyDescent="0.3">
      <c r="B358" s="16">
        <v>295</v>
      </c>
      <c r="C358" s="17" t="s">
        <v>519</v>
      </c>
      <c r="D358" s="18">
        <v>1</v>
      </c>
      <c r="E358" s="17" t="s">
        <v>7</v>
      </c>
      <c r="F358" s="19">
        <v>150</v>
      </c>
      <c r="G358" s="41">
        <f t="shared" si="5"/>
        <v>226.20000000000002</v>
      </c>
      <c r="H358" s="2" t="s">
        <v>520</v>
      </c>
    </row>
    <row r="359" spans="2:8" ht="28.5" thickTop="1" thickBot="1" x14ac:dyDescent="0.3">
      <c r="B359" s="16">
        <v>296</v>
      </c>
      <c r="C359" s="17" t="s">
        <v>521</v>
      </c>
      <c r="D359" s="18">
        <v>1</v>
      </c>
      <c r="E359" s="17" t="s">
        <v>7</v>
      </c>
      <c r="F359" s="19">
        <v>205</v>
      </c>
      <c r="G359" s="41">
        <f t="shared" si="5"/>
        <v>309.14</v>
      </c>
      <c r="H359" s="2"/>
    </row>
    <row r="360" spans="2:8" ht="28.5" thickTop="1" thickBot="1" x14ac:dyDescent="0.3">
      <c r="B360" s="16">
        <v>2004</v>
      </c>
      <c r="C360" s="17" t="s">
        <v>522</v>
      </c>
      <c r="D360" s="18">
        <v>10</v>
      </c>
      <c r="E360" s="17" t="s">
        <v>7</v>
      </c>
      <c r="F360" s="19">
        <v>980</v>
      </c>
      <c r="G360" s="41">
        <f t="shared" si="5"/>
        <v>1477.84</v>
      </c>
      <c r="H360" s="2"/>
    </row>
    <row r="361" spans="2:8" ht="28.5" thickTop="1" thickBot="1" x14ac:dyDescent="0.3">
      <c r="B361" s="16">
        <v>297</v>
      </c>
      <c r="C361" s="17" t="s">
        <v>523</v>
      </c>
      <c r="D361" s="18">
        <v>1</v>
      </c>
      <c r="E361" s="17" t="s">
        <v>7</v>
      </c>
      <c r="F361" s="19">
        <v>154</v>
      </c>
      <c r="G361" s="41">
        <f t="shared" si="5"/>
        <v>232.232</v>
      </c>
      <c r="H361" s="2"/>
    </row>
    <row r="362" spans="2:8" ht="19.5" thickTop="1" thickBot="1" x14ac:dyDescent="0.3">
      <c r="B362" s="7">
        <v>2080</v>
      </c>
      <c r="C362" s="13" t="s">
        <v>524</v>
      </c>
      <c r="D362" s="11">
        <v>10</v>
      </c>
      <c r="E362" s="13" t="s">
        <v>525</v>
      </c>
      <c r="F362" s="9">
        <v>174</v>
      </c>
      <c r="G362" s="41">
        <f t="shared" si="5"/>
        <v>262.392</v>
      </c>
      <c r="H362" s="2"/>
    </row>
    <row r="363" spans="2:8" ht="28.5" thickTop="1" thickBot="1" x14ac:dyDescent="0.3">
      <c r="B363" s="16">
        <v>298</v>
      </c>
      <c r="C363" s="17" t="s">
        <v>526</v>
      </c>
      <c r="D363" s="18">
        <v>1</v>
      </c>
      <c r="E363" s="17" t="s">
        <v>527</v>
      </c>
      <c r="F363" s="19">
        <v>150</v>
      </c>
      <c r="G363" s="41">
        <f t="shared" si="5"/>
        <v>226.20000000000002</v>
      </c>
      <c r="H363" s="2"/>
    </row>
    <row r="364" spans="2:8" ht="64.5" thickTop="1" thickBot="1" x14ac:dyDescent="0.3">
      <c r="B364" s="7">
        <v>1492</v>
      </c>
      <c r="C364" s="13" t="s">
        <v>528</v>
      </c>
      <c r="D364" s="11">
        <v>1</v>
      </c>
      <c r="E364" s="13" t="s">
        <v>529</v>
      </c>
      <c r="F364" s="9">
        <v>300</v>
      </c>
      <c r="G364" s="41">
        <f t="shared" si="5"/>
        <v>452.40000000000003</v>
      </c>
      <c r="H364" s="2"/>
    </row>
    <row r="365" spans="2:8" ht="55.5" thickTop="1" thickBot="1" x14ac:dyDescent="0.3">
      <c r="B365" s="6">
        <v>1548</v>
      </c>
      <c r="C365" s="12" t="s">
        <v>530</v>
      </c>
      <c r="D365" s="10">
        <v>1</v>
      </c>
      <c r="E365" s="12" t="s">
        <v>531</v>
      </c>
      <c r="F365" s="8">
        <v>450</v>
      </c>
      <c r="G365" s="41">
        <f t="shared" si="5"/>
        <v>678.6</v>
      </c>
      <c r="H365" s="2"/>
    </row>
    <row r="366" spans="2:8" ht="55.5" thickTop="1" thickBot="1" x14ac:dyDescent="0.3">
      <c r="B366" s="7">
        <v>442</v>
      </c>
      <c r="C366" s="13" t="s">
        <v>532</v>
      </c>
      <c r="D366" s="11">
        <v>1</v>
      </c>
      <c r="E366" s="13" t="s">
        <v>531</v>
      </c>
      <c r="F366" s="9">
        <v>600</v>
      </c>
      <c r="G366" s="41">
        <f t="shared" si="5"/>
        <v>904.80000000000007</v>
      </c>
      <c r="H366" s="2"/>
    </row>
    <row r="367" spans="2:8" ht="42" customHeight="1" thickTop="1" thickBot="1" x14ac:dyDescent="0.3">
      <c r="B367" s="6">
        <v>1151</v>
      </c>
      <c r="C367" s="12" t="s">
        <v>533</v>
      </c>
      <c r="D367" s="10">
        <v>30</v>
      </c>
      <c r="E367" s="12" t="s">
        <v>534</v>
      </c>
      <c r="F367" s="8">
        <v>7500</v>
      </c>
      <c r="G367" s="41">
        <f t="shared" si="5"/>
        <v>11310</v>
      </c>
      <c r="H367" s="2"/>
    </row>
    <row r="368" spans="2:8" ht="28.5" thickTop="1" thickBot="1" x14ac:dyDescent="0.3">
      <c r="B368" s="7">
        <v>223</v>
      </c>
      <c r="C368" s="13" t="s">
        <v>535</v>
      </c>
      <c r="D368" s="11">
        <v>8</v>
      </c>
      <c r="E368" s="13" t="s">
        <v>34</v>
      </c>
      <c r="F368" s="9">
        <v>1231</v>
      </c>
      <c r="G368" s="41">
        <f t="shared" si="5"/>
        <v>1856.3479999999997</v>
      </c>
      <c r="H368" s="2"/>
    </row>
    <row r="369" spans="2:7" ht="28.5" thickTop="1" thickBot="1" x14ac:dyDescent="0.3">
      <c r="B369" s="6">
        <v>490</v>
      </c>
      <c r="C369" s="12" t="s">
        <v>536</v>
      </c>
      <c r="D369" s="10">
        <v>8</v>
      </c>
      <c r="E369" s="12" t="s">
        <v>34</v>
      </c>
      <c r="F369" s="8">
        <v>890</v>
      </c>
      <c r="G369" s="41">
        <f t="shared" si="5"/>
        <v>1342.12</v>
      </c>
    </row>
    <row r="370" spans="2:7" ht="28.5" thickTop="1" thickBot="1" x14ac:dyDescent="0.3">
      <c r="B370" s="7">
        <v>425</v>
      </c>
      <c r="C370" s="13" t="s">
        <v>537</v>
      </c>
      <c r="D370" s="11">
        <v>8</v>
      </c>
      <c r="E370" s="13" t="s">
        <v>34</v>
      </c>
      <c r="F370" s="9">
        <v>999</v>
      </c>
      <c r="G370" s="41">
        <f t="shared" si="5"/>
        <v>1506.492</v>
      </c>
    </row>
    <row r="371" spans="2:7" ht="82.5" thickTop="1" thickBot="1" x14ac:dyDescent="0.3">
      <c r="B371" s="6">
        <v>1610</v>
      </c>
      <c r="C371" s="12" t="s">
        <v>538</v>
      </c>
      <c r="D371" s="10">
        <v>12</v>
      </c>
      <c r="E371" s="12" t="s">
        <v>539</v>
      </c>
      <c r="F371" s="8">
        <v>982</v>
      </c>
      <c r="G371" s="41">
        <f t="shared" si="5"/>
        <v>1480.856</v>
      </c>
    </row>
    <row r="372" spans="2:7" ht="28.5" thickTop="1" thickBot="1" x14ac:dyDescent="0.3">
      <c r="B372" s="7">
        <v>2011</v>
      </c>
      <c r="C372" s="13" t="s">
        <v>540</v>
      </c>
      <c r="D372" s="11">
        <v>10</v>
      </c>
      <c r="E372" s="13" t="s">
        <v>541</v>
      </c>
      <c r="F372" s="9">
        <v>1555</v>
      </c>
      <c r="G372" s="41">
        <f t="shared" si="5"/>
        <v>2344.94</v>
      </c>
    </row>
    <row r="373" spans="2:7" ht="19.5" thickTop="1" thickBot="1" x14ac:dyDescent="0.3">
      <c r="B373" s="6">
        <v>814</v>
      </c>
      <c r="C373" s="12" t="s">
        <v>542</v>
      </c>
      <c r="D373" s="10">
        <v>1</v>
      </c>
      <c r="E373" s="12" t="s">
        <v>543</v>
      </c>
      <c r="F373" s="8">
        <v>1293</v>
      </c>
      <c r="G373" s="41">
        <f t="shared" si="5"/>
        <v>1949.8439999999998</v>
      </c>
    </row>
    <row r="374" spans="2:7" ht="28.5" thickTop="1" thickBot="1" x14ac:dyDescent="0.3">
      <c r="B374" s="16">
        <v>300</v>
      </c>
      <c r="C374" s="17" t="s">
        <v>544</v>
      </c>
      <c r="D374" s="18">
        <v>1</v>
      </c>
      <c r="E374" s="17" t="s">
        <v>22</v>
      </c>
      <c r="F374" s="19"/>
      <c r="G374" s="41">
        <v>300</v>
      </c>
    </row>
    <row r="375" spans="2:7" ht="28.5" thickTop="1" thickBot="1" x14ac:dyDescent="0.3">
      <c r="B375" s="6">
        <v>816</v>
      </c>
      <c r="C375" s="12" t="s">
        <v>545</v>
      </c>
      <c r="D375" s="10">
        <v>2</v>
      </c>
      <c r="E375" s="12" t="s">
        <v>546</v>
      </c>
      <c r="F375" s="8">
        <v>450</v>
      </c>
      <c r="G375" s="41">
        <f t="shared" si="5"/>
        <v>678.6</v>
      </c>
    </row>
    <row r="376" spans="2:7" ht="32.25" customHeight="1" thickTop="1" thickBot="1" x14ac:dyDescent="0.3">
      <c r="B376" s="7">
        <v>302</v>
      </c>
      <c r="C376" s="13" t="s">
        <v>547</v>
      </c>
      <c r="D376" s="11">
        <v>1</v>
      </c>
      <c r="E376" s="13" t="s">
        <v>7</v>
      </c>
      <c r="F376" s="9">
        <v>150</v>
      </c>
      <c r="G376" s="41">
        <f t="shared" si="5"/>
        <v>226.20000000000002</v>
      </c>
    </row>
    <row r="377" spans="2:7" ht="46.5" thickTop="1" thickBot="1" x14ac:dyDescent="0.3">
      <c r="B377" s="20">
        <v>605</v>
      </c>
      <c r="C377" s="21" t="s">
        <v>548</v>
      </c>
      <c r="D377" s="22">
        <v>1</v>
      </c>
      <c r="E377" s="21" t="s">
        <v>549</v>
      </c>
      <c r="F377" s="23">
        <v>129</v>
      </c>
      <c r="G377" s="41">
        <f t="shared" si="5"/>
        <v>194.53199999999998</v>
      </c>
    </row>
    <row r="378" spans="2:7" ht="28.5" thickTop="1" thickBot="1" x14ac:dyDescent="0.3">
      <c r="B378" s="20">
        <v>303</v>
      </c>
      <c r="C378" s="21" t="s">
        <v>550</v>
      </c>
      <c r="D378" s="22">
        <v>1</v>
      </c>
      <c r="E378" s="21" t="s">
        <v>34</v>
      </c>
      <c r="F378" s="23">
        <v>129</v>
      </c>
      <c r="G378" s="41">
        <f t="shared" si="5"/>
        <v>194.53199999999998</v>
      </c>
    </row>
    <row r="379" spans="2:7" ht="19.5" thickTop="1" thickBot="1" x14ac:dyDescent="0.3">
      <c r="B379" s="6">
        <v>304</v>
      </c>
      <c r="C379" s="12" t="s">
        <v>551</v>
      </c>
      <c r="D379" s="10">
        <v>10</v>
      </c>
      <c r="E379" s="12" t="s">
        <v>552</v>
      </c>
      <c r="F379" s="8">
        <v>650</v>
      </c>
      <c r="G379" s="41">
        <f t="shared" si="5"/>
        <v>980.2</v>
      </c>
    </row>
    <row r="380" spans="2:7" ht="37.5" thickTop="1" thickBot="1" x14ac:dyDescent="0.3">
      <c r="B380" s="7">
        <v>307</v>
      </c>
      <c r="C380" s="13" t="s">
        <v>553</v>
      </c>
      <c r="D380" s="11">
        <v>10</v>
      </c>
      <c r="E380" s="13" t="s">
        <v>194</v>
      </c>
      <c r="F380" s="9">
        <v>683</v>
      </c>
      <c r="G380" s="41">
        <f t="shared" si="5"/>
        <v>1029.9639999999999</v>
      </c>
    </row>
    <row r="381" spans="2:7" ht="46.5" thickTop="1" thickBot="1" x14ac:dyDescent="0.3">
      <c r="B381" s="6">
        <v>578</v>
      </c>
      <c r="C381" s="12" t="s">
        <v>554</v>
      </c>
      <c r="D381" s="10">
        <v>3</v>
      </c>
      <c r="E381" s="12" t="s">
        <v>555</v>
      </c>
      <c r="F381" s="8">
        <v>209</v>
      </c>
      <c r="G381" s="41">
        <f t="shared" si="5"/>
        <v>315.17199999999997</v>
      </c>
    </row>
    <row r="382" spans="2:7" ht="42.75" customHeight="1" thickTop="1" thickBot="1" x14ac:dyDescent="0.3">
      <c r="B382" s="7">
        <v>86</v>
      </c>
      <c r="C382" s="13" t="s">
        <v>556</v>
      </c>
      <c r="D382" s="11">
        <v>5</v>
      </c>
      <c r="E382" s="13" t="s">
        <v>557</v>
      </c>
      <c r="F382" s="9">
        <v>306</v>
      </c>
      <c r="G382" s="41">
        <f t="shared" si="5"/>
        <v>461.44799999999998</v>
      </c>
    </row>
    <row r="383" spans="2:7" ht="28.5" thickTop="1" thickBot="1" x14ac:dyDescent="0.3">
      <c r="B383" s="16">
        <v>91</v>
      </c>
      <c r="C383" s="17" t="s">
        <v>558</v>
      </c>
      <c r="D383" s="18">
        <v>3</v>
      </c>
      <c r="E383" s="17" t="s">
        <v>446</v>
      </c>
      <c r="F383" s="19">
        <v>268</v>
      </c>
      <c r="G383" s="41">
        <f t="shared" si="5"/>
        <v>404.14400000000001</v>
      </c>
    </row>
    <row r="384" spans="2:7" ht="28.5" thickTop="1" thickBot="1" x14ac:dyDescent="0.3">
      <c r="B384" s="16">
        <v>264</v>
      </c>
      <c r="C384" s="17" t="s">
        <v>558</v>
      </c>
      <c r="D384" s="18">
        <v>3</v>
      </c>
      <c r="E384" s="17" t="s">
        <v>559</v>
      </c>
      <c r="F384" s="19">
        <v>282</v>
      </c>
      <c r="G384" s="41">
        <f t="shared" si="5"/>
        <v>425.25600000000003</v>
      </c>
    </row>
    <row r="385" spans="1:7" ht="46.5" thickTop="1" thickBot="1" x14ac:dyDescent="0.3">
      <c r="B385" s="16">
        <v>527</v>
      </c>
      <c r="C385" s="17" t="s">
        <v>560</v>
      </c>
      <c r="D385" s="18">
        <v>2</v>
      </c>
      <c r="E385" s="17" t="s">
        <v>549</v>
      </c>
      <c r="F385" s="19">
        <v>316</v>
      </c>
      <c r="G385" s="41">
        <f t="shared" si="5"/>
        <v>476.52800000000002</v>
      </c>
    </row>
    <row r="386" spans="1:7" ht="28.5" thickTop="1" thickBot="1" x14ac:dyDescent="0.3">
      <c r="B386" s="16">
        <v>134</v>
      </c>
      <c r="C386" s="17" t="s">
        <v>561</v>
      </c>
      <c r="D386" s="18">
        <v>2</v>
      </c>
      <c r="E386" s="17" t="s">
        <v>7</v>
      </c>
      <c r="F386" s="19">
        <v>316</v>
      </c>
      <c r="G386" s="41">
        <f t="shared" si="5"/>
        <v>476.52800000000002</v>
      </c>
    </row>
    <row r="387" spans="1:7" ht="28.5" thickTop="1" thickBot="1" x14ac:dyDescent="0.3">
      <c r="B387" s="16">
        <v>2097</v>
      </c>
      <c r="C387" s="17" t="s">
        <v>562</v>
      </c>
      <c r="D387" s="18">
        <v>5</v>
      </c>
      <c r="E387" s="17" t="s">
        <v>22</v>
      </c>
      <c r="F387" s="19">
        <v>360</v>
      </c>
      <c r="G387" s="41">
        <f t="shared" si="5"/>
        <v>542.88</v>
      </c>
    </row>
    <row r="388" spans="1:7" ht="37.5" thickTop="1" thickBot="1" x14ac:dyDescent="0.3">
      <c r="B388" s="36">
        <v>197</v>
      </c>
      <c r="C388" s="37" t="s">
        <v>563</v>
      </c>
      <c r="D388" s="38">
        <v>20</v>
      </c>
      <c r="E388" s="37" t="s">
        <v>564</v>
      </c>
      <c r="F388" s="39">
        <v>2247</v>
      </c>
      <c r="G388" s="42">
        <f t="shared" si="5"/>
        <v>3388.4760000000001</v>
      </c>
    </row>
    <row r="389" spans="1:7" ht="28.5" thickTop="1" thickBot="1" x14ac:dyDescent="0.3">
      <c r="B389" s="6">
        <v>701</v>
      </c>
      <c r="C389" s="12" t="s">
        <v>565</v>
      </c>
      <c r="D389" s="10">
        <v>3</v>
      </c>
      <c r="E389" s="12" t="s">
        <v>566</v>
      </c>
      <c r="F389" s="8">
        <v>279</v>
      </c>
      <c r="G389" s="41">
        <f t="shared" si="5"/>
        <v>420.73199999999997</v>
      </c>
    </row>
    <row r="390" spans="1:7" ht="19.5" thickTop="1" thickBot="1" x14ac:dyDescent="0.3">
      <c r="B390" s="7">
        <v>2013</v>
      </c>
      <c r="C390" s="13" t="s">
        <v>567</v>
      </c>
      <c r="D390" s="11">
        <v>3</v>
      </c>
      <c r="E390" s="13" t="s">
        <v>552</v>
      </c>
      <c r="F390" s="9">
        <v>350</v>
      </c>
      <c r="G390" s="41">
        <f t="shared" ref="G390:G456" si="6">(F390*1.16)*1.3</f>
        <v>527.80000000000007</v>
      </c>
    </row>
    <row r="391" spans="1:7" ht="37.5" thickTop="1" thickBot="1" x14ac:dyDescent="0.3">
      <c r="B391" s="6">
        <v>2083</v>
      </c>
      <c r="C391" s="12" t="s">
        <v>568</v>
      </c>
      <c r="D391" s="10">
        <v>12</v>
      </c>
      <c r="E391" s="12" t="s">
        <v>194</v>
      </c>
      <c r="F391" s="8">
        <v>850</v>
      </c>
      <c r="G391" s="41">
        <f t="shared" si="6"/>
        <v>1281.8</v>
      </c>
    </row>
    <row r="392" spans="1:7" ht="28.5" thickTop="1" thickBot="1" x14ac:dyDescent="0.3">
      <c r="B392" s="7">
        <v>312</v>
      </c>
      <c r="C392" s="13" t="s">
        <v>569</v>
      </c>
      <c r="D392" s="11">
        <v>1</v>
      </c>
      <c r="E392" s="13" t="s">
        <v>34</v>
      </c>
      <c r="F392" s="9"/>
      <c r="G392" s="41">
        <v>80</v>
      </c>
    </row>
    <row r="393" spans="1:7" ht="28.5" thickTop="1" thickBot="1" x14ac:dyDescent="0.3">
      <c r="B393" s="6">
        <v>451</v>
      </c>
      <c r="C393" s="12" t="s">
        <v>570</v>
      </c>
      <c r="D393" s="10">
        <v>1</v>
      </c>
      <c r="E393" s="12" t="s">
        <v>22</v>
      </c>
      <c r="F393" s="8">
        <v>224</v>
      </c>
      <c r="G393" s="41">
        <f t="shared" si="6"/>
        <v>337.79199999999997</v>
      </c>
    </row>
    <row r="394" spans="1:7" ht="28.5" thickTop="1" thickBot="1" x14ac:dyDescent="0.3">
      <c r="B394" s="7">
        <v>314</v>
      </c>
      <c r="C394" s="13" t="s">
        <v>571</v>
      </c>
      <c r="D394" s="11">
        <v>1</v>
      </c>
      <c r="E394" s="13" t="s">
        <v>230</v>
      </c>
      <c r="F394" s="9">
        <v>224</v>
      </c>
      <c r="G394" s="41">
        <f t="shared" si="6"/>
        <v>337.79199999999997</v>
      </c>
    </row>
    <row r="395" spans="1:7" ht="28.5" thickTop="1" thickBot="1" x14ac:dyDescent="0.3">
      <c r="B395" s="6">
        <v>437</v>
      </c>
      <c r="C395" s="12" t="s">
        <v>572</v>
      </c>
      <c r="D395" s="10">
        <v>6</v>
      </c>
      <c r="E395" s="12" t="s">
        <v>133</v>
      </c>
      <c r="F395" s="8">
        <v>800</v>
      </c>
      <c r="G395" s="41">
        <f t="shared" si="6"/>
        <v>1206.3999999999999</v>
      </c>
    </row>
    <row r="396" spans="1:7" ht="19.5" thickTop="1" thickBot="1" x14ac:dyDescent="0.3">
      <c r="A396" s="44"/>
      <c r="B396" s="7">
        <v>820</v>
      </c>
      <c r="C396" s="13" t="s">
        <v>573</v>
      </c>
      <c r="D396" s="11">
        <v>8</v>
      </c>
      <c r="E396" s="13" t="s">
        <v>574</v>
      </c>
      <c r="F396" s="9">
        <v>517</v>
      </c>
      <c r="G396" s="41">
        <f t="shared" si="6"/>
        <v>779.63599999999997</v>
      </c>
    </row>
    <row r="397" spans="1:7" ht="19.5" thickTop="1" thickBot="1" x14ac:dyDescent="0.3">
      <c r="B397" s="6">
        <v>732</v>
      </c>
      <c r="C397" s="12" t="s">
        <v>575</v>
      </c>
      <c r="D397" s="10">
        <v>15</v>
      </c>
      <c r="E397" s="12" t="s">
        <v>576</v>
      </c>
      <c r="F397" s="8">
        <v>1208</v>
      </c>
      <c r="G397" s="41">
        <f t="shared" si="6"/>
        <v>1821.664</v>
      </c>
    </row>
    <row r="398" spans="1:7" ht="100.5" thickTop="1" thickBot="1" x14ac:dyDescent="0.3">
      <c r="B398" s="36">
        <v>632</v>
      </c>
      <c r="C398" s="37" t="s">
        <v>577</v>
      </c>
      <c r="D398" s="38">
        <v>10</v>
      </c>
      <c r="E398" s="37" t="s">
        <v>578</v>
      </c>
      <c r="F398" s="39">
        <v>1552</v>
      </c>
      <c r="G398" s="42">
        <f t="shared" si="6"/>
        <v>2340.4160000000002</v>
      </c>
    </row>
    <row r="399" spans="1:7" ht="37.5" thickTop="1" thickBot="1" x14ac:dyDescent="0.3">
      <c r="B399" s="36">
        <v>71</v>
      </c>
      <c r="C399" s="37" t="s">
        <v>579</v>
      </c>
      <c r="D399" s="38">
        <v>15</v>
      </c>
      <c r="E399" s="37" t="s">
        <v>580</v>
      </c>
      <c r="F399" s="39">
        <v>3573</v>
      </c>
      <c r="G399" s="42">
        <f t="shared" si="6"/>
        <v>5388.0839999999998</v>
      </c>
    </row>
    <row r="400" spans="1:7" ht="64.5" thickTop="1" thickBot="1" x14ac:dyDescent="0.3">
      <c r="B400" s="36">
        <v>3213</v>
      </c>
      <c r="C400" s="37" t="s">
        <v>581</v>
      </c>
      <c r="D400" s="38">
        <v>15</v>
      </c>
      <c r="E400" s="37" t="s">
        <v>582</v>
      </c>
      <c r="F400" s="39">
        <v>1070</v>
      </c>
      <c r="G400" s="42">
        <f t="shared" si="6"/>
        <v>1613.5599999999997</v>
      </c>
    </row>
    <row r="401" spans="2:10" ht="73.5" thickTop="1" thickBot="1" x14ac:dyDescent="0.3">
      <c r="B401" s="36">
        <v>1508</v>
      </c>
      <c r="C401" s="37" t="s">
        <v>583</v>
      </c>
      <c r="D401" s="38">
        <v>15</v>
      </c>
      <c r="E401" s="37" t="s">
        <v>584</v>
      </c>
      <c r="F401" s="39">
        <v>1070</v>
      </c>
      <c r="G401" s="42">
        <f t="shared" si="6"/>
        <v>1613.5599999999997</v>
      </c>
      <c r="H401" s="2"/>
      <c r="I401" s="2"/>
      <c r="J401" s="2"/>
    </row>
    <row r="402" spans="2:10" ht="28.5" thickTop="1" thickBot="1" x14ac:dyDescent="0.3">
      <c r="B402" s="36">
        <v>760</v>
      </c>
      <c r="C402" s="37" t="s">
        <v>585</v>
      </c>
      <c r="D402" s="38">
        <v>15</v>
      </c>
      <c r="E402" s="37" t="s">
        <v>586</v>
      </c>
      <c r="F402" s="39">
        <v>2948</v>
      </c>
      <c r="G402" s="42">
        <f t="shared" si="6"/>
        <v>4445.5839999999998</v>
      </c>
      <c r="H402" s="2"/>
      <c r="I402" s="2"/>
      <c r="J402" s="2"/>
    </row>
    <row r="403" spans="2:10" ht="28.5" thickTop="1" thickBot="1" x14ac:dyDescent="0.3">
      <c r="B403" s="36">
        <v>1585</v>
      </c>
      <c r="C403" s="37" t="s">
        <v>587</v>
      </c>
      <c r="D403" s="38">
        <v>15</v>
      </c>
      <c r="E403" s="37" t="s">
        <v>588</v>
      </c>
      <c r="F403" s="39">
        <v>2800</v>
      </c>
      <c r="G403" s="42">
        <f t="shared" si="6"/>
        <v>4222.4000000000005</v>
      </c>
      <c r="H403" s="2"/>
      <c r="I403" s="2"/>
      <c r="J403" s="2"/>
    </row>
    <row r="404" spans="2:10" ht="28.5" thickTop="1" thickBot="1" x14ac:dyDescent="0.3">
      <c r="B404" s="36">
        <v>1564</v>
      </c>
      <c r="C404" s="37" t="s">
        <v>589</v>
      </c>
      <c r="D404" s="38">
        <v>15</v>
      </c>
      <c r="E404" s="37" t="s">
        <v>590</v>
      </c>
      <c r="F404" s="45">
        <v>2019</v>
      </c>
      <c r="G404" s="42">
        <f t="shared" si="6"/>
        <v>3044.652</v>
      </c>
      <c r="H404" s="2"/>
      <c r="I404" s="2"/>
      <c r="J404" s="2"/>
    </row>
    <row r="405" spans="2:10" ht="28.5" thickTop="1" thickBot="1" x14ac:dyDescent="0.3">
      <c r="B405" s="6">
        <v>318</v>
      </c>
      <c r="C405" s="12" t="s">
        <v>591</v>
      </c>
      <c r="D405" s="10">
        <v>1</v>
      </c>
      <c r="E405" s="12" t="s">
        <v>34</v>
      </c>
      <c r="F405" s="8">
        <v>307</v>
      </c>
      <c r="G405" s="41">
        <f t="shared" si="6"/>
        <v>462.95599999999996</v>
      </c>
      <c r="H405" s="2"/>
      <c r="I405" s="2"/>
      <c r="J405" s="2"/>
    </row>
    <row r="406" spans="2:10" ht="64.5" thickTop="1" thickBot="1" x14ac:dyDescent="0.3">
      <c r="B406" s="6">
        <v>1494</v>
      </c>
      <c r="C406" s="12" t="s">
        <v>592</v>
      </c>
      <c r="D406" s="10">
        <v>1</v>
      </c>
      <c r="E406" s="12" t="s">
        <v>593</v>
      </c>
      <c r="F406" s="8">
        <v>589</v>
      </c>
      <c r="G406" s="41">
        <f t="shared" si="6"/>
        <v>888.21199999999999</v>
      </c>
      <c r="H406" s="2"/>
      <c r="I406" s="2"/>
      <c r="J406" s="2">
        <v>900</v>
      </c>
    </row>
    <row r="407" spans="2:10" ht="55.5" thickTop="1" thickBot="1" x14ac:dyDescent="0.3">
      <c r="B407" s="7">
        <v>1621</v>
      </c>
      <c r="C407" s="13" t="s">
        <v>594</v>
      </c>
      <c r="D407" s="11">
        <v>1</v>
      </c>
      <c r="E407" s="13" t="s">
        <v>595</v>
      </c>
      <c r="F407" s="9">
        <v>920</v>
      </c>
      <c r="G407" s="41">
        <f t="shared" si="6"/>
        <v>1387.36</v>
      </c>
      <c r="H407" s="2"/>
      <c r="I407" s="2"/>
      <c r="J407" s="2">
        <v>300</v>
      </c>
    </row>
    <row r="408" spans="2:10" ht="55.5" thickTop="1" thickBot="1" x14ac:dyDescent="0.3">
      <c r="B408" s="6">
        <v>837</v>
      </c>
      <c r="C408" s="12" t="s">
        <v>596</v>
      </c>
      <c r="D408" s="10">
        <v>1</v>
      </c>
      <c r="E408" s="12" t="s">
        <v>597</v>
      </c>
      <c r="F408" s="8">
        <v>1533</v>
      </c>
      <c r="G408" s="41">
        <f t="shared" si="6"/>
        <v>2311.7640000000001</v>
      </c>
      <c r="H408" s="2"/>
      <c r="I408" s="2"/>
      <c r="J408" s="2">
        <v>500</v>
      </c>
    </row>
    <row r="409" spans="2:10" ht="28.5" thickTop="1" thickBot="1" x14ac:dyDescent="0.3">
      <c r="B409" s="16">
        <v>2036</v>
      </c>
      <c r="C409" s="17" t="s">
        <v>598</v>
      </c>
      <c r="D409" s="18">
        <v>4</v>
      </c>
      <c r="E409" s="17" t="s">
        <v>225</v>
      </c>
      <c r="F409" s="19">
        <v>570</v>
      </c>
      <c r="G409" s="41">
        <f t="shared" si="6"/>
        <v>859.56</v>
      </c>
      <c r="H409" s="2"/>
      <c r="I409" s="2"/>
      <c r="J409" s="2">
        <v>850</v>
      </c>
    </row>
    <row r="410" spans="2:10" ht="28.5" thickTop="1" thickBot="1" x14ac:dyDescent="0.3">
      <c r="B410" s="6">
        <v>652</v>
      </c>
      <c r="C410" s="12" t="s">
        <v>599</v>
      </c>
      <c r="D410" s="10">
        <v>3</v>
      </c>
      <c r="E410" s="12" t="s">
        <v>600</v>
      </c>
      <c r="F410" s="8">
        <v>470</v>
      </c>
      <c r="G410" s="41">
        <f t="shared" si="6"/>
        <v>708.76</v>
      </c>
      <c r="H410" s="2"/>
      <c r="I410" s="2"/>
      <c r="J410" s="2">
        <v>150</v>
      </c>
    </row>
    <row r="411" spans="2:10" ht="84" customHeight="1" thickTop="1" thickBot="1" x14ac:dyDescent="0.3">
      <c r="B411" s="7">
        <v>2096</v>
      </c>
      <c r="C411" s="13" t="s">
        <v>601</v>
      </c>
      <c r="D411" s="11">
        <v>2</v>
      </c>
      <c r="E411" s="13" t="s">
        <v>9</v>
      </c>
      <c r="F411" s="9">
        <v>120</v>
      </c>
      <c r="G411" s="41">
        <f t="shared" si="6"/>
        <v>180.95999999999998</v>
      </c>
      <c r="H411" s="2"/>
      <c r="I411" s="2"/>
      <c r="J411" s="2"/>
    </row>
    <row r="412" spans="2:10" ht="28.5" thickTop="1" thickBot="1" x14ac:dyDescent="0.3">
      <c r="B412" s="20">
        <v>1938</v>
      </c>
      <c r="C412" s="21" t="s">
        <v>602</v>
      </c>
      <c r="D412" s="22">
        <v>1</v>
      </c>
      <c r="E412" s="21" t="s">
        <v>133</v>
      </c>
      <c r="F412" s="23">
        <v>304</v>
      </c>
      <c r="G412" s="41">
        <f t="shared" si="6"/>
        <v>458.43200000000002</v>
      </c>
      <c r="H412" s="2"/>
      <c r="I412" s="2"/>
      <c r="J412" s="2"/>
    </row>
    <row r="413" spans="2:10" ht="28.5" thickTop="1" thickBot="1" x14ac:dyDescent="0.3">
      <c r="B413" s="20">
        <v>1939</v>
      </c>
      <c r="C413" s="21" t="s">
        <v>603</v>
      </c>
      <c r="D413" s="22">
        <v>1</v>
      </c>
      <c r="E413" s="21" t="s">
        <v>133</v>
      </c>
      <c r="F413" s="23">
        <v>349</v>
      </c>
      <c r="G413" s="41">
        <f t="shared" si="6"/>
        <v>526.29200000000003</v>
      </c>
      <c r="H413" s="2"/>
      <c r="I413" s="2"/>
      <c r="J413" s="2"/>
    </row>
    <row r="414" spans="2:10" ht="28.5" thickTop="1" thickBot="1" x14ac:dyDescent="0.3">
      <c r="B414" s="20">
        <v>1940</v>
      </c>
      <c r="C414" s="21" t="s">
        <v>604</v>
      </c>
      <c r="D414" s="22">
        <v>1</v>
      </c>
      <c r="E414" s="21" t="s">
        <v>133</v>
      </c>
      <c r="F414" s="23">
        <v>375</v>
      </c>
      <c r="G414" s="41">
        <f t="shared" si="6"/>
        <v>565.5</v>
      </c>
      <c r="H414" s="2"/>
      <c r="I414" s="2"/>
      <c r="J414" s="2"/>
    </row>
    <row r="415" spans="2:10" ht="37.5" thickTop="1" thickBot="1" x14ac:dyDescent="0.3">
      <c r="B415" s="20">
        <v>514</v>
      </c>
      <c r="C415" s="21" t="s">
        <v>605</v>
      </c>
      <c r="D415" s="22">
        <v>1</v>
      </c>
      <c r="E415" s="21" t="s">
        <v>133</v>
      </c>
      <c r="F415" s="23">
        <v>391</v>
      </c>
      <c r="G415" s="41">
        <f t="shared" si="6"/>
        <v>589.62799999999993</v>
      </c>
      <c r="H415" s="2"/>
      <c r="I415" s="2"/>
      <c r="J415" s="2"/>
    </row>
    <row r="416" spans="2:10" ht="37.5" thickTop="1" thickBot="1" x14ac:dyDescent="0.3">
      <c r="B416" s="20">
        <v>1941</v>
      </c>
      <c r="C416" s="21" t="s">
        <v>606</v>
      </c>
      <c r="D416" s="22">
        <v>1</v>
      </c>
      <c r="E416" s="21" t="s">
        <v>607</v>
      </c>
      <c r="F416" s="23">
        <v>508</v>
      </c>
      <c r="G416" s="41">
        <f t="shared" si="6"/>
        <v>766.06399999999996</v>
      </c>
      <c r="H416" s="2"/>
      <c r="I416" s="2"/>
      <c r="J416" s="2"/>
    </row>
    <row r="417" spans="1:8" ht="37.5" thickTop="1" thickBot="1" x14ac:dyDescent="0.3">
      <c r="B417" s="20">
        <v>1763</v>
      </c>
      <c r="C417" s="21" t="s">
        <v>608</v>
      </c>
      <c r="D417" s="22">
        <v>1</v>
      </c>
      <c r="E417" s="21" t="s">
        <v>607</v>
      </c>
      <c r="F417" s="23">
        <v>477</v>
      </c>
      <c r="G417" s="41">
        <f t="shared" si="6"/>
        <v>719.31599999999992</v>
      </c>
      <c r="H417" s="2"/>
    </row>
    <row r="418" spans="1:8" ht="28.5" thickTop="1" thickBot="1" x14ac:dyDescent="0.3">
      <c r="B418" s="20">
        <v>1187</v>
      </c>
      <c r="C418" s="21" t="s">
        <v>609</v>
      </c>
      <c r="D418" s="22">
        <v>2</v>
      </c>
      <c r="E418" s="21" t="s">
        <v>607</v>
      </c>
      <c r="F418" s="23">
        <v>122</v>
      </c>
      <c r="G418" s="41">
        <f t="shared" si="6"/>
        <v>183.97599999999997</v>
      </c>
      <c r="H418" s="2"/>
    </row>
    <row r="419" spans="1:8" ht="37.5" thickTop="1" thickBot="1" x14ac:dyDescent="0.3">
      <c r="B419" s="7">
        <v>524</v>
      </c>
      <c r="C419" s="13" t="s">
        <v>610</v>
      </c>
      <c r="D419" s="11">
        <v>3</v>
      </c>
      <c r="E419" s="13" t="s">
        <v>611</v>
      </c>
      <c r="F419" s="9">
        <v>1926</v>
      </c>
      <c r="G419" s="41">
        <f t="shared" si="6"/>
        <v>2904.4079999999999</v>
      </c>
      <c r="H419" s="2"/>
    </row>
    <row r="420" spans="1:8" ht="37.5" thickTop="1" thickBot="1" x14ac:dyDescent="0.3">
      <c r="B420" s="6">
        <v>526</v>
      </c>
      <c r="C420" s="12" t="s">
        <v>612</v>
      </c>
      <c r="D420" s="10">
        <v>3</v>
      </c>
      <c r="E420" s="12" t="s">
        <v>613</v>
      </c>
      <c r="F420" s="8">
        <v>3745</v>
      </c>
      <c r="G420" s="41">
        <f t="shared" si="6"/>
        <v>5647.46</v>
      </c>
      <c r="H420" s="2"/>
    </row>
    <row r="421" spans="1:8" ht="37.5" thickTop="1" thickBot="1" x14ac:dyDescent="0.3">
      <c r="B421" s="7">
        <v>525</v>
      </c>
      <c r="C421" s="13" t="s">
        <v>614</v>
      </c>
      <c r="D421" s="11">
        <v>3</v>
      </c>
      <c r="E421" s="13" t="s">
        <v>611</v>
      </c>
      <c r="F421" s="9">
        <v>2006</v>
      </c>
      <c r="G421" s="41">
        <f t="shared" si="6"/>
        <v>3025.0480000000002</v>
      </c>
      <c r="H421" s="2"/>
    </row>
    <row r="422" spans="1:8" ht="28.5" thickTop="1" thickBot="1" x14ac:dyDescent="0.3">
      <c r="B422" s="16">
        <v>327</v>
      </c>
      <c r="C422" s="17" t="s">
        <v>615</v>
      </c>
      <c r="D422" s="18">
        <v>3</v>
      </c>
      <c r="E422" s="17" t="s">
        <v>392</v>
      </c>
      <c r="F422" s="19">
        <v>761</v>
      </c>
      <c r="G422" s="41">
        <f t="shared" si="6"/>
        <v>1147.588</v>
      </c>
      <c r="H422" s="2"/>
    </row>
    <row r="423" spans="1:8" ht="46.5" thickTop="1" thickBot="1" x14ac:dyDescent="0.3">
      <c r="B423" s="16">
        <v>678</v>
      </c>
      <c r="C423" s="17" t="s">
        <v>616</v>
      </c>
      <c r="D423" s="18">
        <v>1</v>
      </c>
      <c r="E423" s="17" t="s">
        <v>617</v>
      </c>
      <c r="F423" s="19">
        <v>546</v>
      </c>
      <c r="G423" s="41">
        <f t="shared" si="6"/>
        <v>823.36799999999994</v>
      </c>
      <c r="H423" s="2"/>
    </row>
    <row r="424" spans="1:8" ht="46.5" thickTop="1" thickBot="1" x14ac:dyDescent="0.3">
      <c r="B424" s="16">
        <v>328</v>
      </c>
      <c r="C424" s="17" t="s">
        <v>618</v>
      </c>
      <c r="D424" s="18">
        <v>1</v>
      </c>
      <c r="E424" s="17" t="s">
        <v>619</v>
      </c>
      <c r="F424" s="19">
        <v>844</v>
      </c>
      <c r="G424" s="41">
        <f t="shared" si="6"/>
        <v>1272.752</v>
      </c>
      <c r="H424" s="2"/>
    </row>
    <row r="425" spans="1:8" ht="28.5" thickTop="1" thickBot="1" x14ac:dyDescent="0.3">
      <c r="B425" s="16">
        <v>329</v>
      </c>
      <c r="C425" s="17" t="s">
        <v>620</v>
      </c>
      <c r="D425" s="18">
        <v>1</v>
      </c>
      <c r="E425" s="17" t="s">
        <v>133</v>
      </c>
      <c r="F425" s="19">
        <v>376</v>
      </c>
      <c r="G425" s="41">
        <f t="shared" si="6"/>
        <v>567.00799999999992</v>
      </c>
      <c r="H425" s="2"/>
    </row>
    <row r="426" spans="1:8" ht="28.5" thickTop="1" thickBot="1" x14ac:dyDescent="0.3">
      <c r="B426" s="7">
        <v>1557</v>
      </c>
      <c r="C426" s="13" t="s">
        <v>621</v>
      </c>
      <c r="D426" s="11">
        <v>8</v>
      </c>
      <c r="E426" s="13" t="s">
        <v>7</v>
      </c>
      <c r="F426" s="9">
        <v>980</v>
      </c>
      <c r="G426" s="41">
        <f t="shared" si="6"/>
        <v>1477.84</v>
      </c>
      <c r="H426" s="2"/>
    </row>
    <row r="427" spans="1:8" ht="28.5" thickTop="1" thickBot="1" x14ac:dyDescent="0.3">
      <c r="B427" s="7">
        <v>323</v>
      </c>
      <c r="C427" s="13" t="s">
        <v>622</v>
      </c>
      <c r="D427" s="11">
        <v>5</v>
      </c>
      <c r="E427" s="13" t="s">
        <v>14</v>
      </c>
      <c r="F427" s="9">
        <v>1063</v>
      </c>
      <c r="G427" s="41">
        <f t="shared" si="6"/>
        <v>1603.0039999999999</v>
      </c>
      <c r="H427" s="2"/>
    </row>
    <row r="428" spans="1:8" ht="37.5" thickTop="1" thickBot="1" x14ac:dyDescent="0.3">
      <c r="B428" s="29">
        <v>1558</v>
      </c>
      <c r="C428" s="30" t="s">
        <v>623</v>
      </c>
      <c r="D428" s="31">
        <v>8</v>
      </c>
      <c r="E428" s="30" t="s">
        <v>613</v>
      </c>
      <c r="F428" s="32">
        <v>627</v>
      </c>
      <c r="G428" s="41">
        <f t="shared" si="6"/>
        <v>945.51599999999996</v>
      </c>
      <c r="H428" s="43" t="s">
        <v>624</v>
      </c>
    </row>
    <row r="429" spans="1:8" ht="28.5" thickTop="1" thickBot="1" x14ac:dyDescent="0.3">
      <c r="B429" s="7">
        <v>646</v>
      </c>
      <c r="C429" s="13" t="s">
        <v>625</v>
      </c>
      <c r="D429" s="11">
        <v>1</v>
      </c>
      <c r="E429" s="13" t="s">
        <v>133</v>
      </c>
      <c r="F429" s="9">
        <v>747</v>
      </c>
      <c r="G429" s="41">
        <f t="shared" si="6"/>
        <v>1126.4760000000001</v>
      </c>
      <c r="H429" s="2"/>
    </row>
    <row r="430" spans="1:8" ht="28.5" thickTop="1" thickBot="1" x14ac:dyDescent="0.3">
      <c r="B430" s="6">
        <v>1758</v>
      </c>
      <c r="C430" s="12" t="s">
        <v>626</v>
      </c>
      <c r="D430" s="10">
        <v>1</v>
      </c>
      <c r="E430" s="12" t="s">
        <v>627</v>
      </c>
      <c r="F430" s="8">
        <v>700</v>
      </c>
      <c r="G430" s="41">
        <f t="shared" si="6"/>
        <v>1055.6000000000001</v>
      </c>
      <c r="H430" s="2"/>
    </row>
    <row r="431" spans="1:8" ht="28.5" thickTop="1" thickBot="1" x14ac:dyDescent="0.3">
      <c r="A431" s="40"/>
      <c r="B431" s="7">
        <v>1759</v>
      </c>
      <c r="C431" s="13" t="s">
        <v>628</v>
      </c>
      <c r="D431" s="11">
        <v>1</v>
      </c>
      <c r="E431" s="13" t="s">
        <v>627</v>
      </c>
      <c r="F431" s="9">
        <v>1346</v>
      </c>
      <c r="G431" s="41">
        <f t="shared" si="6"/>
        <v>2029.768</v>
      </c>
      <c r="H431" s="2"/>
    </row>
    <row r="432" spans="1:8" ht="28.5" thickTop="1" thickBot="1" x14ac:dyDescent="0.3">
      <c r="B432" s="6">
        <v>333</v>
      </c>
      <c r="C432" s="12" t="s">
        <v>629</v>
      </c>
      <c r="D432" s="10">
        <v>1</v>
      </c>
      <c r="E432" s="12" t="s">
        <v>133</v>
      </c>
      <c r="F432" s="8">
        <v>187</v>
      </c>
      <c r="G432" s="41">
        <f t="shared" si="6"/>
        <v>281.99599999999998</v>
      </c>
      <c r="H432" s="2"/>
    </row>
    <row r="433" spans="2:8" ht="28.5" thickTop="1" thickBot="1" x14ac:dyDescent="0.3">
      <c r="B433" s="7">
        <v>334</v>
      </c>
      <c r="C433" s="13" t="s">
        <v>630</v>
      </c>
      <c r="D433" s="11">
        <v>1</v>
      </c>
      <c r="E433" s="13" t="s">
        <v>392</v>
      </c>
      <c r="F433" s="9">
        <v>270</v>
      </c>
      <c r="G433" s="41">
        <f t="shared" si="6"/>
        <v>407.16</v>
      </c>
      <c r="H433" s="2"/>
    </row>
    <row r="434" spans="2:8" ht="28.5" thickTop="1" thickBot="1" x14ac:dyDescent="0.3">
      <c r="B434" s="6">
        <v>1717</v>
      </c>
      <c r="C434" s="12" t="s">
        <v>631</v>
      </c>
      <c r="D434" s="10">
        <v>1</v>
      </c>
      <c r="E434" s="12" t="s">
        <v>546</v>
      </c>
      <c r="F434" s="8">
        <v>233</v>
      </c>
      <c r="G434" s="41">
        <f t="shared" si="6"/>
        <v>351.36399999999998</v>
      </c>
      <c r="H434" s="2"/>
    </row>
    <row r="435" spans="2:8" ht="28.5" thickTop="1" thickBot="1" x14ac:dyDescent="0.3">
      <c r="B435" s="7">
        <v>884</v>
      </c>
      <c r="C435" s="13" t="s">
        <v>632</v>
      </c>
      <c r="D435" s="11">
        <v>1</v>
      </c>
      <c r="E435" s="13" t="s">
        <v>633</v>
      </c>
      <c r="F435" s="9">
        <v>400</v>
      </c>
      <c r="G435" s="41">
        <f t="shared" si="6"/>
        <v>603.19999999999993</v>
      </c>
      <c r="H435" s="2"/>
    </row>
    <row r="436" spans="2:8" ht="28.5" thickTop="1" thickBot="1" x14ac:dyDescent="0.3">
      <c r="B436" s="6">
        <v>1534</v>
      </c>
      <c r="C436" s="12" t="s">
        <v>634</v>
      </c>
      <c r="D436" s="10">
        <v>1</v>
      </c>
      <c r="E436" s="12" t="s">
        <v>633</v>
      </c>
      <c r="F436" s="8">
        <v>200</v>
      </c>
      <c r="G436" s="41">
        <f t="shared" si="6"/>
        <v>301.59999999999997</v>
      </c>
      <c r="H436" s="2"/>
    </row>
    <row r="437" spans="2:8" ht="28.5" thickTop="1" thickBot="1" x14ac:dyDescent="0.3">
      <c r="B437" s="7">
        <v>1588</v>
      </c>
      <c r="C437" s="13" t="s">
        <v>635</v>
      </c>
      <c r="D437" s="11">
        <v>1</v>
      </c>
      <c r="E437" s="13" t="s">
        <v>633</v>
      </c>
      <c r="F437" s="9">
        <v>266</v>
      </c>
      <c r="G437" s="41">
        <f t="shared" si="6"/>
        <v>401.12800000000004</v>
      </c>
      <c r="H437" s="2"/>
    </row>
    <row r="438" spans="2:8" ht="64.5" thickTop="1" thickBot="1" x14ac:dyDescent="0.3">
      <c r="B438" s="29">
        <v>125</v>
      </c>
      <c r="C438" s="30" t="s">
        <v>636</v>
      </c>
      <c r="D438" s="31">
        <v>7</v>
      </c>
      <c r="E438" s="30" t="s">
        <v>637</v>
      </c>
      <c r="F438" s="32">
        <v>2123</v>
      </c>
      <c r="G438" s="41">
        <f t="shared" si="6"/>
        <v>3201.4839999999999</v>
      </c>
      <c r="H438" s="2" t="s">
        <v>624</v>
      </c>
    </row>
    <row r="439" spans="2:8" ht="28.5" thickTop="1" thickBot="1" x14ac:dyDescent="0.3">
      <c r="B439" s="7">
        <v>612</v>
      </c>
      <c r="C439" s="13" t="s">
        <v>638</v>
      </c>
      <c r="D439" s="11">
        <v>4</v>
      </c>
      <c r="E439" s="13" t="s">
        <v>392</v>
      </c>
      <c r="F439" s="9">
        <v>1077</v>
      </c>
      <c r="G439" s="41">
        <f t="shared" si="6"/>
        <v>1624.116</v>
      </c>
      <c r="H439" s="2"/>
    </row>
    <row r="440" spans="2:8" ht="28.5" thickTop="1" thickBot="1" x14ac:dyDescent="0.3">
      <c r="B440" s="6">
        <v>1922</v>
      </c>
      <c r="C440" s="12" t="s">
        <v>639</v>
      </c>
      <c r="D440" s="10">
        <v>4</v>
      </c>
      <c r="E440" s="12" t="s">
        <v>14</v>
      </c>
      <c r="F440" s="8">
        <v>820</v>
      </c>
      <c r="G440" s="41">
        <f t="shared" si="6"/>
        <v>1236.56</v>
      </c>
      <c r="H440" s="2"/>
    </row>
    <row r="441" spans="2:8" ht="28.5" thickTop="1" thickBot="1" x14ac:dyDescent="0.3">
      <c r="B441" s="7">
        <v>1942</v>
      </c>
      <c r="C441" s="13" t="s">
        <v>640</v>
      </c>
      <c r="D441" s="11">
        <v>1</v>
      </c>
      <c r="E441" s="13" t="s">
        <v>133</v>
      </c>
      <c r="F441" s="9">
        <v>531</v>
      </c>
      <c r="G441" s="41">
        <f t="shared" si="6"/>
        <v>800.74799999999993</v>
      </c>
      <c r="H441" s="2"/>
    </row>
    <row r="442" spans="2:8" s="2" customFormat="1" ht="28.5" thickTop="1" thickBot="1" x14ac:dyDescent="0.3">
      <c r="B442" s="7"/>
      <c r="C442" s="13" t="s">
        <v>641</v>
      </c>
      <c r="D442" s="11">
        <v>1</v>
      </c>
      <c r="E442" s="13" t="s">
        <v>133</v>
      </c>
      <c r="F442" s="9">
        <v>400</v>
      </c>
      <c r="G442" s="41">
        <f t="shared" si="6"/>
        <v>603.19999999999993</v>
      </c>
    </row>
    <row r="443" spans="2:8" ht="28.5" thickTop="1" thickBot="1" x14ac:dyDescent="0.3">
      <c r="B443" s="6">
        <v>338</v>
      </c>
      <c r="C443" s="12" t="s">
        <v>642</v>
      </c>
      <c r="D443" s="10">
        <v>1</v>
      </c>
      <c r="E443" s="12" t="s">
        <v>14</v>
      </c>
      <c r="F443" s="8">
        <v>542</v>
      </c>
      <c r="G443" s="41">
        <f t="shared" si="6"/>
        <v>817.3359999999999</v>
      </c>
      <c r="H443" s="2"/>
    </row>
    <row r="444" spans="2:8" ht="28.5" thickTop="1" thickBot="1" x14ac:dyDescent="0.3">
      <c r="B444" s="7">
        <v>342</v>
      </c>
      <c r="C444" s="13" t="s">
        <v>643</v>
      </c>
      <c r="D444" s="11">
        <v>1</v>
      </c>
      <c r="E444" s="13" t="s">
        <v>392</v>
      </c>
      <c r="F444" s="9">
        <v>1357</v>
      </c>
      <c r="G444" s="41">
        <f t="shared" si="6"/>
        <v>2046.356</v>
      </c>
      <c r="H444" s="2"/>
    </row>
    <row r="445" spans="2:8" ht="28.5" thickTop="1" thickBot="1" x14ac:dyDescent="0.3">
      <c r="B445" s="6">
        <v>343</v>
      </c>
      <c r="C445" s="12" t="s">
        <v>644</v>
      </c>
      <c r="D445" s="10">
        <v>1</v>
      </c>
      <c r="E445" s="12" t="s">
        <v>392</v>
      </c>
      <c r="F445" s="8">
        <v>1521</v>
      </c>
      <c r="G445" s="41">
        <f t="shared" si="6"/>
        <v>2293.6680000000001</v>
      </c>
      <c r="H445" s="2"/>
    </row>
    <row r="446" spans="2:8" ht="28.5" thickTop="1" thickBot="1" x14ac:dyDescent="0.3">
      <c r="B446" s="7">
        <v>344</v>
      </c>
      <c r="C446" s="13" t="s">
        <v>645</v>
      </c>
      <c r="D446" s="11">
        <v>6</v>
      </c>
      <c r="E446" s="13" t="s">
        <v>392</v>
      </c>
      <c r="F446" s="9">
        <v>1940</v>
      </c>
      <c r="G446" s="41">
        <f t="shared" si="6"/>
        <v>2925.5199999999995</v>
      </c>
      <c r="H446" s="2"/>
    </row>
    <row r="447" spans="2:8" ht="28.5" thickTop="1" thickBot="1" x14ac:dyDescent="0.3">
      <c r="B447" s="6">
        <v>339</v>
      </c>
      <c r="C447" s="12" t="s">
        <v>646</v>
      </c>
      <c r="D447" s="10">
        <v>1</v>
      </c>
      <c r="E447" s="12" t="s">
        <v>392</v>
      </c>
      <c r="F447" s="8">
        <v>1138</v>
      </c>
      <c r="G447" s="41">
        <f t="shared" si="6"/>
        <v>1716.104</v>
      </c>
      <c r="H447" s="2"/>
    </row>
    <row r="448" spans="2:8" ht="28.5" thickTop="1" thickBot="1" x14ac:dyDescent="0.3">
      <c r="B448" s="7">
        <v>1923</v>
      </c>
      <c r="C448" s="13" t="s">
        <v>647</v>
      </c>
      <c r="D448" s="11">
        <v>1</v>
      </c>
      <c r="E448" s="13" t="s">
        <v>392</v>
      </c>
      <c r="F448" s="9">
        <v>773</v>
      </c>
      <c r="G448" s="41">
        <f t="shared" si="6"/>
        <v>1165.684</v>
      </c>
      <c r="H448" s="2"/>
    </row>
    <row r="449" spans="2:7" ht="28.5" thickTop="1" thickBot="1" x14ac:dyDescent="0.3">
      <c r="B449" s="6">
        <v>341</v>
      </c>
      <c r="C449" s="12" t="s">
        <v>648</v>
      </c>
      <c r="D449" s="10">
        <v>1</v>
      </c>
      <c r="E449" s="12" t="s">
        <v>392</v>
      </c>
      <c r="F449" s="8">
        <v>1079</v>
      </c>
      <c r="G449" s="41">
        <f t="shared" si="6"/>
        <v>1627.1319999999998</v>
      </c>
    </row>
    <row r="450" spans="2:7" ht="28.5" thickTop="1" thickBot="1" x14ac:dyDescent="0.3">
      <c r="B450" s="7">
        <v>340</v>
      </c>
      <c r="C450" s="13" t="s">
        <v>649</v>
      </c>
      <c r="D450" s="11">
        <v>1</v>
      </c>
      <c r="E450" s="13" t="s">
        <v>392</v>
      </c>
      <c r="F450" s="9">
        <v>823</v>
      </c>
      <c r="G450" s="41">
        <f t="shared" si="6"/>
        <v>1241.0840000000001</v>
      </c>
    </row>
    <row r="451" spans="2:7" ht="28.5" thickTop="1" thickBot="1" x14ac:dyDescent="0.3">
      <c r="B451" s="6">
        <v>503</v>
      </c>
      <c r="C451" s="12" t="s">
        <v>650</v>
      </c>
      <c r="D451" s="10">
        <v>1</v>
      </c>
      <c r="E451" s="12" t="s">
        <v>14</v>
      </c>
      <c r="F451" s="8">
        <v>744</v>
      </c>
      <c r="G451" s="41">
        <f t="shared" si="6"/>
        <v>1121.952</v>
      </c>
    </row>
    <row r="452" spans="2:7" ht="28.5" thickTop="1" thickBot="1" x14ac:dyDescent="0.3">
      <c r="B452" s="6">
        <v>347</v>
      </c>
      <c r="C452" s="12" t="s">
        <v>651</v>
      </c>
      <c r="D452" s="10">
        <v>2</v>
      </c>
      <c r="E452" s="12" t="s">
        <v>392</v>
      </c>
      <c r="F452" s="8">
        <v>817</v>
      </c>
      <c r="G452" s="41">
        <f t="shared" si="6"/>
        <v>1232.0359999999998</v>
      </c>
    </row>
    <row r="453" spans="2:7" s="2" customFormat="1" ht="28.5" thickTop="1" thickBot="1" x14ac:dyDescent="0.3">
      <c r="B453" s="6">
        <v>244</v>
      </c>
      <c r="C453" s="12" t="s">
        <v>652</v>
      </c>
      <c r="D453" s="10">
        <v>10</v>
      </c>
      <c r="E453" s="13" t="s">
        <v>392</v>
      </c>
      <c r="F453" s="8">
        <v>1987</v>
      </c>
      <c r="G453" s="41">
        <f t="shared" si="6"/>
        <v>2996.3959999999997</v>
      </c>
    </row>
    <row r="454" spans="2:7" s="2" customFormat="1" ht="28.5" thickTop="1" thickBot="1" x14ac:dyDescent="0.3">
      <c r="B454" s="6">
        <v>1736</v>
      </c>
      <c r="C454" s="12" t="s">
        <v>653</v>
      </c>
      <c r="D454" s="10">
        <v>10</v>
      </c>
      <c r="E454" s="13" t="s">
        <v>392</v>
      </c>
      <c r="F454" s="8">
        <v>1805</v>
      </c>
      <c r="G454" s="41">
        <f t="shared" si="6"/>
        <v>2721.9399999999996</v>
      </c>
    </row>
    <row r="455" spans="2:7" ht="46.5" thickTop="1" thickBot="1" x14ac:dyDescent="0.3">
      <c r="B455" s="7">
        <v>36</v>
      </c>
      <c r="C455" s="13" t="s">
        <v>654</v>
      </c>
      <c r="D455" s="11">
        <v>1</v>
      </c>
      <c r="E455" s="13" t="s">
        <v>655</v>
      </c>
      <c r="F455" s="9">
        <v>542</v>
      </c>
      <c r="G455" s="41">
        <f t="shared" si="6"/>
        <v>817.3359999999999</v>
      </c>
    </row>
    <row r="456" spans="2:7" ht="28.5" thickTop="1" thickBot="1" x14ac:dyDescent="0.3">
      <c r="B456" s="6">
        <v>349</v>
      </c>
      <c r="C456" s="12" t="s">
        <v>656</v>
      </c>
      <c r="D456" s="10">
        <v>1</v>
      </c>
      <c r="E456" s="12" t="s">
        <v>392</v>
      </c>
      <c r="F456" s="8">
        <v>506</v>
      </c>
      <c r="G456" s="41">
        <f t="shared" si="6"/>
        <v>763.04799999999989</v>
      </c>
    </row>
    <row r="457" spans="2:7" ht="37.5" thickTop="1" thickBot="1" x14ac:dyDescent="0.3">
      <c r="B457" s="7">
        <v>666</v>
      </c>
      <c r="C457" s="13" t="s">
        <v>657</v>
      </c>
      <c r="D457" s="11">
        <v>3</v>
      </c>
      <c r="E457" s="13" t="s">
        <v>658</v>
      </c>
      <c r="F457" s="9">
        <v>2456</v>
      </c>
      <c r="G457" s="41">
        <f t="shared" ref="G457:G518" si="7">(F457*1.16)*1.3</f>
        <v>3703.6479999999997</v>
      </c>
    </row>
    <row r="458" spans="2:7" ht="19.5" thickTop="1" thickBot="1" x14ac:dyDescent="0.3">
      <c r="B458" s="6">
        <v>1734</v>
      </c>
      <c r="C458" s="12" t="s">
        <v>659</v>
      </c>
      <c r="D458" s="10">
        <v>2</v>
      </c>
      <c r="E458" s="12" t="s">
        <v>660</v>
      </c>
      <c r="F458" s="8">
        <v>233</v>
      </c>
      <c r="G458" s="41">
        <f t="shared" si="7"/>
        <v>351.36399999999998</v>
      </c>
    </row>
    <row r="459" spans="2:7" ht="28.5" thickTop="1" thickBot="1" x14ac:dyDescent="0.3">
      <c r="B459" s="7">
        <v>671</v>
      </c>
      <c r="C459" s="13" t="s">
        <v>661</v>
      </c>
      <c r="D459" s="11">
        <v>5</v>
      </c>
      <c r="E459" s="13" t="s">
        <v>662</v>
      </c>
      <c r="F459" s="9">
        <v>1180</v>
      </c>
      <c r="G459" s="41">
        <f t="shared" si="7"/>
        <v>1779.44</v>
      </c>
    </row>
    <row r="460" spans="2:7" ht="28.5" thickTop="1" thickBot="1" x14ac:dyDescent="0.3">
      <c r="B460" s="6">
        <v>351</v>
      </c>
      <c r="C460" s="12" t="s">
        <v>663</v>
      </c>
      <c r="D460" s="10">
        <v>1</v>
      </c>
      <c r="E460" s="12" t="s">
        <v>392</v>
      </c>
      <c r="F460" s="8">
        <v>519</v>
      </c>
      <c r="G460" s="41">
        <f t="shared" si="7"/>
        <v>782.65199999999993</v>
      </c>
    </row>
    <row r="461" spans="2:7" ht="28.5" thickTop="1" thickBot="1" x14ac:dyDescent="0.3">
      <c r="B461" s="7">
        <v>352</v>
      </c>
      <c r="C461" s="13" t="s">
        <v>664</v>
      </c>
      <c r="D461" s="11">
        <v>1</v>
      </c>
      <c r="E461" s="13" t="s">
        <v>392</v>
      </c>
      <c r="F461" s="9">
        <v>738</v>
      </c>
      <c r="G461" s="41">
        <f t="shared" si="7"/>
        <v>1112.904</v>
      </c>
    </row>
    <row r="462" spans="2:7" ht="28.5" thickTop="1" thickBot="1" x14ac:dyDescent="0.3">
      <c r="B462" s="6">
        <v>353</v>
      </c>
      <c r="C462" s="12" t="s">
        <v>665</v>
      </c>
      <c r="D462" s="10">
        <v>1</v>
      </c>
      <c r="E462" s="12" t="s">
        <v>392</v>
      </c>
      <c r="F462" s="8">
        <v>1231</v>
      </c>
      <c r="G462" s="41">
        <f t="shared" si="7"/>
        <v>1856.3479999999997</v>
      </c>
    </row>
    <row r="463" spans="2:7" ht="19.5" thickTop="1" thickBot="1" x14ac:dyDescent="0.3">
      <c r="B463" s="7">
        <v>354</v>
      </c>
      <c r="C463" s="13" t="s">
        <v>666</v>
      </c>
      <c r="D463" s="11">
        <v>10</v>
      </c>
      <c r="E463" s="13" t="s">
        <v>667</v>
      </c>
      <c r="F463" s="9">
        <v>803</v>
      </c>
      <c r="G463" s="41">
        <f t="shared" si="7"/>
        <v>1210.924</v>
      </c>
    </row>
    <row r="464" spans="2:7" s="2" customFormat="1" ht="37.5" thickTop="1" thickBot="1" x14ac:dyDescent="0.3">
      <c r="B464" s="7">
        <v>682</v>
      </c>
      <c r="C464" s="13" t="s">
        <v>668</v>
      </c>
      <c r="D464" s="11">
        <v>1</v>
      </c>
      <c r="E464" s="13" t="s">
        <v>669</v>
      </c>
      <c r="F464" s="9">
        <v>287</v>
      </c>
      <c r="G464" s="41">
        <f t="shared" si="7"/>
        <v>432.79599999999994</v>
      </c>
    </row>
    <row r="465" spans="2:8" ht="19.5" thickTop="1" thickBot="1" x14ac:dyDescent="0.3">
      <c r="B465" s="6">
        <v>683</v>
      </c>
      <c r="C465" s="12" t="s">
        <v>670</v>
      </c>
      <c r="D465" s="10">
        <v>5</v>
      </c>
      <c r="E465" s="12" t="s">
        <v>52</v>
      </c>
      <c r="F465" s="8">
        <v>2208</v>
      </c>
      <c r="G465" s="41">
        <f t="shared" si="7"/>
        <v>3329.6639999999998</v>
      </c>
      <c r="H465" s="2"/>
    </row>
    <row r="466" spans="2:8" ht="28.5" thickTop="1" thickBot="1" x14ac:dyDescent="0.3">
      <c r="B466" s="7">
        <v>1701</v>
      </c>
      <c r="C466" s="13" t="s">
        <v>671</v>
      </c>
      <c r="D466" s="11">
        <v>1</v>
      </c>
      <c r="E466" s="13" t="s">
        <v>92</v>
      </c>
      <c r="F466" s="9">
        <v>284</v>
      </c>
      <c r="G466" s="41">
        <f t="shared" si="7"/>
        <v>428.27199999999999</v>
      </c>
      <c r="H466" s="2"/>
    </row>
    <row r="467" spans="2:8" ht="46.5" thickTop="1" thickBot="1" x14ac:dyDescent="0.3">
      <c r="B467" s="6">
        <v>1760</v>
      </c>
      <c r="C467" s="12" t="s">
        <v>672</v>
      </c>
      <c r="D467" s="10">
        <v>2</v>
      </c>
      <c r="E467" s="12" t="s">
        <v>673</v>
      </c>
      <c r="F467" s="8">
        <v>1177</v>
      </c>
      <c r="G467" s="41">
        <f t="shared" si="7"/>
        <v>1774.9159999999999</v>
      </c>
      <c r="H467" s="2"/>
    </row>
    <row r="468" spans="2:8" ht="46.5" thickTop="1" thickBot="1" x14ac:dyDescent="0.3">
      <c r="B468" s="7">
        <v>1761</v>
      </c>
      <c r="C468" s="13" t="s">
        <v>674</v>
      </c>
      <c r="D468" s="11">
        <v>2</v>
      </c>
      <c r="E468" s="13" t="s">
        <v>673</v>
      </c>
      <c r="F468" s="9">
        <v>1715</v>
      </c>
      <c r="G468" s="41">
        <f t="shared" si="7"/>
        <v>2586.2199999999998</v>
      </c>
      <c r="H468" s="2"/>
    </row>
    <row r="469" spans="2:8" ht="28.5" thickTop="1" thickBot="1" x14ac:dyDescent="0.3">
      <c r="B469" s="6">
        <v>501</v>
      </c>
      <c r="C469" s="12" t="s">
        <v>675</v>
      </c>
      <c r="D469" s="10">
        <v>1</v>
      </c>
      <c r="E469" s="12" t="s">
        <v>392</v>
      </c>
      <c r="F469" s="8">
        <v>1027</v>
      </c>
      <c r="G469" s="41">
        <f t="shared" si="7"/>
        <v>1548.7159999999999</v>
      </c>
      <c r="H469" s="2"/>
    </row>
    <row r="470" spans="2:8" ht="28.5" thickTop="1" thickBot="1" x14ac:dyDescent="0.3">
      <c r="B470" s="7">
        <v>357</v>
      </c>
      <c r="C470" s="13" t="s">
        <v>676</v>
      </c>
      <c r="D470" s="11">
        <v>1</v>
      </c>
      <c r="E470" s="13" t="s">
        <v>677</v>
      </c>
      <c r="F470" s="9">
        <v>860</v>
      </c>
      <c r="G470" s="41">
        <f t="shared" si="7"/>
        <v>1296.8799999999999</v>
      </c>
      <c r="H470" s="2"/>
    </row>
    <row r="471" spans="2:8" ht="28.5" thickTop="1" thickBot="1" x14ac:dyDescent="0.3">
      <c r="B471" s="6">
        <v>502</v>
      </c>
      <c r="C471" s="12" t="s">
        <v>678</v>
      </c>
      <c r="D471" s="10">
        <v>1</v>
      </c>
      <c r="E471" s="12" t="s">
        <v>392</v>
      </c>
      <c r="F471" s="8">
        <v>1758</v>
      </c>
      <c r="G471" s="41">
        <f t="shared" si="7"/>
        <v>2651.0639999999999</v>
      </c>
      <c r="H471" s="2"/>
    </row>
    <row r="472" spans="2:8" ht="28.5" thickTop="1" thickBot="1" x14ac:dyDescent="0.3">
      <c r="B472" s="7">
        <v>689</v>
      </c>
      <c r="C472" s="13" t="s">
        <v>679</v>
      </c>
      <c r="D472" s="11">
        <v>2</v>
      </c>
      <c r="E472" s="13" t="s">
        <v>392</v>
      </c>
      <c r="F472" s="9">
        <v>746</v>
      </c>
      <c r="G472" s="41">
        <f t="shared" si="7"/>
        <v>1124.9679999999998</v>
      </c>
      <c r="H472" s="2"/>
    </row>
    <row r="473" spans="2:8" ht="28.5" thickTop="1" thickBot="1" x14ac:dyDescent="0.3">
      <c r="B473" s="6">
        <v>323</v>
      </c>
      <c r="C473" s="12" t="s">
        <v>680</v>
      </c>
      <c r="D473" s="10">
        <v>5</v>
      </c>
      <c r="E473" s="12" t="s">
        <v>14</v>
      </c>
      <c r="F473" s="8">
        <v>1063</v>
      </c>
      <c r="G473" s="41">
        <f t="shared" si="7"/>
        <v>1603.0039999999999</v>
      </c>
      <c r="H473" s="2" t="s">
        <v>624</v>
      </c>
    </row>
    <row r="474" spans="2:8" ht="28.5" thickTop="1" thickBot="1" x14ac:dyDescent="0.3">
      <c r="B474" s="7">
        <v>1560</v>
      </c>
      <c r="C474" s="13" t="s">
        <v>681</v>
      </c>
      <c r="D474" s="11">
        <v>4</v>
      </c>
      <c r="E474" s="13" t="s">
        <v>392</v>
      </c>
      <c r="F474" s="9">
        <v>817</v>
      </c>
      <c r="G474" s="41">
        <f t="shared" si="7"/>
        <v>1232.0359999999998</v>
      </c>
      <c r="H474" s="2"/>
    </row>
    <row r="475" spans="2:8" ht="28.5" thickTop="1" thickBot="1" x14ac:dyDescent="0.3">
      <c r="B475" s="6">
        <v>1550</v>
      </c>
      <c r="C475" s="12" t="s">
        <v>682</v>
      </c>
      <c r="D475" s="10">
        <v>1</v>
      </c>
      <c r="E475" s="12" t="s">
        <v>392</v>
      </c>
      <c r="F475" s="8">
        <v>461</v>
      </c>
      <c r="G475" s="41">
        <f t="shared" si="7"/>
        <v>695.18799999999999</v>
      </c>
      <c r="H475" s="2"/>
    </row>
    <row r="476" spans="2:8" ht="28.5" thickTop="1" thickBot="1" x14ac:dyDescent="0.3">
      <c r="B476" s="7">
        <v>359</v>
      </c>
      <c r="C476" s="13" t="s">
        <v>683</v>
      </c>
      <c r="D476" s="11">
        <v>1</v>
      </c>
      <c r="E476" s="13" t="s">
        <v>392</v>
      </c>
      <c r="F476" s="9">
        <v>506</v>
      </c>
      <c r="G476" s="41">
        <f t="shared" si="7"/>
        <v>763.04799999999989</v>
      </c>
      <c r="H476" s="2"/>
    </row>
    <row r="477" spans="2:8" ht="28.5" thickTop="1" thickBot="1" x14ac:dyDescent="0.3">
      <c r="B477" s="6">
        <v>483</v>
      </c>
      <c r="C477" s="12" t="s">
        <v>684</v>
      </c>
      <c r="D477" s="10">
        <v>1</v>
      </c>
      <c r="E477" s="12" t="s">
        <v>392</v>
      </c>
      <c r="F477" s="8">
        <v>532</v>
      </c>
      <c r="G477" s="41">
        <f t="shared" si="7"/>
        <v>802.25600000000009</v>
      </c>
      <c r="H477" s="2"/>
    </row>
    <row r="478" spans="2:8" ht="28.5" thickTop="1" thickBot="1" x14ac:dyDescent="0.3">
      <c r="B478" s="7">
        <v>529</v>
      </c>
      <c r="C478" s="13" t="s">
        <v>685</v>
      </c>
      <c r="D478" s="11">
        <v>1</v>
      </c>
      <c r="E478" s="13" t="s">
        <v>392</v>
      </c>
      <c r="F478" s="9">
        <v>495</v>
      </c>
      <c r="G478" s="41">
        <f t="shared" si="7"/>
        <v>746.45999999999992</v>
      </c>
      <c r="H478" s="2"/>
    </row>
    <row r="479" spans="2:8" ht="28.5" thickTop="1" thickBot="1" x14ac:dyDescent="0.3">
      <c r="B479" s="6">
        <v>1554</v>
      </c>
      <c r="C479" s="12" t="s">
        <v>686</v>
      </c>
      <c r="D479" s="10">
        <v>1</v>
      </c>
      <c r="E479" s="12" t="s">
        <v>392</v>
      </c>
      <c r="F479" s="8">
        <v>410</v>
      </c>
      <c r="G479" s="41">
        <f t="shared" si="7"/>
        <v>618.28</v>
      </c>
      <c r="H479" s="2"/>
    </row>
    <row r="480" spans="2:8" ht="28.5" thickTop="1" thickBot="1" x14ac:dyDescent="0.3">
      <c r="B480" s="7">
        <v>1555</v>
      </c>
      <c r="C480" s="13" t="s">
        <v>687</v>
      </c>
      <c r="D480" s="11">
        <v>4</v>
      </c>
      <c r="E480" s="13" t="s">
        <v>688</v>
      </c>
      <c r="F480" s="9">
        <v>620</v>
      </c>
      <c r="G480" s="41">
        <f t="shared" si="7"/>
        <v>934.95999999999992</v>
      </c>
      <c r="H480" s="2"/>
    </row>
    <row r="481" spans="2:7" ht="28.5" thickTop="1" thickBot="1" x14ac:dyDescent="0.3">
      <c r="B481" s="6">
        <v>1710</v>
      </c>
      <c r="C481" s="12" t="s">
        <v>689</v>
      </c>
      <c r="D481" s="10">
        <v>1</v>
      </c>
      <c r="E481" s="12" t="s">
        <v>392</v>
      </c>
      <c r="F481" s="8">
        <v>518</v>
      </c>
      <c r="G481" s="41">
        <f t="shared" si="7"/>
        <v>781.14400000000001</v>
      </c>
    </row>
    <row r="482" spans="2:7" ht="55.5" thickTop="1" thickBot="1" x14ac:dyDescent="0.3">
      <c r="B482" s="6">
        <v>360</v>
      </c>
      <c r="C482" s="12" t="s">
        <v>690</v>
      </c>
      <c r="D482" s="10">
        <v>1</v>
      </c>
      <c r="E482" s="12" t="s">
        <v>691</v>
      </c>
      <c r="F482" s="8">
        <v>541</v>
      </c>
      <c r="G482" s="41">
        <f t="shared" si="7"/>
        <v>815.82799999999997</v>
      </c>
    </row>
    <row r="483" spans="2:7" ht="28.5" thickTop="1" thickBot="1" x14ac:dyDescent="0.3">
      <c r="B483" s="7">
        <v>361</v>
      </c>
      <c r="C483" s="13" t="s">
        <v>692</v>
      </c>
      <c r="D483" s="11">
        <v>1</v>
      </c>
      <c r="E483" s="13" t="s">
        <v>392</v>
      </c>
      <c r="F483" s="9">
        <v>551</v>
      </c>
      <c r="G483" s="41">
        <f t="shared" si="7"/>
        <v>830.90800000000002</v>
      </c>
    </row>
    <row r="484" spans="2:7" ht="42.75" customHeight="1" thickTop="1" thickBot="1" x14ac:dyDescent="0.3">
      <c r="B484" s="6">
        <v>1721</v>
      </c>
      <c r="C484" s="12" t="s">
        <v>693</v>
      </c>
      <c r="D484" s="10">
        <v>1</v>
      </c>
      <c r="E484" s="12" t="s">
        <v>392</v>
      </c>
      <c r="F484" s="8">
        <v>873</v>
      </c>
      <c r="G484" s="41">
        <f t="shared" si="7"/>
        <v>1316.4839999999999</v>
      </c>
    </row>
    <row r="485" spans="2:7" ht="28.5" thickTop="1" thickBot="1" x14ac:dyDescent="0.3">
      <c r="B485" s="7">
        <v>362</v>
      </c>
      <c r="C485" s="13" t="s">
        <v>694</v>
      </c>
      <c r="D485" s="11">
        <v>1</v>
      </c>
      <c r="E485" s="13" t="s">
        <v>392</v>
      </c>
      <c r="F485" s="9">
        <v>579</v>
      </c>
      <c r="G485" s="41">
        <f t="shared" si="7"/>
        <v>873.13200000000006</v>
      </c>
    </row>
    <row r="486" spans="2:7" ht="28.5" thickTop="1" thickBot="1" x14ac:dyDescent="0.3">
      <c r="B486" s="6">
        <v>1910</v>
      </c>
      <c r="C486" s="12" t="s">
        <v>695</v>
      </c>
      <c r="D486" s="10">
        <v>1</v>
      </c>
      <c r="E486" s="12" t="s">
        <v>392</v>
      </c>
      <c r="F486" s="8">
        <v>491</v>
      </c>
      <c r="G486" s="41">
        <f t="shared" si="7"/>
        <v>740.428</v>
      </c>
    </row>
    <row r="487" spans="2:7" ht="28.5" thickTop="1" thickBot="1" x14ac:dyDescent="0.3">
      <c r="B487" s="7">
        <v>1911</v>
      </c>
      <c r="C487" s="13" t="s">
        <v>696</v>
      </c>
      <c r="D487" s="11">
        <v>5</v>
      </c>
      <c r="E487" s="13" t="s">
        <v>392</v>
      </c>
      <c r="F487" s="9">
        <v>1114</v>
      </c>
      <c r="G487" s="41">
        <f t="shared" si="7"/>
        <v>1679.912</v>
      </c>
    </row>
    <row r="488" spans="2:7" ht="28.5" thickTop="1" thickBot="1" x14ac:dyDescent="0.3">
      <c r="B488" s="6">
        <v>1912</v>
      </c>
      <c r="C488" s="12" t="s">
        <v>697</v>
      </c>
      <c r="D488" s="10">
        <v>1</v>
      </c>
      <c r="E488" s="12" t="s">
        <v>392</v>
      </c>
      <c r="F488" s="8">
        <v>568</v>
      </c>
      <c r="G488" s="41">
        <f t="shared" si="7"/>
        <v>856.54399999999998</v>
      </c>
    </row>
    <row r="489" spans="2:7" ht="28.5" thickTop="1" thickBot="1" x14ac:dyDescent="0.3">
      <c r="B489" s="7">
        <v>1917</v>
      </c>
      <c r="C489" s="13" t="s">
        <v>698</v>
      </c>
      <c r="D489" s="11">
        <v>1</v>
      </c>
      <c r="E489" s="13" t="s">
        <v>392</v>
      </c>
      <c r="F489" s="9">
        <v>407</v>
      </c>
      <c r="G489" s="41">
        <f t="shared" si="7"/>
        <v>613.75599999999997</v>
      </c>
    </row>
    <row r="490" spans="2:7" ht="28.5" thickTop="1" thickBot="1" x14ac:dyDescent="0.3">
      <c r="B490" s="6">
        <v>1914</v>
      </c>
      <c r="C490" s="12" t="s">
        <v>699</v>
      </c>
      <c r="D490" s="10">
        <v>5</v>
      </c>
      <c r="E490" s="12" t="s">
        <v>392</v>
      </c>
      <c r="F490" s="8">
        <v>494</v>
      </c>
      <c r="G490" s="41">
        <f t="shared" si="7"/>
        <v>744.952</v>
      </c>
    </row>
    <row r="491" spans="2:7" ht="28.5" thickTop="1" thickBot="1" x14ac:dyDescent="0.3">
      <c r="B491" s="7">
        <v>1915</v>
      </c>
      <c r="C491" s="13" t="s">
        <v>700</v>
      </c>
      <c r="D491" s="11">
        <v>1</v>
      </c>
      <c r="E491" s="13" t="s">
        <v>14</v>
      </c>
      <c r="F491" s="9">
        <v>338</v>
      </c>
      <c r="G491" s="41">
        <f t="shared" si="7"/>
        <v>509.70400000000001</v>
      </c>
    </row>
    <row r="492" spans="2:7" ht="28.5" thickTop="1" thickBot="1" x14ac:dyDescent="0.3">
      <c r="B492" s="6">
        <v>1918</v>
      </c>
      <c r="C492" s="12" t="s">
        <v>701</v>
      </c>
      <c r="D492" s="10">
        <v>3</v>
      </c>
      <c r="E492" s="12" t="s">
        <v>392</v>
      </c>
      <c r="F492" s="8">
        <v>814</v>
      </c>
      <c r="G492" s="41">
        <f t="shared" si="7"/>
        <v>1227.5119999999999</v>
      </c>
    </row>
    <row r="493" spans="2:7" ht="19.5" thickTop="1" thickBot="1" x14ac:dyDescent="0.3">
      <c r="B493" s="7">
        <v>1380</v>
      </c>
      <c r="C493" s="13" t="s">
        <v>702</v>
      </c>
      <c r="D493" s="11">
        <v>4</v>
      </c>
      <c r="E493" s="13" t="s">
        <v>9</v>
      </c>
      <c r="F493" s="9">
        <v>270</v>
      </c>
      <c r="G493" s="41">
        <f t="shared" si="7"/>
        <v>407.16</v>
      </c>
    </row>
    <row r="494" spans="2:7" ht="19.5" thickTop="1" thickBot="1" x14ac:dyDescent="0.3">
      <c r="B494" s="6">
        <v>1381</v>
      </c>
      <c r="C494" s="12" t="s">
        <v>703</v>
      </c>
      <c r="D494" s="10">
        <v>4</v>
      </c>
      <c r="E494" s="12" t="s">
        <v>9</v>
      </c>
      <c r="F494" s="8">
        <v>303</v>
      </c>
      <c r="G494" s="41">
        <f t="shared" si="7"/>
        <v>456.92399999999998</v>
      </c>
    </row>
    <row r="495" spans="2:7" ht="19.5" thickTop="1" thickBot="1" x14ac:dyDescent="0.3">
      <c r="B495" s="7">
        <v>1382</v>
      </c>
      <c r="C495" s="13" t="s">
        <v>704</v>
      </c>
      <c r="D495" s="11">
        <v>4</v>
      </c>
      <c r="E495" s="13" t="s">
        <v>9</v>
      </c>
      <c r="F495" s="9">
        <v>336</v>
      </c>
      <c r="G495" s="41">
        <f t="shared" si="7"/>
        <v>506.68799999999999</v>
      </c>
    </row>
    <row r="496" spans="2:7" ht="19.5" thickTop="1" thickBot="1" x14ac:dyDescent="0.3">
      <c r="B496" s="6">
        <v>1383</v>
      </c>
      <c r="C496" s="12" t="s">
        <v>705</v>
      </c>
      <c r="D496" s="10">
        <v>10</v>
      </c>
      <c r="E496" s="12" t="s">
        <v>9</v>
      </c>
      <c r="F496" s="8">
        <v>569</v>
      </c>
      <c r="G496" s="41">
        <f t="shared" si="7"/>
        <v>858.05200000000002</v>
      </c>
    </row>
    <row r="497" spans="2:7" ht="19.5" thickTop="1" thickBot="1" x14ac:dyDescent="0.3">
      <c r="B497" s="7">
        <v>1384</v>
      </c>
      <c r="C497" s="13" t="s">
        <v>706</v>
      </c>
      <c r="D497" s="11">
        <v>10</v>
      </c>
      <c r="E497" s="13" t="s">
        <v>9</v>
      </c>
      <c r="F497" s="9">
        <v>594</v>
      </c>
      <c r="G497" s="41">
        <f t="shared" si="7"/>
        <v>895.75199999999995</v>
      </c>
    </row>
    <row r="498" spans="2:7" ht="19.5" thickTop="1" thickBot="1" x14ac:dyDescent="0.3">
      <c r="B498" s="6">
        <v>2350</v>
      </c>
      <c r="C498" s="12" t="s">
        <v>707</v>
      </c>
      <c r="D498" s="10">
        <v>10</v>
      </c>
      <c r="E498" s="12" t="s">
        <v>9</v>
      </c>
      <c r="F498" s="8">
        <v>1148</v>
      </c>
      <c r="G498" s="41">
        <f t="shared" si="7"/>
        <v>1731.1839999999997</v>
      </c>
    </row>
    <row r="499" spans="2:7" ht="55.5" thickTop="1" thickBot="1" x14ac:dyDescent="0.3">
      <c r="B499" s="7">
        <v>365</v>
      </c>
      <c r="C499" s="13" t="s">
        <v>708</v>
      </c>
      <c r="D499" s="11">
        <v>3</v>
      </c>
      <c r="E499" s="13" t="s">
        <v>709</v>
      </c>
      <c r="F499" s="9">
        <v>720</v>
      </c>
      <c r="G499" s="41">
        <f t="shared" si="7"/>
        <v>1085.76</v>
      </c>
    </row>
    <row r="500" spans="2:7" ht="46.5" thickTop="1" thickBot="1" x14ac:dyDescent="0.3">
      <c r="B500" s="7">
        <v>258</v>
      </c>
      <c r="C500" s="13" t="s">
        <v>710</v>
      </c>
      <c r="D500" s="11">
        <v>6</v>
      </c>
      <c r="E500" s="13" t="s">
        <v>711</v>
      </c>
      <c r="F500" s="9">
        <v>898</v>
      </c>
      <c r="G500" s="41">
        <f t="shared" si="7"/>
        <v>1354.1839999999997</v>
      </c>
    </row>
    <row r="501" spans="2:7" ht="109.5" thickTop="1" thickBot="1" x14ac:dyDescent="0.3">
      <c r="B501" s="6">
        <v>245</v>
      </c>
      <c r="C501" s="12" t="s">
        <v>712</v>
      </c>
      <c r="D501" s="10">
        <v>10</v>
      </c>
      <c r="E501" s="12" t="s">
        <v>713</v>
      </c>
      <c r="F501" s="8">
        <v>2185</v>
      </c>
      <c r="G501" s="41">
        <f t="shared" si="7"/>
        <v>3294.98</v>
      </c>
    </row>
    <row r="502" spans="2:7" ht="28.5" thickTop="1" thickBot="1" x14ac:dyDescent="0.3">
      <c r="B502" s="7">
        <v>366</v>
      </c>
      <c r="C502" s="13" t="s">
        <v>714</v>
      </c>
      <c r="D502" s="11">
        <v>1</v>
      </c>
      <c r="E502" s="13" t="s">
        <v>392</v>
      </c>
      <c r="F502" s="9">
        <v>327</v>
      </c>
      <c r="G502" s="41">
        <f t="shared" si="7"/>
        <v>493.11599999999999</v>
      </c>
    </row>
    <row r="503" spans="2:7" ht="28.5" thickTop="1" thickBot="1" x14ac:dyDescent="0.3">
      <c r="B503" s="6">
        <v>367</v>
      </c>
      <c r="C503" s="12" t="s">
        <v>715</v>
      </c>
      <c r="D503" s="10">
        <v>1</v>
      </c>
      <c r="E503" s="12" t="s">
        <v>716</v>
      </c>
      <c r="F503" s="8">
        <v>242</v>
      </c>
      <c r="G503" s="41">
        <f t="shared" si="7"/>
        <v>364.93599999999998</v>
      </c>
    </row>
    <row r="504" spans="2:7" ht="42.75" customHeight="1" thickTop="1" thickBot="1" x14ac:dyDescent="0.3">
      <c r="B504" s="7">
        <v>606</v>
      </c>
      <c r="C504" s="13" t="s">
        <v>717</v>
      </c>
      <c r="D504" s="11">
        <v>1</v>
      </c>
      <c r="E504" s="13" t="s">
        <v>392</v>
      </c>
      <c r="F504" s="9">
        <v>441</v>
      </c>
      <c r="G504" s="41">
        <f t="shared" si="7"/>
        <v>665.02799999999991</v>
      </c>
    </row>
    <row r="505" spans="2:7" ht="28.5" thickTop="1" thickBot="1" x14ac:dyDescent="0.3">
      <c r="B505" s="6">
        <v>1966</v>
      </c>
      <c r="C505" s="12" t="s">
        <v>718</v>
      </c>
      <c r="D505" s="10">
        <v>1</v>
      </c>
      <c r="E505" s="12" t="s">
        <v>719</v>
      </c>
      <c r="F505" s="8">
        <v>321</v>
      </c>
      <c r="G505" s="41">
        <f t="shared" si="7"/>
        <v>484.06799999999998</v>
      </c>
    </row>
    <row r="506" spans="2:7" ht="28.5" thickTop="1" thickBot="1" x14ac:dyDescent="0.3">
      <c r="B506" s="7">
        <v>1702</v>
      </c>
      <c r="C506" s="13" t="s">
        <v>720</v>
      </c>
      <c r="D506" s="11">
        <v>1</v>
      </c>
      <c r="E506" s="13" t="s">
        <v>392</v>
      </c>
      <c r="F506" s="9">
        <v>316</v>
      </c>
      <c r="G506" s="41">
        <f t="shared" si="7"/>
        <v>476.52800000000002</v>
      </c>
    </row>
    <row r="507" spans="2:7" ht="28.5" thickTop="1" thickBot="1" x14ac:dyDescent="0.3">
      <c r="B507" s="6">
        <v>1705</v>
      </c>
      <c r="C507" s="12" t="s">
        <v>721</v>
      </c>
      <c r="D507" s="10">
        <v>1</v>
      </c>
      <c r="E507" s="12" t="s">
        <v>392</v>
      </c>
      <c r="F507" s="8">
        <v>330</v>
      </c>
      <c r="G507" s="41">
        <f t="shared" si="7"/>
        <v>497.63999999999993</v>
      </c>
    </row>
    <row r="508" spans="2:7" ht="28.5" thickTop="1" thickBot="1" x14ac:dyDescent="0.3">
      <c r="B508" s="7">
        <v>1756</v>
      </c>
      <c r="C508" s="13" t="s">
        <v>722</v>
      </c>
      <c r="D508" s="11">
        <v>1</v>
      </c>
      <c r="E508" s="13" t="s">
        <v>392</v>
      </c>
      <c r="F508" s="9">
        <v>330</v>
      </c>
      <c r="G508" s="41">
        <f t="shared" si="7"/>
        <v>497.63999999999993</v>
      </c>
    </row>
    <row r="509" spans="2:7" ht="28.5" thickTop="1" thickBot="1" x14ac:dyDescent="0.3">
      <c r="B509" s="6">
        <v>1960</v>
      </c>
      <c r="C509" s="12" t="s">
        <v>723</v>
      </c>
      <c r="D509" s="10">
        <v>1</v>
      </c>
      <c r="E509" s="12" t="s">
        <v>392</v>
      </c>
      <c r="F509" s="8">
        <v>320</v>
      </c>
      <c r="G509" s="41">
        <f t="shared" si="7"/>
        <v>482.56</v>
      </c>
    </row>
    <row r="510" spans="2:7" ht="28.5" thickTop="1" thickBot="1" x14ac:dyDescent="0.3">
      <c r="B510" s="7">
        <v>1961</v>
      </c>
      <c r="C510" s="13" t="s">
        <v>724</v>
      </c>
      <c r="D510" s="11">
        <v>1</v>
      </c>
      <c r="E510" s="13" t="s">
        <v>14</v>
      </c>
      <c r="F510" s="9">
        <v>266</v>
      </c>
      <c r="G510" s="41">
        <f t="shared" si="7"/>
        <v>401.12800000000004</v>
      </c>
    </row>
    <row r="511" spans="2:7" ht="28.5" thickTop="1" thickBot="1" x14ac:dyDescent="0.3">
      <c r="B511" s="6">
        <v>2024</v>
      </c>
      <c r="C511" s="12" t="s">
        <v>725</v>
      </c>
      <c r="D511" s="10">
        <v>1</v>
      </c>
      <c r="E511" s="12" t="s">
        <v>726</v>
      </c>
      <c r="F511" s="8">
        <v>243</v>
      </c>
      <c r="G511" s="41">
        <f t="shared" si="7"/>
        <v>366.44400000000002</v>
      </c>
    </row>
    <row r="512" spans="2:7" ht="64.5" thickTop="1" thickBot="1" x14ac:dyDescent="0.3">
      <c r="B512" s="6">
        <v>825</v>
      </c>
      <c r="C512" s="12" t="s">
        <v>727</v>
      </c>
      <c r="D512" s="10">
        <v>1</v>
      </c>
      <c r="E512" s="12" t="s">
        <v>728</v>
      </c>
      <c r="F512" s="8">
        <v>178</v>
      </c>
      <c r="G512" s="41">
        <f t="shared" si="7"/>
        <v>268.42399999999998</v>
      </c>
    </row>
    <row r="513" spans="2:7" ht="46.5" thickTop="1" thickBot="1" x14ac:dyDescent="0.3">
      <c r="B513" s="7">
        <v>369</v>
      </c>
      <c r="C513" s="13" t="s">
        <v>729</v>
      </c>
      <c r="D513" s="11">
        <v>5</v>
      </c>
      <c r="E513" s="13" t="s">
        <v>302</v>
      </c>
      <c r="F513" s="9">
        <v>450</v>
      </c>
      <c r="G513" s="41">
        <f t="shared" si="7"/>
        <v>678.6</v>
      </c>
    </row>
    <row r="514" spans="2:7" ht="73.5" thickTop="1" thickBot="1" x14ac:dyDescent="0.3">
      <c r="B514" s="6">
        <v>370</v>
      </c>
      <c r="C514" s="12" t="s">
        <v>730</v>
      </c>
      <c r="D514" s="10">
        <v>5</v>
      </c>
      <c r="E514" s="12" t="s">
        <v>731</v>
      </c>
      <c r="F514" s="8">
        <v>450</v>
      </c>
      <c r="G514" s="41">
        <f t="shared" si="7"/>
        <v>678.6</v>
      </c>
    </row>
    <row r="515" spans="2:7" ht="46.5" thickTop="1" thickBot="1" x14ac:dyDescent="0.3">
      <c r="B515" s="20">
        <v>617</v>
      </c>
      <c r="C515" s="21" t="s">
        <v>732</v>
      </c>
      <c r="D515" s="22">
        <v>1</v>
      </c>
      <c r="E515" s="21" t="s">
        <v>733</v>
      </c>
      <c r="F515" s="23">
        <v>100</v>
      </c>
      <c r="G515" s="41">
        <f t="shared" si="7"/>
        <v>150.79999999999998</v>
      </c>
    </row>
    <row r="516" spans="2:7" ht="28.5" thickTop="1" thickBot="1" x14ac:dyDescent="0.3">
      <c r="B516" s="20">
        <v>371</v>
      </c>
      <c r="C516" s="21" t="s">
        <v>734</v>
      </c>
      <c r="D516" s="22">
        <v>1</v>
      </c>
      <c r="E516" s="21" t="s">
        <v>34</v>
      </c>
      <c r="F516" s="23">
        <v>100</v>
      </c>
      <c r="G516" s="41">
        <f t="shared" si="7"/>
        <v>150.79999999999998</v>
      </c>
    </row>
    <row r="517" spans="2:7" ht="28.5" thickTop="1" thickBot="1" x14ac:dyDescent="0.3">
      <c r="B517" s="7">
        <v>373</v>
      </c>
      <c r="C517" s="13" t="s">
        <v>735</v>
      </c>
      <c r="D517" s="11">
        <v>8</v>
      </c>
      <c r="E517" s="13" t="s">
        <v>14</v>
      </c>
      <c r="F517" s="9">
        <v>1007</v>
      </c>
      <c r="G517" s="41">
        <f t="shared" si="7"/>
        <v>1518.5559999999998</v>
      </c>
    </row>
    <row r="518" spans="2:7" ht="28.5" thickTop="1" thickBot="1" x14ac:dyDescent="0.3">
      <c r="B518" s="6">
        <v>397</v>
      </c>
      <c r="C518" s="12" t="s">
        <v>736</v>
      </c>
      <c r="D518" s="10">
        <v>6</v>
      </c>
      <c r="E518" s="12" t="s">
        <v>737</v>
      </c>
      <c r="F518" s="8">
        <v>1290</v>
      </c>
      <c r="G518" s="41">
        <f t="shared" si="7"/>
        <v>1945.32</v>
      </c>
    </row>
    <row r="519" spans="2:7" ht="19.5" thickTop="1" thickBot="1" x14ac:dyDescent="0.3">
      <c r="B519" s="7">
        <v>256</v>
      </c>
      <c r="C519" s="13" t="s">
        <v>738</v>
      </c>
      <c r="D519" s="11">
        <v>2</v>
      </c>
      <c r="E519" s="13" t="s">
        <v>739</v>
      </c>
      <c r="F519" s="9">
        <v>620</v>
      </c>
      <c r="G519" s="41">
        <f t="shared" ref="G519:G580" si="8">(F519*1.16)*1.3</f>
        <v>934.95999999999992</v>
      </c>
    </row>
    <row r="520" spans="2:7" ht="28.5" thickTop="1" thickBot="1" x14ac:dyDescent="0.3">
      <c r="B520" s="20">
        <v>374</v>
      </c>
      <c r="C520" s="21" t="s">
        <v>740</v>
      </c>
      <c r="D520" s="22">
        <v>1</v>
      </c>
      <c r="E520" s="21" t="s">
        <v>7</v>
      </c>
      <c r="F520" s="23">
        <v>150</v>
      </c>
      <c r="G520" s="41">
        <f t="shared" si="8"/>
        <v>226.20000000000002</v>
      </c>
    </row>
    <row r="521" spans="2:7" ht="28.5" thickTop="1" thickBot="1" x14ac:dyDescent="0.3">
      <c r="B521" s="20">
        <v>375</v>
      </c>
      <c r="C521" s="21" t="s">
        <v>741</v>
      </c>
      <c r="D521" s="22">
        <v>1</v>
      </c>
      <c r="E521" s="21" t="s">
        <v>7</v>
      </c>
      <c r="F521" s="23">
        <v>150</v>
      </c>
      <c r="G521" s="41">
        <f t="shared" si="8"/>
        <v>226.20000000000002</v>
      </c>
    </row>
    <row r="522" spans="2:7" ht="55.5" thickTop="1" thickBot="1" x14ac:dyDescent="0.3">
      <c r="B522" s="6">
        <v>1546</v>
      </c>
      <c r="C522" s="12" t="s">
        <v>742</v>
      </c>
      <c r="D522" s="10">
        <v>1</v>
      </c>
      <c r="E522" s="12" t="s">
        <v>743</v>
      </c>
      <c r="F522" s="8">
        <v>300</v>
      </c>
      <c r="G522" s="41">
        <f t="shared" si="8"/>
        <v>452.40000000000003</v>
      </c>
    </row>
    <row r="523" spans="2:7" ht="19.5" thickTop="1" thickBot="1" x14ac:dyDescent="0.3">
      <c r="B523" s="7">
        <v>459</v>
      </c>
      <c r="C523" s="13" t="s">
        <v>744</v>
      </c>
      <c r="D523" s="11">
        <v>5</v>
      </c>
      <c r="E523" s="13" t="s">
        <v>745</v>
      </c>
      <c r="F523" s="9">
        <v>1163</v>
      </c>
      <c r="G523" s="41">
        <f t="shared" si="8"/>
        <v>1753.8039999999999</v>
      </c>
    </row>
    <row r="524" spans="2:7" ht="19.5" thickTop="1" thickBot="1" x14ac:dyDescent="0.3">
      <c r="B524" s="6">
        <v>379</v>
      </c>
      <c r="C524" s="12" t="s">
        <v>746</v>
      </c>
      <c r="D524" s="10">
        <v>5</v>
      </c>
      <c r="E524" s="12" t="s">
        <v>745</v>
      </c>
      <c r="F524" s="8">
        <v>1163</v>
      </c>
      <c r="G524" s="41">
        <f t="shared" si="8"/>
        <v>1753.8039999999999</v>
      </c>
    </row>
    <row r="525" spans="2:7" ht="28.5" thickTop="1" thickBot="1" x14ac:dyDescent="0.3">
      <c r="B525" s="7">
        <v>130</v>
      </c>
      <c r="C525" s="13" t="s">
        <v>747</v>
      </c>
      <c r="D525" s="11">
        <v>6</v>
      </c>
      <c r="E525" s="13" t="s">
        <v>392</v>
      </c>
      <c r="F525" s="9">
        <v>420</v>
      </c>
      <c r="G525" s="41">
        <f t="shared" si="8"/>
        <v>633.36</v>
      </c>
    </row>
    <row r="526" spans="2:7" ht="19.5" thickTop="1" thickBot="1" x14ac:dyDescent="0.3">
      <c r="B526" s="6">
        <v>826</v>
      </c>
      <c r="C526" s="12" t="s">
        <v>748</v>
      </c>
      <c r="D526" s="10">
        <v>10</v>
      </c>
      <c r="E526" s="12" t="s">
        <v>749</v>
      </c>
      <c r="F526" s="8">
        <v>1500</v>
      </c>
      <c r="G526" s="41">
        <f t="shared" si="8"/>
        <v>2262</v>
      </c>
    </row>
    <row r="527" spans="2:7" ht="28.5" thickTop="1" thickBot="1" x14ac:dyDescent="0.3">
      <c r="B527" s="7">
        <v>376</v>
      </c>
      <c r="C527" s="13" t="s">
        <v>750</v>
      </c>
      <c r="D527" s="11">
        <v>1</v>
      </c>
      <c r="E527" s="13" t="s">
        <v>7</v>
      </c>
      <c r="F527" s="9">
        <v>213</v>
      </c>
      <c r="G527" s="41">
        <f t="shared" si="8"/>
        <v>321.20400000000001</v>
      </c>
    </row>
    <row r="528" spans="2:7" ht="28.5" thickTop="1" thickBot="1" x14ac:dyDescent="0.3">
      <c r="B528" s="6">
        <v>2600</v>
      </c>
      <c r="C528" s="12" t="s">
        <v>751</v>
      </c>
      <c r="D528" s="10">
        <v>1</v>
      </c>
      <c r="E528" s="12" t="s">
        <v>22</v>
      </c>
      <c r="F528" s="8">
        <v>268</v>
      </c>
      <c r="G528" s="41">
        <f t="shared" si="8"/>
        <v>404.14400000000001</v>
      </c>
    </row>
    <row r="529" spans="2:8" ht="28.5" thickTop="1" thickBot="1" x14ac:dyDescent="0.3">
      <c r="B529" s="7">
        <v>132</v>
      </c>
      <c r="C529" s="13" t="s">
        <v>752</v>
      </c>
      <c r="D529" s="11">
        <v>1</v>
      </c>
      <c r="E529" s="13" t="s">
        <v>753</v>
      </c>
      <c r="F529" s="9">
        <v>155</v>
      </c>
      <c r="G529" s="41">
        <f t="shared" si="8"/>
        <v>233.73999999999998</v>
      </c>
      <c r="H529" s="2"/>
    </row>
    <row r="530" spans="2:8" ht="28.5" thickTop="1" thickBot="1" x14ac:dyDescent="0.3">
      <c r="B530" s="20">
        <v>380</v>
      </c>
      <c r="C530" s="21" t="s">
        <v>754</v>
      </c>
      <c r="D530" s="22">
        <v>1</v>
      </c>
      <c r="E530" s="21" t="s">
        <v>34</v>
      </c>
      <c r="F530" s="23">
        <v>80</v>
      </c>
      <c r="G530" s="41">
        <f t="shared" si="8"/>
        <v>120.64</v>
      </c>
      <c r="H530" s="2"/>
    </row>
    <row r="531" spans="2:8" ht="46.5" thickTop="1" thickBot="1" x14ac:dyDescent="0.3">
      <c r="B531" s="20">
        <v>518</v>
      </c>
      <c r="C531" s="21" t="s">
        <v>755</v>
      </c>
      <c r="D531" s="22">
        <v>1</v>
      </c>
      <c r="E531" s="21" t="s">
        <v>756</v>
      </c>
      <c r="F531" s="23">
        <v>200</v>
      </c>
      <c r="G531" s="41">
        <f t="shared" si="8"/>
        <v>301.59999999999997</v>
      </c>
      <c r="H531" s="2"/>
    </row>
    <row r="532" spans="2:8" ht="37.5" thickTop="1" thickBot="1" x14ac:dyDescent="0.3">
      <c r="B532" s="29">
        <v>1895</v>
      </c>
      <c r="C532" s="30" t="s">
        <v>757</v>
      </c>
      <c r="D532" s="31">
        <v>10</v>
      </c>
      <c r="E532" s="30" t="s">
        <v>758</v>
      </c>
      <c r="F532" s="32">
        <v>1674</v>
      </c>
      <c r="G532" s="41">
        <f t="shared" si="8"/>
        <v>2524.3919999999998</v>
      </c>
      <c r="H532" s="2" t="s">
        <v>624</v>
      </c>
    </row>
    <row r="533" spans="2:8" ht="64.5" thickTop="1" thickBot="1" x14ac:dyDescent="0.3">
      <c r="B533" s="7">
        <v>433</v>
      </c>
      <c r="C533" s="13" t="s">
        <v>759</v>
      </c>
      <c r="D533" s="11">
        <v>10</v>
      </c>
      <c r="E533" s="13" t="s">
        <v>760</v>
      </c>
      <c r="F533" s="9">
        <v>2629</v>
      </c>
      <c r="G533" s="41">
        <f t="shared" si="8"/>
        <v>3964.5320000000002</v>
      </c>
      <c r="H533" s="2"/>
    </row>
    <row r="534" spans="2:8" ht="28.5" thickTop="1" thickBot="1" x14ac:dyDescent="0.3">
      <c r="B534" s="20">
        <v>746</v>
      </c>
      <c r="C534" s="21" t="s">
        <v>761</v>
      </c>
      <c r="D534" s="22">
        <v>1</v>
      </c>
      <c r="E534" s="21" t="s">
        <v>22</v>
      </c>
      <c r="F534" s="23">
        <v>140</v>
      </c>
      <c r="G534" s="41">
        <f t="shared" si="8"/>
        <v>211.11999999999998</v>
      </c>
      <c r="H534" s="2"/>
    </row>
    <row r="535" spans="2:8" ht="28.5" thickTop="1" thickBot="1" x14ac:dyDescent="0.3">
      <c r="B535" s="20">
        <v>747</v>
      </c>
      <c r="C535" s="21" t="s">
        <v>762</v>
      </c>
      <c r="D535" s="22">
        <v>1</v>
      </c>
      <c r="E535" s="21" t="s">
        <v>22</v>
      </c>
      <c r="F535" s="23">
        <v>170</v>
      </c>
      <c r="G535" s="41">
        <f t="shared" si="8"/>
        <v>256.36</v>
      </c>
      <c r="H535" s="2"/>
    </row>
    <row r="536" spans="2:8" ht="28.5" thickTop="1" thickBot="1" x14ac:dyDescent="0.3">
      <c r="B536" s="20">
        <v>748</v>
      </c>
      <c r="C536" s="21" t="s">
        <v>763</v>
      </c>
      <c r="D536" s="22">
        <v>1</v>
      </c>
      <c r="E536" s="21" t="s">
        <v>22</v>
      </c>
      <c r="F536" s="23">
        <v>200</v>
      </c>
      <c r="G536" s="41">
        <f t="shared" si="8"/>
        <v>301.59999999999997</v>
      </c>
      <c r="H536" s="2"/>
    </row>
    <row r="537" spans="2:8" ht="28.5" thickTop="1" thickBot="1" x14ac:dyDescent="0.3">
      <c r="B537" s="20">
        <v>1709</v>
      </c>
      <c r="C537" s="21" t="s">
        <v>764</v>
      </c>
      <c r="D537" s="22">
        <v>1</v>
      </c>
      <c r="E537" s="21" t="s">
        <v>546</v>
      </c>
      <c r="F537" s="23">
        <v>235</v>
      </c>
      <c r="G537" s="41">
        <f t="shared" si="8"/>
        <v>354.38</v>
      </c>
      <c r="H537" s="2"/>
    </row>
    <row r="538" spans="2:8" ht="64.5" thickTop="1" thickBot="1" x14ac:dyDescent="0.3">
      <c r="B538" s="6">
        <v>2179</v>
      </c>
      <c r="C538" s="12" t="s">
        <v>765</v>
      </c>
      <c r="D538" s="10">
        <v>5</v>
      </c>
      <c r="E538" s="12" t="s">
        <v>766</v>
      </c>
      <c r="F538" s="8">
        <v>713</v>
      </c>
      <c r="G538" s="41">
        <f t="shared" si="8"/>
        <v>1075.204</v>
      </c>
      <c r="H538" s="2"/>
    </row>
    <row r="539" spans="2:8" ht="37.5" thickTop="1" thickBot="1" x14ac:dyDescent="0.3">
      <c r="B539" s="7">
        <v>440</v>
      </c>
      <c r="C539" s="13" t="s">
        <v>767</v>
      </c>
      <c r="D539" s="11">
        <v>4</v>
      </c>
      <c r="E539" s="13" t="s">
        <v>768</v>
      </c>
      <c r="F539" s="9">
        <v>697</v>
      </c>
      <c r="G539" s="41">
        <f t="shared" si="8"/>
        <v>1051.076</v>
      </c>
      <c r="H539" s="2"/>
    </row>
    <row r="540" spans="2:8" ht="37.5" thickTop="1" thickBot="1" x14ac:dyDescent="0.3">
      <c r="B540" s="7">
        <v>2015</v>
      </c>
      <c r="C540" s="13" t="s">
        <v>769</v>
      </c>
      <c r="D540" s="11">
        <v>12</v>
      </c>
      <c r="E540" s="13" t="s">
        <v>770</v>
      </c>
      <c r="F540" s="9">
        <v>800</v>
      </c>
      <c r="G540" s="41">
        <f t="shared" si="8"/>
        <v>1206.3999999999999</v>
      </c>
      <c r="H540" s="2"/>
    </row>
    <row r="541" spans="2:8" ht="19.5" thickTop="1" thickBot="1" x14ac:dyDescent="0.3">
      <c r="B541" s="20">
        <v>637</v>
      </c>
      <c r="C541" s="21" t="s">
        <v>771</v>
      </c>
      <c r="D541" s="22">
        <v>1</v>
      </c>
      <c r="E541" s="21" t="s">
        <v>772</v>
      </c>
      <c r="F541" s="23">
        <v>100</v>
      </c>
      <c r="G541" s="41">
        <f t="shared" si="8"/>
        <v>150.79999999999998</v>
      </c>
      <c r="H541" s="2"/>
    </row>
    <row r="542" spans="2:8" ht="91.5" thickTop="1" thickBot="1" x14ac:dyDescent="0.3">
      <c r="B542" s="20">
        <v>1249</v>
      </c>
      <c r="C542" s="21" t="s">
        <v>773</v>
      </c>
      <c r="D542" s="22">
        <v>1</v>
      </c>
      <c r="E542" s="21" t="s">
        <v>774</v>
      </c>
      <c r="F542" s="23">
        <v>67</v>
      </c>
      <c r="G542" s="41">
        <f t="shared" si="8"/>
        <v>101.036</v>
      </c>
      <c r="H542" s="2"/>
    </row>
    <row r="543" spans="2:8" ht="37.5" thickTop="1" thickBot="1" x14ac:dyDescent="0.3">
      <c r="B543" s="6">
        <v>259</v>
      </c>
      <c r="C543" s="12" t="s">
        <v>775</v>
      </c>
      <c r="D543" s="10">
        <v>2</v>
      </c>
      <c r="E543" s="12" t="s">
        <v>776</v>
      </c>
      <c r="F543" s="8">
        <v>509</v>
      </c>
      <c r="G543" s="41">
        <f t="shared" si="8"/>
        <v>767.572</v>
      </c>
      <c r="H543" s="2"/>
    </row>
    <row r="544" spans="2:8" ht="28.5" thickTop="1" thickBot="1" x14ac:dyDescent="0.3">
      <c r="B544" s="20">
        <v>497</v>
      </c>
      <c r="C544" s="21" t="s">
        <v>777</v>
      </c>
      <c r="D544" s="22">
        <v>1</v>
      </c>
      <c r="E544" s="21" t="s">
        <v>778</v>
      </c>
      <c r="F544" s="23">
        <v>100</v>
      </c>
      <c r="G544" s="41">
        <f t="shared" si="8"/>
        <v>150.79999999999998</v>
      </c>
      <c r="H544" s="2"/>
    </row>
    <row r="545" spans="2:7" ht="28.5" thickTop="1" thickBot="1" x14ac:dyDescent="0.3">
      <c r="B545" s="20">
        <v>384</v>
      </c>
      <c r="C545" s="21" t="s">
        <v>779</v>
      </c>
      <c r="D545" s="22">
        <v>1</v>
      </c>
      <c r="E545" s="21" t="s">
        <v>34</v>
      </c>
      <c r="F545" s="23">
        <v>100</v>
      </c>
      <c r="G545" s="41">
        <f t="shared" si="8"/>
        <v>150.79999999999998</v>
      </c>
    </row>
    <row r="546" spans="2:7" ht="28.5" thickTop="1" thickBot="1" x14ac:dyDescent="0.3">
      <c r="B546" s="7">
        <v>385</v>
      </c>
      <c r="C546" s="13" t="s">
        <v>780</v>
      </c>
      <c r="D546" s="11">
        <v>1</v>
      </c>
      <c r="E546" s="13" t="s">
        <v>50</v>
      </c>
      <c r="F546" s="9">
        <v>427</v>
      </c>
      <c r="G546" s="41">
        <f t="shared" si="8"/>
        <v>643.91600000000005</v>
      </c>
    </row>
    <row r="547" spans="2:7" ht="19.5" thickTop="1" thickBot="1" x14ac:dyDescent="0.3">
      <c r="B547" s="6">
        <v>299</v>
      </c>
      <c r="C547" s="12" t="s">
        <v>781</v>
      </c>
      <c r="D547" s="10">
        <v>1</v>
      </c>
      <c r="E547" s="12" t="s">
        <v>543</v>
      </c>
      <c r="F547" s="8">
        <v>1698</v>
      </c>
      <c r="G547" s="41">
        <f t="shared" si="8"/>
        <v>2560.5839999999998</v>
      </c>
    </row>
    <row r="548" spans="2:7" ht="28.5" thickTop="1" thickBot="1" x14ac:dyDescent="0.3">
      <c r="B548" s="20">
        <v>387</v>
      </c>
      <c r="C548" s="21" t="s">
        <v>782</v>
      </c>
      <c r="D548" s="22">
        <v>1</v>
      </c>
      <c r="E548" s="21" t="s">
        <v>7</v>
      </c>
      <c r="F548" s="23">
        <v>150</v>
      </c>
      <c r="G548" s="41">
        <f t="shared" si="8"/>
        <v>226.20000000000002</v>
      </c>
    </row>
    <row r="549" spans="2:7" ht="28.5" thickTop="1" thickBot="1" x14ac:dyDescent="0.3">
      <c r="B549" s="6">
        <v>1478</v>
      </c>
      <c r="C549" s="12" t="s">
        <v>783</v>
      </c>
      <c r="D549" s="10">
        <v>8</v>
      </c>
      <c r="E549" s="12" t="s">
        <v>92</v>
      </c>
      <c r="F549" s="8">
        <v>1498</v>
      </c>
      <c r="G549" s="41">
        <f t="shared" si="8"/>
        <v>2258.9839999999999</v>
      </c>
    </row>
    <row r="550" spans="2:7" ht="28.5" thickTop="1" thickBot="1" x14ac:dyDescent="0.3">
      <c r="B550" s="20">
        <v>388</v>
      </c>
      <c r="C550" s="21" t="s">
        <v>784</v>
      </c>
      <c r="D550" s="22">
        <v>1</v>
      </c>
      <c r="E550" s="21" t="s">
        <v>7</v>
      </c>
      <c r="F550" s="23">
        <v>150</v>
      </c>
      <c r="G550" s="41">
        <f t="shared" si="8"/>
        <v>226.20000000000002</v>
      </c>
    </row>
    <row r="551" spans="2:7" ht="28.5" thickTop="1" thickBot="1" x14ac:dyDescent="0.3">
      <c r="B551" s="20">
        <v>398</v>
      </c>
      <c r="C551" s="21" t="s">
        <v>785</v>
      </c>
      <c r="D551" s="22">
        <v>1</v>
      </c>
      <c r="E551" s="21" t="s">
        <v>7</v>
      </c>
      <c r="F551" s="23">
        <v>150</v>
      </c>
      <c r="G551" s="41">
        <f t="shared" si="8"/>
        <v>226.20000000000002</v>
      </c>
    </row>
    <row r="552" spans="2:7" ht="28.5" thickTop="1" thickBot="1" x14ac:dyDescent="0.3">
      <c r="B552" s="20">
        <v>389</v>
      </c>
      <c r="C552" s="21" t="s">
        <v>786</v>
      </c>
      <c r="D552" s="22">
        <v>1</v>
      </c>
      <c r="E552" s="21" t="s">
        <v>7</v>
      </c>
      <c r="F552" s="23">
        <v>150</v>
      </c>
      <c r="G552" s="41">
        <f t="shared" si="8"/>
        <v>226.20000000000002</v>
      </c>
    </row>
    <row r="553" spans="2:7" ht="82.5" thickTop="1" thickBot="1" x14ac:dyDescent="0.3">
      <c r="B553" s="6">
        <v>2177</v>
      </c>
      <c r="C553" s="12" t="s">
        <v>787</v>
      </c>
      <c r="D553" s="10">
        <v>5</v>
      </c>
      <c r="E553" s="12" t="s">
        <v>788</v>
      </c>
      <c r="F553" s="8">
        <v>709</v>
      </c>
      <c r="G553" s="41">
        <f t="shared" si="8"/>
        <v>1069.172</v>
      </c>
    </row>
    <row r="554" spans="2:7" ht="136.5" thickTop="1" thickBot="1" x14ac:dyDescent="0.3">
      <c r="B554" s="7">
        <v>391</v>
      </c>
      <c r="C554" s="13" t="s">
        <v>789</v>
      </c>
      <c r="D554" s="11">
        <v>3</v>
      </c>
      <c r="E554" s="13" t="s">
        <v>790</v>
      </c>
      <c r="F554" s="9">
        <v>350</v>
      </c>
      <c r="G554" s="41">
        <f t="shared" si="8"/>
        <v>527.80000000000007</v>
      </c>
    </row>
    <row r="555" spans="2:7" ht="37.5" thickTop="1" thickBot="1" x14ac:dyDescent="0.3">
      <c r="B555" s="29">
        <v>1148</v>
      </c>
      <c r="C555" s="30" t="s">
        <v>791</v>
      </c>
      <c r="D555" s="31">
        <v>6</v>
      </c>
      <c r="E555" s="30" t="s">
        <v>792</v>
      </c>
      <c r="F555" s="32">
        <v>909</v>
      </c>
      <c r="G555" s="41">
        <f t="shared" si="8"/>
        <v>1370.7719999999999</v>
      </c>
    </row>
    <row r="556" spans="2:7" ht="28.5" thickTop="1" thickBot="1" x14ac:dyDescent="0.3">
      <c r="B556" s="7">
        <v>393</v>
      </c>
      <c r="C556" s="13" t="s">
        <v>793</v>
      </c>
      <c r="D556" s="11">
        <v>2</v>
      </c>
      <c r="E556" s="13" t="s">
        <v>7</v>
      </c>
      <c r="F556" s="9">
        <v>199</v>
      </c>
      <c r="G556" s="41">
        <f t="shared" si="8"/>
        <v>300.09199999999998</v>
      </c>
    </row>
    <row r="557" spans="2:7" ht="28.5" thickTop="1" thickBot="1" x14ac:dyDescent="0.3">
      <c r="B557" s="6">
        <v>392</v>
      </c>
      <c r="C557" s="12" t="s">
        <v>794</v>
      </c>
      <c r="D557" s="10">
        <v>1</v>
      </c>
      <c r="E557" s="12" t="s">
        <v>7</v>
      </c>
      <c r="F557" s="8">
        <v>150</v>
      </c>
      <c r="G557" s="41">
        <f t="shared" si="8"/>
        <v>226.20000000000002</v>
      </c>
    </row>
    <row r="558" spans="2:7" ht="19.5" thickTop="1" thickBot="1" x14ac:dyDescent="0.3">
      <c r="B558" s="20">
        <v>507</v>
      </c>
      <c r="C558" s="21" t="s">
        <v>795</v>
      </c>
      <c r="D558" s="22">
        <v>1</v>
      </c>
      <c r="E558" s="21" t="s">
        <v>796</v>
      </c>
      <c r="F558" s="23">
        <v>100</v>
      </c>
      <c r="G558" s="41">
        <f t="shared" si="8"/>
        <v>150.79999999999998</v>
      </c>
    </row>
    <row r="559" spans="2:7" ht="19.5" thickTop="1" thickBot="1" x14ac:dyDescent="0.3">
      <c r="B559" s="6">
        <v>394</v>
      </c>
      <c r="C559" s="12" t="s">
        <v>797</v>
      </c>
      <c r="D559" s="10">
        <v>1</v>
      </c>
      <c r="E559" s="12" t="s">
        <v>796</v>
      </c>
      <c r="F559" s="8">
        <v>129</v>
      </c>
      <c r="G559" s="41">
        <f t="shared" si="8"/>
        <v>194.53199999999998</v>
      </c>
    </row>
    <row r="560" spans="2:7" ht="19.5" thickTop="1" thickBot="1" x14ac:dyDescent="0.3">
      <c r="B560" s="20">
        <v>395</v>
      </c>
      <c r="C560" s="21" t="s">
        <v>798</v>
      </c>
      <c r="D560" s="22">
        <v>1</v>
      </c>
      <c r="E560" s="21" t="s">
        <v>796</v>
      </c>
      <c r="F560" s="23">
        <v>100</v>
      </c>
      <c r="G560" s="41">
        <f t="shared" si="8"/>
        <v>150.79999999999998</v>
      </c>
    </row>
    <row r="561" spans="2:7" ht="28.5" thickTop="1" thickBot="1" x14ac:dyDescent="0.3">
      <c r="B561" s="6">
        <v>396</v>
      </c>
      <c r="C561" s="12" t="s">
        <v>799</v>
      </c>
      <c r="D561" s="10">
        <v>1</v>
      </c>
      <c r="E561" s="12" t="s">
        <v>7</v>
      </c>
      <c r="F561" s="8">
        <v>205</v>
      </c>
      <c r="G561" s="41">
        <f t="shared" si="8"/>
        <v>309.14</v>
      </c>
    </row>
    <row r="562" spans="2:7" ht="19.5" thickTop="1" thickBot="1" x14ac:dyDescent="0.3">
      <c r="B562" s="7">
        <v>399</v>
      </c>
      <c r="C562" s="13" t="s">
        <v>800</v>
      </c>
      <c r="D562" s="11">
        <v>2</v>
      </c>
      <c r="E562" s="13" t="s">
        <v>801</v>
      </c>
      <c r="F562" s="9">
        <v>102</v>
      </c>
      <c r="G562" s="41">
        <f t="shared" si="8"/>
        <v>153.816</v>
      </c>
    </row>
    <row r="563" spans="2:7" ht="127.5" thickTop="1" thickBot="1" x14ac:dyDescent="0.3">
      <c r="B563" s="6">
        <v>1964</v>
      </c>
      <c r="C563" s="12" t="s">
        <v>802</v>
      </c>
      <c r="D563" s="10">
        <v>14</v>
      </c>
      <c r="E563" s="12" t="s">
        <v>803</v>
      </c>
      <c r="F563" s="8">
        <v>639</v>
      </c>
      <c r="G563" s="41">
        <f t="shared" si="8"/>
        <v>963.61199999999985</v>
      </c>
    </row>
    <row r="564" spans="2:7" ht="28.5" thickTop="1" thickBot="1" x14ac:dyDescent="0.3">
      <c r="B564" s="7">
        <v>402</v>
      </c>
      <c r="C564" s="13" t="s">
        <v>804</v>
      </c>
      <c r="D564" s="11">
        <v>1</v>
      </c>
      <c r="E564" s="13" t="s">
        <v>34</v>
      </c>
      <c r="F564" s="9">
        <v>193</v>
      </c>
      <c r="G564" s="41">
        <f t="shared" si="8"/>
        <v>291.04399999999998</v>
      </c>
    </row>
    <row r="565" spans="2:7" ht="28.5" thickTop="1" thickBot="1" x14ac:dyDescent="0.3">
      <c r="B565" s="6">
        <v>403</v>
      </c>
      <c r="C565" s="12" t="s">
        <v>805</v>
      </c>
      <c r="D565" s="10">
        <v>1</v>
      </c>
      <c r="E565" s="12" t="s">
        <v>546</v>
      </c>
      <c r="F565" s="8">
        <v>80</v>
      </c>
      <c r="G565" s="41">
        <f t="shared" si="8"/>
        <v>120.64</v>
      </c>
    </row>
    <row r="566" spans="2:7" ht="37.5" thickTop="1" thickBot="1" x14ac:dyDescent="0.3">
      <c r="B566" s="29">
        <v>1149</v>
      </c>
      <c r="C566" s="30" t="s">
        <v>806</v>
      </c>
      <c r="D566" s="31">
        <v>6</v>
      </c>
      <c r="E566" s="30" t="s">
        <v>807</v>
      </c>
      <c r="F566" s="32">
        <v>1292</v>
      </c>
      <c r="G566" s="41">
        <f t="shared" si="8"/>
        <v>1948.3359999999998</v>
      </c>
    </row>
    <row r="567" spans="2:7" ht="19.5" thickTop="1" thickBot="1" x14ac:dyDescent="0.3">
      <c r="B567" s="6">
        <v>1896</v>
      </c>
      <c r="C567" s="12" t="s">
        <v>808</v>
      </c>
      <c r="D567" s="10">
        <v>4</v>
      </c>
      <c r="E567" s="12" t="s">
        <v>809</v>
      </c>
      <c r="F567" s="8">
        <v>354</v>
      </c>
      <c r="G567" s="41">
        <f t="shared" si="8"/>
        <v>533.83199999999999</v>
      </c>
    </row>
    <row r="568" spans="2:7" ht="19.5" thickTop="1" thickBot="1" x14ac:dyDescent="0.3">
      <c r="B568" s="20">
        <v>405</v>
      </c>
      <c r="C568" s="21" t="s">
        <v>810</v>
      </c>
      <c r="D568" s="22">
        <v>3</v>
      </c>
      <c r="E568" s="21" t="s">
        <v>9</v>
      </c>
      <c r="F568" s="23">
        <v>150</v>
      </c>
      <c r="G568" s="41">
        <f t="shared" si="8"/>
        <v>226.20000000000002</v>
      </c>
    </row>
    <row r="569" spans="2:7" ht="28.5" thickTop="1" thickBot="1" x14ac:dyDescent="0.3">
      <c r="B569" s="20">
        <v>833</v>
      </c>
      <c r="C569" s="21" t="s">
        <v>811</v>
      </c>
      <c r="D569" s="22">
        <v>1</v>
      </c>
      <c r="E569" s="21" t="s">
        <v>812</v>
      </c>
      <c r="F569" s="23">
        <v>200</v>
      </c>
      <c r="G569" s="41">
        <f t="shared" si="8"/>
        <v>301.59999999999997</v>
      </c>
    </row>
    <row r="570" spans="2:7" ht="28.5" thickTop="1" thickBot="1" x14ac:dyDescent="0.3">
      <c r="B570" s="20">
        <v>618</v>
      </c>
      <c r="C570" s="21" t="s">
        <v>813</v>
      </c>
      <c r="D570" s="22">
        <v>1</v>
      </c>
      <c r="E570" s="21" t="s">
        <v>34</v>
      </c>
      <c r="F570" s="23">
        <v>54</v>
      </c>
      <c r="G570" s="41">
        <f t="shared" si="8"/>
        <v>81.431999999999988</v>
      </c>
    </row>
    <row r="571" spans="2:7" ht="19.5" thickTop="1" thickBot="1" x14ac:dyDescent="0.3">
      <c r="B571" s="20">
        <v>406</v>
      </c>
      <c r="C571" s="21" t="s">
        <v>814</v>
      </c>
      <c r="D571" s="22">
        <v>3</v>
      </c>
      <c r="E571" s="21" t="s">
        <v>815</v>
      </c>
      <c r="F571" s="23">
        <v>266</v>
      </c>
      <c r="G571" s="41">
        <f t="shared" si="8"/>
        <v>401.12800000000004</v>
      </c>
    </row>
    <row r="572" spans="2:7" ht="37.5" thickTop="1" thickBot="1" x14ac:dyDescent="0.3">
      <c r="B572" s="7">
        <v>421</v>
      </c>
      <c r="C572" s="13" t="s">
        <v>816</v>
      </c>
      <c r="D572" s="11">
        <v>12</v>
      </c>
      <c r="E572" s="13" t="s">
        <v>817</v>
      </c>
      <c r="F572" s="9">
        <v>989</v>
      </c>
      <c r="G572" s="41">
        <f t="shared" si="8"/>
        <v>1491.412</v>
      </c>
    </row>
    <row r="573" spans="2:7" ht="28.5" thickTop="1" thickBot="1" x14ac:dyDescent="0.3">
      <c r="B573" s="20">
        <v>468</v>
      </c>
      <c r="C573" s="21" t="s">
        <v>818</v>
      </c>
      <c r="D573" s="22">
        <v>1</v>
      </c>
      <c r="E573" s="21" t="s">
        <v>34</v>
      </c>
      <c r="F573" s="23">
        <v>100</v>
      </c>
      <c r="G573" s="41">
        <f t="shared" si="8"/>
        <v>150.79999999999998</v>
      </c>
    </row>
    <row r="574" spans="2:7" ht="55.5" thickTop="1" thickBot="1" x14ac:dyDescent="0.3">
      <c r="B574" s="7">
        <v>836</v>
      </c>
      <c r="C574" s="13" t="s">
        <v>819</v>
      </c>
      <c r="D574" s="11">
        <v>15</v>
      </c>
      <c r="E574" s="13" t="s">
        <v>820</v>
      </c>
      <c r="F574" s="9">
        <v>1244</v>
      </c>
      <c r="G574" s="41">
        <f t="shared" si="8"/>
        <v>1875.952</v>
      </c>
    </row>
    <row r="575" spans="2:7" ht="46.5" thickTop="1" thickBot="1" x14ac:dyDescent="0.3">
      <c r="B575" s="6">
        <v>407</v>
      </c>
      <c r="C575" s="12" t="s">
        <v>821</v>
      </c>
      <c r="D575" s="10">
        <v>1</v>
      </c>
      <c r="E575" s="12" t="s">
        <v>822</v>
      </c>
      <c r="F575" s="8">
        <v>342</v>
      </c>
      <c r="G575" s="41">
        <f t="shared" si="8"/>
        <v>515.73599999999999</v>
      </c>
    </row>
    <row r="576" spans="2:7" ht="28.5" thickTop="1" thickBot="1" x14ac:dyDescent="0.3">
      <c r="B576" s="7">
        <v>740</v>
      </c>
      <c r="C576" s="13" t="s">
        <v>823</v>
      </c>
      <c r="D576" s="11">
        <v>15</v>
      </c>
      <c r="E576" s="13" t="s">
        <v>824</v>
      </c>
      <c r="F576" s="9">
        <v>891</v>
      </c>
      <c r="G576" s="41">
        <f t="shared" si="8"/>
        <v>1343.6279999999999</v>
      </c>
    </row>
    <row r="577" spans="2:7" ht="28.5" thickTop="1" thickBot="1" x14ac:dyDescent="0.3">
      <c r="B577" s="6">
        <v>408</v>
      </c>
      <c r="C577" s="12" t="s">
        <v>825</v>
      </c>
      <c r="D577" s="10">
        <v>7</v>
      </c>
      <c r="E577" s="12" t="s">
        <v>826</v>
      </c>
      <c r="F577" s="8">
        <v>684</v>
      </c>
      <c r="G577" s="41">
        <f t="shared" si="8"/>
        <v>1031.472</v>
      </c>
    </row>
    <row r="578" spans="2:7" ht="28.5" thickTop="1" thickBot="1" x14ac:dyDescent="0.3">
      <c r="B578" s="7">
        <v>1482</v>
      </c>
      <c r="C578" s="13" t="s">
        <v>827</v>
      </c>
      <c r="D578" s="11">
        <v>7</v>
      </c>
      <c r="E578" s="13" t="s">
        <v>92</v>
      </c>
      <c r="F578" s="9">
        <v>448</v>
      </c>
      <c r="G578" s="41">
        <f t="shared" si="8"/>
        <v>675.58399999999995</v>
      </c>
    </row>
    <row r="579" spans="2:7" ht="28.5" thickTop="1" thickBot="1" x14ac:dyDescent="0.3">
      <c r="B579" s="6">
        <v>420</v>
      </c>
      <c r="C579" s="12" t="s">
        <v>828</v>
      </c>
      <c r="D579" s="10">
        <v>12</v>
      </c>
      <c r="E579" s="12" t="s">
        <v>829</v>
      </c>
      <c r="F579" s="8">
        <v>695</v>
      </c>
      <c r="G579" s="41">
        <f t="shared" si="8"/>
        <v>1048.06</v>
      </c>
    </row>
    <row r="580" spans="2:7" ht="18.75" thickTop="1" x14ac:dyDescent="0.25">
      <c r="B580" s="15">
        <v>32</v>
      </c>
      <c r="C580" s="14" t="s">
        <v>308</v>
      </c>
      <c r="D580" s="2" t="s">
        <v>830</v>
      </c>
      <c r="E580" s="14" t="s">
        <v>831</v>
      </c>
      <c r="F580" s="2"/>
      <c r="G580" s="41">
        <f t="shared" si="8"/>
        <v>0</v>
      </c>
    </row>
    <row r="581" spans="2:7" ht="27.75" thickBot="1" x14ac:dyDescent="0.3">
      <c r="B581" s="24"/>
      <c r="C581" s="21" t="s">
        <v>832</v>
      </c>
      <c r="D581" s="22">
        <v>1</v>
      </c>
      <c r="E581" s="21" t="s">
        <v>7</v>
      </c>
      <c r="F581" s="23">
        <v>400</v>
      </c>
      <c r="G581" s="41">
        <f t="shared" ref="G581:G586" si="9">(F581*1.16)*1.3</f>
        <v>603.19999999999993</v>
      </c>
    </row>
    <row r="582" spans="2:7" ht="15.75" thickTop="1" x14ac:dyDescent="0.25">
      <c r="B582" s="34">
        <v>579</v>
      </c>
      <c r="C582" s="34" t="s">
        <v>833</v>
      </c>
      <c r="D582" s="34"/>
      <c r="E582" s="34"/>
      <c r="F582" s="33">
        <v>415</v>
      </c>
      <c r="G582" s="41">
        <f t="shared" si="9"/>
        <v>625.81999999999994</v>
      </c>
    </row>
    <row r="583" spans="2:7" x14ac:dyDescent="0.25">
      <c r="B583" s="34">
        <v>102</v>
      </c>
      <c r="C583" s="34" t="s">
        <v>834</v>
      </c>
      <c r="D583" s="34"/>
      <c r="E583" s="34"/>
      <c r="F583" s="33"/>
      <c r="G583" s="41">
        <f t="shared" si="9"/>
        <v>0</v>
      </c>
    </row>
    <row r="584" spans="2:7" x14ac:dyDescent="0.25">
      <c r="B584" s="34">
        <v>2066</v>
      </c>
      <c r="C584" s="34" t="s">
        <v>835</v>
      </c>
      <c r="D584" s="34" t="s">
        <v>836</v>
      </c>
      <c r="E584" s="34" t="s">
        <v>837</v>
      </c>
      <c r="F584" s="33"/>
      <c r="G584" s="41">
        <f t="shared" si="9"/>
        <v>0</v>
      </c>
    </row>
    <row r="585" spans="2:7" x14ac:dyDescent="0.25">
      <c r="B585" s="34">
        <v>622</v>
      </c>
      <c r="C585" s="35" t="s">
        <v>838</v>
      </c>
      <c r="D585" s="34" t="s">
        <v>839</v>
      </c>
      <c r="E585" s="34" t="s">
        <v>840</v>
      </c>
      <c r="F585" s="2"/>
      <c r="G585" s="41">
        <f t="shared" si="9"/>
        <v>0</v>
      </c>
    </row>
    <row r="586" spans="2:7" x14ac:dyDescent="0.25">
      <c r="B586" s="34">
        <v>2088</v>
      </c>
      <c r="C586" s="35" t="s">
        <v>841</v>
      </c>
      <c r="D586" s="2" t="s">
        <v>842</v>
      </c>
      <c r="E586" s="35" t="s">
        <v>843</v>
      </c>
      <c r="F586" s="2"/>
      <c r="G586" s="41">
        <f t="shared" si="9"/>
        <v>0</v>
      </c>
    </row>
    <row r="587" spans="2:7" x14ac:dyDescent="0.25">
      <c r="B587" s="2"/>
      <c r="C587" s="2"/>
      <c r="D587" s="2"/>
      <c r="E587" s="2"/>
      <c r="F587" s="2"/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3"/>
  <sheetViews>
    <sheetView tabSelected="1" topLeftCell="A5" workbookViewId="0">
      <selection activeCell="C13" sqref="C13"/>
    </sheetView>
  </sheetViews>
  <sheetFormatPr baseColWidth="10" defaultColWidth="11.42578125" defaultRowHeight="15" x14ac:dyDescent="0.25"/>
  <cols>
    <col min="1" max="1" width="7.28515625" customWidth="1"/>
    <col min="2" max="2" width="8.140625" customWidth="1"/>
    <col min="3" max="3" width="17.7109375" customWidth="1"/>
    <col min="4" max="4" width="8.140625" customWidth="1"/>
    <col min="5" max="5" width="14" customWidth="1"/>
    <col min="7" max="7" width="11.42578125" style="46"/>
    <col min="11" max="11" width="0" hidden="1" customWidth="1"/>
  </cols>
  <sheetData>
    <row r="1" spans="1:8" ht="15.75" thickBot="1" x14ac:dyDescent="0.3">
      <c r="A1" s="2"/>
      <c r="B1" s="2"/>
      <c r="C1" s="2"/>
      <c r="D1" s="2"/>
      <c r="E1" s="2"/>
      <c r="F1" s="2"/>
      <c r="H1" s="2"/>
    </row>
    <row r="2" spans="1:8" ht="24" thickTop="1" thickBot="1" x14ac:dyDescent="0.3">
      <c r="A2" s="2"/>
      <c r="B2" s="4" t="s">
        <v>0</v>
      </c>
      <c r="C2" s="3" t="s">
        <v>1</v>
      </c>
      <c r="D2" s="3" t="s">
        <v>2</v>
      </c>
      <c r="E2" s="3" t="s">
        <v>3</v>
      </c>
      <c r="F2" s="5" t="s">
        <v>4</v>
      </c>
      <c r="G2" s="47" t="s">
        <v>844</v>
      </c>
      <c r="H2" s="1"/>
    </row>
    <row r="3" spans="1:8" ht="28.5" thickTop="1" thickBot="1" x14ac:dyDescent="0.3">
      <c r="A3" s="2"/>
      <c r="B3" s="6">
        <v>416</v>
      </c>
      <c r="C3" s="12" t="s">
        <v>6</v>
      </c>
      <c r="D3" s="10">
        <v>2</v>
      </c>
      <c r="E3" s="12" t="s">
        <v>7</v>
      </c>
      <c r="F3" s="8">
        <v>256</v>
      </c>
      <c r="G3" s="48">
        <f>(F3*1.16)*1.2</f>
        <v>356.35199999999998</v>
      </c>
      <c r="H3" s="2"/>
    </row>
    <row r="4" spans="1:8" ht="28.5" thickTop="1" thickBot="1" x14ac:dyDescent="0.3">
      <c r="A4" s="2"/>
      <c r="B4" s="7">
        <v>417</v>
      </c>
      <c r="C4" s="13" t="s">
        <v>8</v>
      </c>
      <c r="D4" s="11">
        <v>4</v>
      </c>
      <c r="E4" s="13" t="s">
        <v>9</v>
      </c>
      <c r="F4" s="9">
        <v>184</v>
      </c>
      <c r="G4" s="48">
        <f t="shared" ref="G4:G67" si="0">(F4*1.16)*1.2</f>
        <v>256.12799999999999</v>
      </c>
      <c r="H4" s="2"/>
    </row>
    <row r="5" spans="1:8" ht="19.5" thickTop="1" thickBot="1" x14ac:dyDescent="0.3">
      <c r="A5" s="2"/>
      <c r="B5" s="6">
        <v>418</v>
      </c>
      <c r="C5" s="12" t="s">
        <v>10</v>
      </c>
      <c r="D5" s="10">
        <v>2</v>
      </c>
      <c r="E5" s="12" t="s">
        <v>11</v>
      </c>
      <c r="F5" s="8">
        <v>449</v>
      </c>
      <c r="G5" s="48">
        <f t="shared" si="0"/>
        <v>625.00799999999992</v>
      </c>
      <c r="H5" s="2"/>
    </row>
    <row r="6" spans="1:8" ht="19.5" thickTop="1" thickBot="1" x14ac:dyDescent="0.3">
      <c r="A6" s="2"/>
      <c r="B6" s="7">
        <v>419</v>
      </c>
      <c r="C6" s="13" t="s">
        <v>12</v>
      </c>
      <c r="D6" s="11">
        <v>2</v>
      </c>
      <c r="E6" s="13" t="s">
        <v>11</v>
      </c>
      <c r="F6" s="9">
        <v>449</v>
      </c>
      <c r="G6" s="48">
        <f t="shared" si="0"/>
        <v>625.00799999999992</v>
      </c>
      <c r="H6" s="2"/>
    </row>
    <row r="7" spans="1:8" ht="28.5" thickTop="1" thickBot="1" x14ac:dyDescent="0.3">
      <c r="A7" s="2"/>
      <c r="B7" s="16">
        <v>2068</v>
      </c>
      <c r="C7" s="17" t="s">
        <v>13</v>
      </c>
      <c r="D7" s="18">
        <v>8</v>
      </c>
      <c r="E7" s="17" t="s">
        <v>14</v>
      </c>
      <c r="F7" s="19">
        <v>749</v>
      </c>
      <c r="G7" s="48">
        <f t="shared" si="0"/>
        <v>1042.6079999999999</v>
      </c>
      <c r="H7" s="2"/>
    </row>
    <row r="8" spans="1:8" ht="28.5" thickTop="1" thickBot="1" x14ac:dyDescent="0.3">
      <c r="A8" s="2"/>
      <c r="B8" s="7">
        <v>2</v>
      </c>
      <c r="C8" s="13" t="s">
        <v>15</v>
      </c>
      <c r="D8" s="11">
        <v>7</v>
      </c>
      <c r="E8" s="13" t="s">
        <v>16</v>
      </c>
      <c r="F8" s="9">
        <v>718</v>
      </c>
      <c r="G8" s="48">
        <f t="shared" si="0"/>
        <v>999.4559999999999</v>
      </c>
      <c r="H8" s="2"/>
    </row>
    <row r="9" spans="1:8" ht="19.5" thickTop="1" thickBot="1" x14ac:dyDescent="0.3">
      <c r="A9" s="2"/>
      <c r="B9" s="6">
        <v>3</v>
      </c>
      <c r="C9" s="12" t="s">
        <v>17</v>
      </c>
      <c r="D9" s="10">
        <v>6</v>
      </c>
      <c r="E9" s="12" t="s">
        <v>18</v>
      </c>
      <c r="F9" s="8">
        <v>682</v>
      </c>
      <c r="G9" s="48">
        <f t="shared" si="0"/>
        <v>949.34399999999982</v>
      </c>
      <c r="H9" s="2"/>
    </row>
    <row r="10" spans="1:8" ht="55.5" thickTop="1" thickBot="1" x14ac:dyDescent="0.3">
      <c r="A10" s="2"/>
      <c r="B10" s="7">
        <v>5</v>
      </c>
      <c r="C10" s="13" t="s">
        <v>19</v>
      </c>
      <c r="D10" s="11">
        <v>1</v>
      </c>
      <c r="E10" s="13" t="s">
        <v>20</v>
      </c>
      <c r="F10" s="9">
        <v>326</v>
      </c>
      <c r="G10" s="48">
        <f t="shared" si="0"/>
        <v>453.79199999999997</v>
      </c>
      <c r="H10" s="2"/>
    </row>
    <row r="11" spans="1:8" ht="28.5" thickTop="1" thickBot="1" x14ac:dyDescent="0.3">
      <c r="A11" s="2"/>
      <c r="B11" s="20">
        <v>6</v>
      </c>
      <c r="C11" s="21" t="s">
        <v>21</v>
      </c>
      <c r="D11" s="22">
        <v>1</v>
      </c>
      <c r="E11" s="21" t="s">
        <v>22</v>
      </c>
      <c r="F11" s="23">
        <v>42</v>
      </c>
      <c r="G11" s="48">
        <f t="shared" si="0"/>
        <v>58.463999999999999</v>
      </c>
      <c r="H11" s="2"/>
    </row>
    <row r="12" spans="1:8" ht="37.5" thickTop="1" thickBot="1" x14ac:dyDescent="0.3">
      <c r="A12" s="2"/>
      <c r="B12" s="7">
        <v>486</v>
      </c>
      <c r="C12" s="13" t="s">
        <v>23</v>
      </c>
      <c r="D12" s="11">
        <v>1</v>
      </c>
      <c r="E12" s="13" t="s">
        <v>24</v>
      </c>
      <c r="F12" s="9">
        <v>39</v>
      </c>
      <c r="G12" s="48">
        <f t="shared" si="0"/>
        <v>54.28799999999999</v>
      </c>
      <c r="H12" s="2"/>
    </row>
    <row r="13" spans="1:8" ht="73.5" thickTop="1" thickBot="1" x14ac:dyDescent="0.3">
      <c r="A13" s="2"/>
      <c r="B13" s="16">
        <v>7</v>
      </c>
      <c r="C13" s="17" t="s">
        <v>25</v>
      </c>
      <c r="D13" s="18">
        <v>1</v>
      </c>
      <c r="E13" s="17" t="s">
        <v>26</v>
      </c>
      <c r="F13" s="19">
        <v>210</v>
      </c>
      <c r="G13" s="48">
        <f t="shared" si="0"/>
        <v>292.32</v>
      </c>
      <c r="H13" s="2"/>
    </row>
    <row r="14" spans="1:8" ht="19.5" thickTop="1" thickBot="1" x14ac:dyDescent="0.3">
      <c r="A14" s="2"/>
      <c r="B14" s="16">
        <v>8</v>
      </c>
      <c r="C14" s="17" t="s">
        <v>27</v>
      </c>
      <c r="D14" s="18">
        <v>3</v>
      </c>
      <c r="E14" s="17" t="s">
        <v>28</v>
      </c>
      <c r="F14" s="19">
        <v>461</v>
      </c>
      <c r="G14" s="48">
        <f t="shared" si="0"/>
        <v>641.71199999999999</v>
      </c>
      <c r="H14" s="2"/>
    </row>
    <row r="15" spans="1:8" ht="55.5" thickTop="1" thickBot="1" x14ac:dyDescent="0.3">
      <c r="A15" s="2"/>
      <c r="B15" s="16">
        <v>2183</v>
      </c>
      <c r="C15" s="17" t="s">
        <v>29</v>
      </c>
      <c r="D15" s="18">
        <v>10</v>
      </c>
      <c r="E15" s="17" t="s">
        <v>30</v>
      </c>
      <c r="F15" s="19">
        <v>640</v>
      </c>
      <c r="G15" s="48">
        <v>850</v>
      </c>
      <c r="H15" s="2"/>
    </row>
    <row r="16" spans="1:8" ht="37.5" thickTop="1" thickBot="1" x14ac:dyDescent="0.3">
      <c r="A16" s="2"/>
      <c r="B16" s="16">
        <v>2659</v>
      </c>
      <c r="C16" s="17" t="s">
        <v>31</v>
      </c>
      <c r="D16" s="18">
        <v>10</v>
      </c>
      <c r="E16" s="17" t="s">
        <v>32</v>
      </c>
      <c r="F16" s="19">
        <v>662</v>
      </c>
      <c r="G16" s="48">
        <f t="shared" si="0"/>
        <v>921.50399999999991</v>
      </c>
      <c r="H16" s="2"/>
    </row>
    <row r="17" spans="1:8" ht="28.5" thickTop="1" thickBot="1" x14ac:dyDescent="0.3">
      <c r="A17" s="2"/>
      <c r="B17" s="20">
        <v>401</v>
      </c>
      <c r="C17" s="21" t="s">
        <v>33</v>
      </c>
      <c r="D17" s="22">
        <v>1</v>
      </c>
      <c r="E17" s="21" t="s">
        <v>34</v>
      </c>
      <c r="F17" s="23">
        <v>52</v>
      </c>
      <c r="G17" s="48">
        <f t="shared" si="0"/>
        <v>72.383999999999986</v>
      </c>
      <c r="H17" s="2"/>
    </row>
    <row r="18" spans="1:8" ht="28.5" thickTop="1" thickBot="1" x14ac:dyDescent="0.3">
      <c r="A18" s="2"/>
      <c r="B18" s="20">
        <v>92</v>
      </c>
      <c r="C18" s="21" t="s">
        <v>35</v>
      </c>
      <c r="D18" s="22">
        <v>1</v>
      </c>
      <c r="E18" s="21" t="s">
        <v>34</v>
      </c>
      <c r="F18" s="23">
        <v>43</v>
      </c>
      <c r="G18" s="48">
        <f t="shared" si="0"/>
        <v>59.855999999999995</v>
      </c>
      <c r="H18" s="2"/>
    </row>
    <row r="19" spans="1:8" ht="28.5" thickTop="1" thickBot="1" x14ac:dyDescent="0.3">
      <c r="A19" s="2"/>
      <c r="B19" s="7">
        <v>93</v>
      </c>
      <c r="C19" s="13" t="s">
        <v>36</v>
      </c>
      <c r="D19" s="11">
        <v>1</v>
      </c>
      <c r="E19" s="13" t="s">
        <v>37</v>
      </c>
      <c r="F19" s="9">
        <v>128</v>
      </c>
      <c r="G19" s="48">
        <f t="shared" si="0"/>
        <v>178.17599999999999</v>
      </c>
      <c r="H19" s="2"/>
    </row>
    <row r="20" spans="1:8" ht="28.5" thickTop="1" thickBot="1" x14ac:dyDescent="0.3">
      <c r="A20" s="2"/>
      <c r="B20" s="6">
        <v>94</v>
      </c>
      <c r="C20" s="12" t="s">
        <v>38</v>
      </c>
      <c r="D20" s="10">
        <v>1</v>
      </c>
      <c r="E20" s="12" t="s">
        <v>7</v>
      </c>
      <c r="F20" s="8">
        <v>128</v>
      </c>
      <c r="G20" s="48">
        <f t="shared" si="0"/>
        <v>178.17599999999999</v>
      </c>
      <c r="H20" s="2"/>
    </row>
    <row r="21" spans="1:8" ht="37.5" thickTop="1" thickBot="1" x14ac:dyDescent="0.3">
      <c r="A21" s="2"/>
      <c r="B21" s="7">
        <v>95</v>
      </c>
      <c r="C21" s="13" t="s">
        <v>39</v>
      </c>
      <c r="D21" s="11">
        <v>1</v>
      </c>
      <c r="E21" s="13" t="s">
        <v>40</v>
      </c>
      <c r="F21" s="9">
        <v>219</v>
      </c>
      <c r="G21" s="48">
        <f t="shared" si="0"/>
        <v>304.84799999999996</v>
      </c>
      <c r="H21" s="2"/>
    </row>
    <row r="22" spans="1:8" ht="28.5" thickTop="1" thickBot="1" x14ac:dyDescent="0.3">
      <c r="A22" s="2"/>
      <c r="B22" s="16">
        <v>96</v>
      </c>
      <c r="C22" s="17" t="s">
        <v>41</v>
      </c>
      <c r="D22" s="18">
        <v>2</v>
      </c>
      <c r="E22" s="17" t="s">
        <v>42</v>
      </c>
      <c r="F22" s="19">
        <v>415</v>
      </c>
      <c r="G22" s="48">
        <f t="shared" si="0"/>
        <v>577.67999999999995</v>
      </c>
      <c r="H22" s="2"/>
    </row>
    <row r="23" spans="1:8" ht="28.5" thickTop="1" thickBot="1" x14ac:dyDescent="0.3">
      <c r="A23" s="2"/>
      <c r="B23" s="7">
        <v>97</v>
      </c>
      <c r="C23" s="13" t="s">
        <v>43</v>
      </c>
      <c r="D23" s="11">
        <v>3</v>
      </c>
      <c r="E23" s="13" t="s">
        <v>7</v>
      </c>
      <c r="F23" s="9">
        <v>431</v>
      </c>
      <c r="G23" s="48">
        <f t="shared" si="0"/>
        <v>599.952</v>
      </c>
      <c r="H23" s="2"/>
    </row>
    <row r="24" spans="1:8" ht="28.5" thickTop="1" thickBot="1" x14ac:dyDescent="0.3">
      <c r="A24" s="2"/>
      <c r="B24" s="16">
        <v>98</v>
      </c>
      <c r="C24" s="17" t="s">
        <v>44</v>
      </c>
      <c r="D24" s="18">
        <v>1</v>
      </c>
      <c r="E24" s="17" t="s">
        <v>7</v>
      </c>
      <c r="F24" s="19">
        <v>188</v>
      </c>
      <c r="G24" s="48">
        <f t="shared" si="0"/>
        <v>261.69599999999997</v>
      </c>
      <c r="H24" s="2"/>
    </row>
    <row r="25" spans="1:8" ht="28.5" thickTop="1" thickBot="1" x14ac:dyDescent="0.3">
      <c r="A25" s="2"/>
      <c r="B25" s="7">
        <v>100</v>
      </c>
      <c r="C25" s="13" t="s">
        <v>45</v>
      </c>
      <c r="D25" s="11">
        <v>12</v>
      </c>
      <c r="E25" s="13" t="s">
        <v>14</v>
      </c>
      <c r="F25" s="9">
        <v>711</v>
      </c>
      <c r="G25" s="48">
        <f t="shared" si="0"/>
        <v>989.71199999999999</v>
      </c>
      <c r="H25" s="2"/>
    </row>
    <row r="26" spans="1:8" ht="28.5" thickTop="1" thickBot="1" x14ac:dyDescent="0.3">
      <c r="A26" s="2"/>
      <c r="B26" s="20">
        <v>103</v>
      </c>
      <c r="C26" s="21" t="s">
        <v>46</v>
      </c>
      <c r="D26" s="22">
        <v>1</v>
      </c>
      <c r="E26" s="21" t="s">
        <v>14</v>
      </c>
      <c r="F26" s="23">
        <v>84</v>
      </c>
      <c r="G26" s="48">
        <f t="shared" si="0"/>
        <v>116.928</v>
      </c>
      <c r="H26" s="2"/>
    </row>
    <row r="27" spans="1:8" ht="19.5" thickTop="1" thickBot="1" x14ac:dyDescent="0.3">
      <c r="A27" s="2"/>
      <c r="B27" s="7">
        <v>1051</v>
      </c>
      <c r="C27" s="13" t="s">
        <v>47</v>
      </c>
      <c r="D27" s="11">
        <v>2</v>
      </c>
      <c r="E27" s="13" t="s">
        <v>48</v>
      </c>
      <c r="F27" s="9">
        <v>178</v>
      </c>
      <c r="G27" s="48">
        <f t="shared" si="0"/>
        <v>247.77599999999998</v>
      </c>
      <c r="H27" s="2"/>
    </row>
    <row r="28" spans="1:8" ht="19.5" thickTop="1" thickBot="1" x14ac:dyDescent="0.3">
      <c r="A28" s="2"/>
      <c r="B28" s="16">
        <v>107</v>
      </c>
      <c r="C28" s="17" t="s">
        <v>49</v>
      </c>
      <c r="D28" s="18">
        <v>1</v>
      </c>
      <c r="E28" s="17" t="s">
        <v>50</v>
      </c>
      <c r="F28" s="19">
        <v>259</v>
      </c>
      <c r="G28" s="48">
        <f t="shared" si="0"/>
        <v>360.52799999999996</v>
      </c>
      <c r="H28" s="2"/>
    </row>
    <row r="29" spans="1:8" ht="19.5" thickTop="1" thickBot="1" x14ac:dyDescent="0.3">
      <c r="A29" s="2"/>
      <c r="B29" s="7">
        <v>432</v>
      </c>
      <c r="C29" s="13" t="s">
        <v>51</v>
      </c>
      <c r="D29" s="11">
        <v>3</v>
      </c>
      <c r="E29" s="13" t="s">
        <v>52</v>
      </c>
      <c r="F29" s="9">
        <v>431</v>
      </c>
      <c r="G29" s="48">
        <f t="shared" si="0"/>
        <v>599.952</v>
      </c>
      <c r="H29" s="2"/>
    </row>
    <row r="30" spans="1:8" ht="19.5" thickTop="1" thickBot="1" x14ac:dyDescent="0.3">
      <c r="A30" s="2"/>
      <c r="B30" s="16">
        <v>109</v>
      </c>
      <c r="C30" s="17" t="s">
        <v>53</v>
      </c>
      <c r="D30" s="18">
        <v>2</v>
      </c>
      <c r="E30" s="17" t="s">
        <v>52</v>
      </c>
      <c r="F30" s="19">
        <v>400</v>
      </c>
      <c r="G30" s="48">
        <f t="shared" si="0"/>
        <v>556.79999999999995</v>
      </c>
      <c r="H30" s="2"/>
    </row>
    <row r="31" spans="1:8" ht="55.5" thickTop="1" thickBot="1" x14ac:dyDescent="0.3">
      <c r="A31" s="2"/>
      <c r="B31" s="7">
        <v>1992</v>
      </c>
      <c r="C31" s="13" t="s">
        <v>54</v>
      </c>
      <c r="D31" s="11">
        <v>10</v>
      </c>
      <c r="E31" s="13" t="s">
        <v>55</v>
      </c>
      <c r="F31" s="9">
        <v>852</v>
      </c>
      <c r="G31" s="48">
        <f t="shared" si="0"/>
        <v>1185.9839999999999</v>
      </c>
      <c r="H31" s="2"/>
    </row>
    <row r="32" spans="1:8" ht="19.5" thickTop="1" thickBot="1" x14ac:dyDescent="0.3">
      <c r="A32" s="2"/>
      <c r="B32" s="6">
        <v>2362</v>
      </c>
      <c r="C32" s="12" t="s">
        <v>56</v>
      </c>
      <c r="D32" s="10">
        <v>12</v>
      </c>
      <c r="E32" s="12" t="s">
        <v>57</v>
      </c>
      <c r="F32" s="8">
        <v>700</v>
      </c>
      <c r="G32" s="48">
        <f t="shared" si="0"/>
        <v>974.4</v>
      </c>
      <c r="H32" s="2"/>
    </row>
    <row r="33" spans="1:8" ht="28.5" thickTop="1" thickBot="1" x14ac:dyDescent="0.3">
      <c r="A33" s="2"/>
      <c r="B33" s="7">
        <v>11</v>
      </c>
      <c r="C33" s="13" t="s">
        <v>58</v>
      </c>
      <c r="D33" s="11">
        <v>1</v>
      </c>
      <c r="E33" s="13" t="s">
        <v>7</v>
      </c>
      <c r="F33" s="9">
        <v>314</v>
      </c>
      <c r="G33" s="48">
        <f t="shared" si="0"/>
        <v>437.08799999999991</v>
      </c>
      <c r="H33" s="2"/>
    </row>
    <row r="34" spans="1:8" ht="28.5" thickTop="1" thickBot="1" x14ac:dyDescent="0.3">
      <c r="A34" s="2"/>
      <c r="B34" s="6">
        <v>10</v>
      </c>
      <c r="C34" s="12" t="s">
        <v>59</v>
      </c>
      <c r="D34" s="10">
        <v>1</v>
      </c>
      <c r="E34" s="12" t="s">
        <v>7</v>
      </c>
      <c r="F34" s="8">
        <v>320</v>
      </c>
      <c r="G34" s="48">
        <f t="shared" si="0"/>
        <v>445.44</v>
      </c>
      <c r="H34" s="2"/>
    </row>
    <row r="35" spans="1:8" ht="28.5" thickTop="1" thickBot="1" x14ac:dyDescent="0.3">
      <c r="A35" s="2"/>
      <c r="B35" s="7">
        <v>13</v>
      </c>
      <c r="C35" s="13" t="s">
        <v>60</v>
      </c>
      <c r="D35" s="11">
        <v>1</v>
      </c>
      <c r="E35" s="13" t="s">
        <v>7</v>
      </c>
      <c r="F35" s="9">
        <v>343</v>
      </c>
      <c r="G35" s="48">
        <f t="shared" si="0"/>
        <v>477.45599999999996</v>
      </c>
      <c r="H35" s="2"/>
    </row>
    <row r="36" spans="1:8" ht="28.5" thickTop="1" thickBot="1" x14ac:dyDescent="0.3">
      <c r="A36" s="2"/>
      <c r="B36" s="6">
        <v>14</v>
      </c>
      <c r="C36" s="12" t="s">
        <v>61</v>
      </c>
      <c r="D36" s="10">
        <v>1</v>
      </c>
      <c r="E36" s="12" t="s">
        <v>7</v>
      </c>
      <c r="F36" s="8">
        <v>323</v>
      </c>
      <c r="G36" s="48">
        <f t="shared" si="0"/>
        <v>449.61599999999993</v>
      </c>
      <c r="H36" s="2"/>
    </row>
    <row r="37" spans="1:8" ht="28.5" thickTop="1" thickBot="1" x14ac:dyDescent="0.3">
      <c r="A37" s="2"/>
      <c r="B37" s="16">
        <v>12</v>
      </c>
      <c r="C37" s="17" t="s">
        <v>62</v>
      </c>
      <c r="D37" s="18">
        <v>2</v>
      </c>
      <c r="E37" s="17" t="s">
        <v>42</v>
      </c>
      <c r="F37" s="19">
        <v>295</v>
      </c>
      <c r="G37" s="48">
        <f t="shared" si="0"/>
        <v>410.64</v>
      </c>
      <c r="H37" s="2"/>
    </row>
    <row r="38" spans="1:8" ht="28.5" thickTop="1" thickBot="1" x14ac:dyDescent="0.3">
      <c r="A38" s="2"/>
      <c r="B38" s="6">
        <v>15</v>
      </c>
      <c r="C38" s="12" t="s">
        <v>63</v>
      </c>
      <c r="D38" s="10">
        <v>8</v>
      </c>
      <c r="E38" s="12" t="s">
        <v>7</v>
      </c>
      <c r="F38" s="8">
        <v>450</v>
      </c>
      <c r="G38" s="48">
        <f t="shared" si="0"/>
        <v>626.4</v>
      </c>
      <c r="H38" s="2"/>
    </row>
    <row r="39" spans="1:8" ht="28.5" thickTop="1" thickBot="1" x14ac:dyDescent="0.3">
      <c r="A39" s="2"/>
      <c r="B39" s="7">
        <v>1995</v>
      </c>
      <c r="C39" s="13" t="s">
        <v>64</v>
      </c>
      <c r="D39" s="11">
        <v>8</v>
      </c>
      <c r="E39" s="13" t="s">
        <v>65</v>
      </c>
      <c r="F39" s="9">
        <v>449</v>
      </c>
      <c r="G39" s="48">
        <f t="shared" si="0"/>
        <v>625.00799999999992</v>
      </c>
      <c r="H39" s="2"/>
    </row>
    <row r="40" spans="1:8" ht="28.5" thickTop="1" thickBot="1" x14ac:dyDescent="0.3">
      <c r="A40" s="2"/>
      <c r="B40" s="6">
        <v>1996</v>
      </c>
      <c r="C40" s="12" t="s">
        <v>66</v>
      </c>
      <c r="D40" s="10">
        <v>8</v>
      </c>
      <c r="E40" s="12" t="s">
        <v>65</v>
      </c>
      <c r="F40" s="8">
        <v>449</v>
      </c>
      <c r="G40" s="48">
        <f t="shared" si="0"/>
        <v>625.00799999999992</v>
      </c>
      <c r="H40" s="2"/>
    </row>
    <row r="41" spans="1:8" ht="28.5" thickTop="1" thickBot="1" x14ac:dyDescent="0.3">
      <c r="A41" s="2"/>
      <c r="B41" s="6">
        <v>129</v>
      </c>
      <c r="C41" s="12" t="s">
        <v>67</v>
      </c>
      <c r="D41" s="10">
        <v>8</v>
      </c>
      <c r="E41" s="12" t="s">
        <v>68</v>
      </c>
      <c r="F41" s="8">
        <v>589</v>
      </c>
      <c r="G41" s="48">
        <f t="shared" si="0"/>
        <v>819.88800000000003</v>
      </c>
      <c r="H41" s="2"/>
    </row>
    <row r="42" spans="1:8" ht="28.5" thickTop="1" thickBot="1" x14ac:dyDescent="0.3">
      <c r="A42" s="2"/>
      <c r="B42" s="7">
        <v>2029</v>
      </c>
      <c r="C42" s="13" t="s">
        <v>69</v>
      </c>
      <c r="D42" s="11">
        <v>7</v>
      </c>
      <c r="E42" s="13" t="s">
        <v>70</v>
      </c>
      <c r="F42" s="9">
        <v>864</v>
      </c>
      <c r="G42" s="48">
        <f t="shared" si="0"/>
        <v>1202.6879999999999</v>
      </c>
      <c r="H42" s="2"/>
    </row>
    <row r="43" spans="1:8" ht="28.5" thickTop="1" thickBot="1" x14ac:dyDescent="0.3">
      <c r="A43" s="2"/>
      <c r="B43" s="16">
        <v>843</v>
      </c>
      <c r="C43" s="17" t="s">
        <v>71</v>
      </c>
      <c r="D43" s="18">
        <v>3</v>
      </c>
      <c r="E43" s="17" t="s">
        <v>72</v>
      </c>
      <c r="F43" s="19">
        <v>342</v>
      </c>
      <c r="G43" s="48">
        <f t="shared" si="0"/>
        <v>476.06399999999996</v>
      </c>
      <c r="H43" s="2"/>
    </row>
    <row r="44" spans="1:8" ht="28.5" thickTop="1" thickBot="1" x14ac:dyDescent="0.3">
      <c r="A44" s="2"/>
      <c r="B44" s="16">
        <v>16</v>
      </c>
      <c r="C44" s="17" t="s">
        <v>73</v>
      </c>
      <c r="D44" s="18">
        <v>1</v>
      </c>
      <c r="E44" s="17" t="s">
        <v>74</v>
      </c>
      <c r="F44" s="19">
        <v>171</v>
      </c>
      <c r="G44" s="48">
        <f t="shared" si="0"/>
        <v>238.03199999999998</v>
      </c>
      <c r="H44" s="2"/>
    </row>
    <row r="45" spans="1:8" ht="28.5" thickTop="1" thickBot="1" x14ac:dyDescent="0.3">
      <c r="A45" s="2"/>
      <c r="B45" s="16">
        <v>76</v>
      </c>
      <c r="C45" s="17" t="s">
        <v>75</v>
      </c>
      <c r="D45" s="18">
        <v>2</v>
      </c>
      <c r="E45" s="17" t="s">
        <v>7</v>
      </c>
      <c r="F45" s="19">
        <v>268</v>
      </c>
      <c r="G45" s="48">
        <f t="shared" si="0"/>
        <v>373.05599999999998</v>
      </c>
      <c r="H45" s="2"/>
    </row>
    <row r="46" spans="1:8" ht="28.5" thickTop="1" thickBot="1" x14ac:dyDescent="0.3">
      <c r="A46" s="2"/>
      <c r="B46" s="16">
        <v>84</v>
      </c>
      <c r="C46" s="17" t="s">
        <v>76</v>
      </c>
      <c r="D46" s="18">
        <v>2</v>
      </c>
      <c r="E46" s="17" t="s">
        <v>7</v>
      </c>
      <c r="F46" s="19">
        <v>482</v>
      </c>
      <c r="G46" s="48">
        <f t="shared" si="0"/>
        <v>670.94399999999996</v>
      </c>
      <c r="H46" s="2"/>
    </row>
    <row r="47" spans="1:8" ht="28.5" thickTop="1" thickBot="1" x14ac:dyDescent="0.3">
      <c r="A47" s="2"/>
      <c r="B47" s="16">
        <v>77</v>
      </c>
      <c r="C47" s="17" t="s">
        <v>77</v>
      </c>
      <c r="D47" s="18">
        <v>2</v>
      </c>
      <c r="E47" s="17" t="s">
        <v>7</v>
      </c>
      <c r="F47" s="19">
        <v>268</v>
      </c>
      <c r="G47" s="48">
        <f t="shared" si="0"/>
        <v>373.05599999999998</v>
      </c>
      <c r="H47" s="2"/>
    </row>
    <row r="48" spans="1:8" ht="28.5" thickTop="1" thickBot="1" x14ac:dyDescent="0.3">
      <c r="A48" s="2"/>
      <c r="B48" s="6">
        <v>19</v>
      </c>
      <c r="C48" s="12" t="s">
        <v>78</v>
      </c>
      <c r="D48" s="10">
        <v>4</v>
      </c>
      <c r="E48" s="12" t="s">
        <v>7</v>
      </c>
      <c r="F48" s="8">
        <v>295</v>
      </c>
      <c r="G48" s="48">
        <f t="shared" si="0"/>
        <v>410.64</v>
      </c>
      <c r="H48" s="2"/>
    </row>
    <row r="49" spans="1:8" ht="28.5" thickTop="1" thickBot="1" x14ac:dyDescent="0.3">
      <c r="A49" s="2"/>
      <c r="B49" s="6">
        <v>20</v>
      </c>
      <c r="C49" s="12" t="s">
        <v>79</v>
      </c>
      <c r="D49" s="10">
        <v>4</v>
      </c>
      <c r="E49" s="12" t="s">
        <v>7</v>
      </c>
      <c r="F49" s="8">
        <v>375</v>
      </c>
      <c r="G49" s="48">
        <f t="shared" si="0"/>
        <v>521.99999999999989</v>
      </c>
      <c r="H49" s="2"/>
    </row>
    <row r="50" spans="1:8" ht="28.5" thickTop="1" thickBot="1" x14ac:dyDescent="0.3">
      <c r="A50" s="2"/>
      <c r="B50" s="7">
        <v>247</v>
      </c>
      <c r="C50" s="13" t="s">
        <v>80</v>
      </c>
      <c r="D50" s="11">
        <v>4</v>
      </c>
      <c r="E50" s="13" t="s">
        <v>22</v>
      </c>
      <c r="F50" s="9">
        <v>1030</v>
      </c>
      <c r="G50" s="48">
        <f t="shared" si="0"/>
        <v>1433.76</v>
      </c>
      <c r="H50" s="2"/>
    </row>
    <row r="51" spans="1:8" ht="28.5" thickTop="1" thickBot="1" x14ac:dyDescent="0.3">
      <c r="A51" s="2"/>
      <c r="B51" s="6">
        <v>21</v>
      </c>
      <c r="C51" s="12" t="s">
        <v>81</v>
      </c>
      <c r="D51" s="10">
        <v>1</v>
      </c>
      <c r="E51" s="12" t="s">
        <v>7</v>
      </c>
      <c r="F51" s="8">
        <v>272</v>
      </c>
      <c r="G51" s="48">
        <f t="shared" si="0"/>
        <v>378.62399999999997</v>
      </c>
      <c r="H51" s="2"/>
    </row>
    <row r="52" spans="1:8" ht="19.5" thickTop="1" thickBot="1" x14ac:dyDescent="0.3">
      <c r="A52" s="2"/>
      <c r="B52" s="7">
        <v>273</v>
      </c>
      <c r="C52" s="13" t="s">
        <v>82</v>
      </c>
      <c r="D52" s="11">
        <v>4</v>
      </c>
      <c r="E52" s="13" t="s">
        <v>83</v>
      </c>
      <c r="F52" s="9">
        <v>300</v>
      </c>
      <c r="G52" s="48">
        <f t="shared" si="0"/>
        <v>417.59999999999997</v>
      </c>
      <c r="H52" s="2"/>
    </row>
    <row r="53" spans="1:8" ht="28.5" thickTop="1" thickBot="1" x14ac:dyDescent="0.3">
      <c r="A53" s="2"/>
      <c r="B53" s="7">
        <v>55</v>
      </c>
      <c r="C53" s="13" t="s">
        <v>84</v>
      </c>
      <c r="D53" s="11">
        <v>4</v>
      </c>
      <c r="E53" s="13" t="s">
        <v>85</v>
      </c>
      <c r="F53" s="9">
        <v>450</v>
      </c>
      <c r="G53" s="48">
        <f t="shared" si="0"/>
        <v>626.4</v>
      </c>
      <c r="H53" s="2"/>
    </row>
    <row r="54" spans="1:8" ht="19.5" thickTop="1" thickBot="1" x14ac:dyDescent="0.3">
      <c r="A54" s="2"/>
      <c r="B54" s="6">
        <v>22</v>
      </c>
      <c r="C54" s="12" t="s">
        <v>86</v>
      </c>
      <c r="D54" s="10">
        <v>5</v>
      </c>
      <c r="E54" s="12" t="s">
        <v>87</v>
      </c>
      <c r="F54" s="8">
        <v>325</v>
      </c>
      <c r="G54" s="48">
        <f t="shared" si="0"/>
        <v>452.4</v>
      </c>
      <c r="H54" s="2"/>
    </row>
    <row r="55" spans="1:8" ht="28.5" thickTop="1" thickBot="1" x14ac:dyDescent="0.3">
      <c r="A55" s="2"/>
      <c r="B55" s="7">
        <v>23</v>
      </c>
      <c r="C55" s="13" t="s">
        <v>88</v>
      </c>
      <c r="D55" s="11">
        <v>5</v>
      </c>
      <c r="E55" s="13" t="s">
        <v>7</v>
      </c>
      <c r="F55" s="9">
        <v>325</v>
      </c>
      <c r="G55" s="48">
        <f t="shared" si="0"/>
        <v>452.4</v>
      </c>
      <c r="H55" s="2"/>
    </row>
    <row r="56" spans="1:8" ht="28.5" thickTop="1" thickBot="1" x14ac:dyDescent="0.3">
      <c r="A56" s="2"/>
      <c r="B56" s="16">
        <v>24</v>
      </c>
      <c r="C56" s="17" t="s">
        <v>89</v>
      </c>
      <c r="D56" s="18">
        <v>1</v>
      </c>
      <c r="E56" s="17" t="s">
        <v>7</v>
      </c>
      <c r="F56" s="19">
        <v>265</v>
      </c>
      <c r="G56" s="48">
        <f t="shared" si="0"/>
        <v>368.87999999999994</v>
      </c>
      <c r="H56" s="2"/>
    </row>
    <row r="57" spans="1:8" ht="28.5" thickTop="1" thickBot="1" x14ac:dyDescent="0.3">
      <c r="A57" s="2"/>
      <c r="B57" s="16">
        <v>25</v>
      </c>
      <c r="C57" s="17" t="s">
        <v>90</v>
      </c>
      <c r="D57" s="18">
        <v>1</v>
      </c>
      <c r="E57" s="17" t="s">
        <v>7</v>
      </c>
      <c r="F57" s="19">
        <v>265</v>
      </c>
      <c r="G57" s="48">
        <f t="shared" si="0"/>
        <v>368.87999999999994</v>
      </c>
      <c r="H57" s="2"/>
    </row>
    <row r="58" spans="1:8" ht="28.5" thickTop="1" thickBot="1" x14ac:dyDescent="0.3">
      <c r="A58" s="2"/>
      <c r="B58" s="16">
        <v>1892</v>
      </c>
      <c r="C58" s="17" t="s">
        <v>91</v>
      </c>
      <c r="D58" s="18">
        <v>8</v>
      </c>
      <c r="E58" s="17" t="s">
        <v>92</v>
      </c>
      <c r="F58" s="19">
        <v>855</v>
      </c>
      <c r="G58" s="48">
        <f t="shared" si="0"/>
        <v>1190.1599999999999</v>
      </c>
      <c r="H58" s="2"/>
    </row>
    <row r="59" spans="1:8" ht="19.5" thickTop="1" thickBot="1" x14ac:dyDescent="0.3">
      <c r="A59" s="2"/>
      <c r="B59" s="7">
        <v>435</v>
      </c>
      <c r="C59" s="13" t="s">
        <v>93</v>
      </c>
      <c r="D59" s="11">
        <v>10</v>
      </c>
      <c r="E59" s="13" t="s">
        <v>50</v>
      </c>
      <c r="F59" s="9">
        <v>814</v>
      </c>
      <c r="G59" s="48">
        <f t="shared" si="0"/>
        <v>1133.0879999999997</v>
      </c>
      <c r="H59" s="2"/>
    </row>
    <row r="60" spans="1:8" ht="19.5" thickTop="1" thickBot="1" x14ac:dyDescent="0.3">
      <c r="A60" s="2"/>
      <c r="B60" s="7">
        <v>2073</v>
      </c>
      <c r="C60" s="13" t="s">
        <v>94</v>
      </c>
      <c r="D60" s="11">
        <v>3</v>
      </c>
      <c r="E60" s="13" t="s">
        <v>95</v>
      </c>
      <c r="F60" s="9">
        <v>420</v>
      </c>
      <c r="G60" s="48">
        <f t="shared" si="0"/>
        <v>584.64</v>
      </c>
      <c r="H60" s="2"/>
    </row>
    <row r="61" spans="1:8" ht="19.5" thickTop="1" thickBot="1" x14ac:dyDescent="0.3">
      <c r="A61" s="2"/>
      <c r="B61" s="7">
        <v>2074</v>
      </c>
      <c r="C61" s="13" t="s">
        <v>96</v>
      </c>
      <c r="D61" s="11">
        <v>3</v>
      </c>
      <c r="E61" s="13" t="s">
        <v>95</v>
      </c>
      <c r="F61" s="9">
        <v>420</v>
      </c>
      <c r="G61" s="48">
        <f t="shared" si="0"/>
        <v>584.64</v>
      </c>
      <c r="H61" s="2"/>
    </row>
    <row r="62" spans="1:8" ht="28.5" thickTop="1" thickBot="1" x14ac:dyDescent="0.3">
      <c r="A62" s="2"/>
      <c r="B62" s="6">
        <v>741</v>
      </c>
      <c r="C62" s="12" t="s">
        <v>97</v>
      </c>
      <c r="D62" s="10">
        <v>3</v>
      </c>
      <c r="E62" s="12" t="s">
        <v>7</v>
      </c>
      <c r="F62" s="8">
        <v>814</v>
      </c>
      <c r="G62" s="48">
        <f t="shared" si="0"/>
        <v>1133.0879999999997</v>
      </c>
      <c r="H62" s="2"/>
    </row>
    <row r="63" spans="1:8" ht="28.5" thickTop="1" thickBot="1" x14ac:dyDescent="0.3">
      <c r="A63" s="2"/>
      <c r="B63" s="16">
        <v>27</v>
      </c>
      <c r="C63" s="17" t="s">
        <v>98</v>
      </c>
      <c r="D63" s="18">
        <v>1</v>
      </c>
      <c r="E63" s="17" t="s">
        <v>7</v>
      </c>
      <c r="F63" s="19">
        <v>250</v>
      </c>
      <c r="G63" s="48">
        <f t="shared" si="0"/>
        <v>348</v>
      </c>
      <c r="H63" s="2"/>
    </row>
    <row r="64" spans="1:8" ht="28.5" thickTop="1" thickBot="1" x14ac:dyDescent="0.3">
      <c r="A64" s="2"/>
      <c r="B64" s="16">
        <v>31</v>
      </c>
      <c r="C64" s="17" t="s">
        <v>99</v>
      </c>
      <c r="D64" s="18">
        <v>4</v>
      </c>
      <c r="E64" s="17" t="s">
        <v>7</v>
      </c>
      <c r="F64" s="19">
        <v>312</v>
      </c>
      <c r="G64" s="48">
        <f t="shared" si="0"/>
        <v>434.30399999999992</v>
      </c>
      <c r="H64" s="2"/>
    </row>
    <row r="65" spans="1:8" ht="28.5" thickTop="1" thickBot="1" x14ac:dyDescent="0.3">
      <c r="A65" s="2"/>
      <c r="B65" s="16">
        <v>610</v>
      </c>
      <c r="C65" s="17" t="s">
        <v>100</v>
      </c>
      <c r="D65" s="18">
        <v>4</v>
      </c>
      <c r="E65" s="17" t="s">
        <v>7</v>
      </c>
      <c r="F65" s="19">
        <v>319</v>
      </c>
      <c r="G65" s="48">
        <f t="shared" si="0"/>
        <v>444.04799999999994</v>
      </c>
      <c r="H65" s="2"/>
    </row>
    <row r="66" spans="1:8" ht="28.5" thickTop="1" thickBot="1" x14ac:dyDescent="0.3">
      <c r="A66" s="2"/>
      <c r="B66" s="16">
        <v>33</v>
      </c>
      <c r="C66" s="17" t="s">
        <v>101</v>
      </c>
      <c r="D66" s="18">
        <v>4</v>
      </c>
      <c r="E66" s="17" t="s">
        <v>7</v>
      </c>
      <c r="F66" s="19">
        <v>289</v>
      </c>
      <c r="G66" s="48">
        <f t="shared" si="0"/>
        <v>402.28799999999995</v>
      </c>
      <c r="H66" s="2"/>
    </row>
    <row r="67" spans="1:8" ht="28.5" thickTop="1" thickBot="1" x14ac:dyDescent="0.3">
      <c r="A67" s="2"/>
      <c r="B67" s="16">
        <v>30</v>
      </c>
      <c r="C67" s="17" t="s">
        <v>102</v>
      </c>
      <c r="D67" s="18">
        <v>4</v>
      </c>
      <c r="E67" s="17" t="s">
        <v>7</v>
      </c>
      <c r="F67" s="19">
        <v>277</v>
      </c>
      <c r="G67" s="48">
        <f t="shared" si="0"/>
        <v>385.584</v>
      </c>
      <c r="H67" s="2"/>
    </row>
    <row r="68" spans="1:8" ht="28.5" thickTop="1" thickBot="1" x14ac:dyDescent="0.3">
      <c r="A68" s="2"/>
      <c r="B68" s="16">
        <v>2069</v>
      </c>
      <c r="C68" s="17" t="s">
        <v>103</v>
      </c>
      <c r="D68" s="18">
        <v>10</v>
      </c>
      <c r="E68" s="17" t="s">
        <v>104</v>
      </c>
      <c r="F68" s="19">
        <v>580</v>
      </c>
      <c r="G68" s="48">
        <f t="shared" ref="G68:G131" si="1">(F68*1.16)*1.2</f>
        <v>807.3599999999999</v>
      </c>
      <c r="H68" s="2"/>
    </row>
    <row r="69" spans="1:8" ht="73.5" thickTop="1" thickBot="1" x14ac:dyDescent="0.3">
      <c r="A69" s="2"/>
      <c r="B69" s="7">
        <v>34</v>
      </c>
      <c r="C69" s="13" t="s">
        <v>105</v>
      </c>
      <c r="D69" s="11">
        <v>6</v>
      </c>
      <c r="E69" s="13" t="s">
        <v>106</v>
      </c>
      <c r="F69" s="9">
        <v>625</v>
      </c>
      <c r="G69" s="48">
        <f t="shared" si="1"/>
        <v>870</v>
      </c>
      <c r="H69" s="2"/>
    </row>
    <row r="70" spans="1:8" ht="73.5" thickTop="1" thickBot="1" x14ac:dyDescent="0.3">
      <c r="A70" s="2"/>
      <c r="B70" s="6">
        <v>215</v>
      </c>
      <c r="C70" s="12" t="s">
        <v>107</v>
      </c>
      <c r="D70" s="10">
        <v>6</v>
      </c>
      <c r="E70" s="12" t="s">
        <v>108</v>
      </c>
      <c r="F70" s="8">
        <v>830</v>
      </c>
      <c r="G70" s="48">
        <f t="shared" si="1"/>
        <v>1155.3599999999999</v>
      </c>
      <c r="H70" s="2"/>
    </row>
    <row r="71" spans="1:8" ht="28.5" thickTop="1" thickBot="1" x14ac:dyDescent="0.3">
      <c r="A71" s="2"/>
      <c r="B71" s="7">
        <v>110</v>
      </c>
      <c r="C71" s="13" t="s">
        <v>109</v>
      </c>
      <c r="D71" s="11">
        <v>1</v>
      </c>
      <c r="E71" s="13" t="s">
        <v>7</v>
      </c>
      <c r="F71" s="9">
        <v>183</v>
      </c>
      <c r="G71" s="48">
        <f t="shared" si="1"/>
        <v>254.73599999999996</v>
      </c>
      <c r="H71" s="2"/>
    </row>
    <row r="72" spans="1:8" ht="19.5" thickTop="1" thickBot="1" x14ac:dyDescent="0.3">
      <c r="A72" s="2"/>
      <c r="B72" s="7">
        <v>1558</v>
      </c>
      <c r="C72" s="13" t="s">
        <v>110</v>
      </c>
      <c r="D72" s="11">
        <v>8</v>
      </c>
      <c r="E72" s="13" t="s">
        <v>111</v>
      </c>
      <c r="F72" s="9">
        <v>627</v>
      </c>
      <c r="G72" s="48">
        <f t="shared" si="1"/>
        <v>872.78399999999988</v>
      </c>
      <c r="H72" s="2"/>
    </row>
    <row r="73" spans="1:8" ht="19.5" thickTop="1" thickBot="1" x14ac:dyDescent="0.3">
      <c r="A73" s="2"/>
      <c r="B73" s="7">
        <v>445</v>
      </c>
      <c r="C73" s="13" t="s">
        <v>112</v>
      </c>
      <c r="D73" s="11">
        <v>8</v>
      </c>
      <c r="E73" s="13" t="s">
        <v>111</v>
      </c>
      <c r="F73" s="9">
        <v>340</v>
      </c>
      <c r="G73" s="48">
        <f t="shared" si="1"/>
        <v>473.28</v>
      </c>
      <c r="H73" s="2"/>
    </row>
    <row r="74" spans="1:8" ht="19.5" thickTop="1" thickBot="1" x14ac:dyDescent="0.3">
      <c r="A74" s="2"/>
      <c r="B74" s="7">
        <v>446</v>
      </c>
      <c r="C74" s="13" t="s">
        <v>113</v>
      </c>
      <c r="D74" s="11">
        <v>8</v>
      </c>
      <c r="E74" s="13" t="s">
        <v>111</v>
      </c>
      <c r="F74" s="9">
        <v>340</v>
      </c>
      <c r="G74" s="48">
        <f t="shared" si="1"/>
        <v>473.28</v>
      </c>
      <c r="H74" s="2"/>
    </row>
    <row r="75" spans="1:8" ht="28.5" thickTop="1" thickBot="1" x14ac:dyDescent="0.3">
      <c r="A75" s="2"/>
      <c r="B75" s="6">
        <v>2021</v>
      </c>
      <c r="C75" s="12" t="s">
        <v>114</v>
      </c>
      <c r="D75" s="10">
        <v>8</v>
      </c>
      <c r="E75" s="12" t="s">
        <v>7</v>
      </c>
      <c r="F75" s="8">
        <v>498</v>
      </c>
      <c r="G75" s="48">
        <f t="shared" si="1"/>
        <v>693.21599999999989</v>
      </c>
      <c r="H75" s="2"/>
    </row>
    <row r="76" spans="1:8" ht="28.5" thickTop="1" thickBot="1" x14ac:dyDescent="0.3">
      <c r="A76" s="2"/>
      <c r="B76" s="7">
        <v>1306</v>
      </c>
      <c r="C76" s="13" t="s">
        <v>115</v>
      </c>
      <c r="D76" s="11">
        <v>8</v>
      </c>
      <c r="E76" s="13" t="s">
        <v>7</v>
      </c>
      <c r="F76" s="9">
        <v>342</v>
      </c>
      <c r="G76" s="48">
        <f t="shared" si="1"/>
        <v>476.06399999999996</v>
      </c>
      <c r="H76" s="2"/>
    </row>
    <row r="77" spans="1:8" ht="28.5" thickTop="1" thickBot="1" x14ac:dyDescent="0.3">
      <c r="A77" s="2"/>
      <c r="B77" s="6">
        <v>37</v>
      </c>
      <c r="C77" s="12" t="s">
        <v>116</v>
      </c>
      <c r="D77" s="10">
        <v>1</v>
      </c>
      <c r="E77" s="12" t="s">
        <v>7</v>
      </c>
      <c r="F77" s="8">
        <v>316</v>
      </c>
      <c r="G77" s="48">
        <f t="shared" si="1"/>
        <v>439.87200000000001</v>
      </c>
      <c r="H77" s="2"/>
    </row>
    <row r="78" spans="1:8" ht="28.5" thickTop="1" thickBot="1" x14ac:dyDescent="0.3">
      <c r="A78" s="2"/>
      <c r="B78" s="7">
        <v>1566</v>
      </c>
      <c r="C78" s="13" t="s">
        <v>117</v>
      </c>
      <c r="D78" s="11">
        <v>4</v>
      </c>
      <c r="E78" s="13" t="s">
        <v>7</v>
      </c>
      <c r="F78" s="9">
        <v>312</v>
      </c>
      <c r="G78" s="48">
        <f t="shared" si="1"/>
        <v>434.30399999999992</v>
      </c>
      <c r="H78" s="2"/>
    </row>
    <row r="79" spans="1:8" ht="28.5" thickTop="1" thickBot="1" x14ac:dyDescent="0.3">
      <c r="A79" s="2"/>
      <c r="B79" s="6">
        <v>41</v>
      </c>
      <c r="C79" s="12" t="s">
        <v>118</v>
      </c>
      <c r="D79" s="10">
        <v>1</v>
      </c>
      <c r="E79" s="12" t="s">
        <v>7</v>
      </c>
      <c r="F79" s="8">
        <v>339</v>
      </c>
      <c r="G79" s="48">
        <f t="shared" si="1"/>
        <v>471.88799999999992</v>
      </c>
      <c r="H79" s="2"/>
    </row>
    <row r="80" spans="1:8" ht="28.5" thickTop="1" thickBot="1" x14ac:dyDescent="0.3">
      <c r="A80" s="2"/>
      <c r="B80" s="7">
        <v>40</v>
      </c>
      <c r="C80" s="13" t="s">
        <v>119</v>
      </c>
      <c r="D80" s="11">
        <v>1</v>
      </c>
      <c r="E80" s="13" t="s">
        <v>7</v>
      </c>
      <c r="F80" s="9">
        <v>320</v>
      </c>
      <c r="G80" s="48">
        <f t="shared" si="1"/>
        <v>445.44</v>
      </c>
      <c r="H80" s="2"/>
    </row>
    <row r="81" spans="1:8" ht="28.5" thickTop="1" thickBot="1" x14ac:dyDescent="0.3">
      <c r="A81" s="2"/>
      <c r="B81" s="6">
        <v>39</v>
      </c>
      <c r="C81" s="12" t="s">
        <v>120</v>
      </c>
      <c r="D81" s="10">
        <v>6</v>
      </c>
      <c r="E81" s="12" t="s">
        <v>7</v>
      </c>
      <c r="F81" s="9">
        <v>534</v>
      </c>
      <c r="G81" s="48">
        <f t="shared" si="1"/>
        <v>743.32799999999986</v>
      </c>
      <c r="H81" s="2"/>
    </row>
    <row r="82" spans="1:8" ht="28.5" thickTop="1" thickBot="1" x14ac:dyDescent="0.3">
      <c r="A82" s="2"/>
      <c r="B82" s="20">
        <v>38</v>
      </c>
      <c r="C82" s="21" t="s">
        <v>121</v>
      </c>
      <c r="D82" s="22">
        <v>1</v>
      </c>
      <c r="E82" s="21" t="s">
        <v>7</v>
      </c>
      <c r="F82" s="23">
        <v>314</v>
      </c>
      <c r="G82" s="48">
        <f t="shared" si="1"/>
        <v>437.08799999999991</v>
      </c>
      <c r="H82" s="2"/>
    </row>
    <row r="83" spans="1:8" ht="28.5" thickTop="1" thickBot="1" x14ac:dyDescent="0.3">
      <c r="A83" s="2"/>
      <c r="B83" s="6">
        <v>42</v>
      </c>
      <c r="C83" s="12" t="s">
        <v>122</v>
      </c>
      <c r="D83" s="10">
        <v>1</v>
      </c>
      <c r="E83" s="12" t="s">
        <v>7</v>
      </c>
      <c r="F83" s="8">
        <v>248</v>
      </c>
      <c r="G83" s="48">
        <f t="shared" si="1"/>
        <v>345.21600000000001</v>
      </c>
      <c r="H83" s="2"/>
    </row>
    <row r="84" spans="1:8" ht="28.5" thickTop="1" thickBot="1" x14ac:dyDescent="0.3">
      <c r="A84" s="2"/>
      <c r="B84" s="7">
        <v>466</v>
      </c>
      <c r="C84" s="13" t="s">
        <v>123</v>
      </c>
      <c r="D84" s="11">
        <v>1</v>
      </c>
      <c r="E84" s="13" t="s">
        <v>7</v>
      </c>
      <c r="F84" s="9">
        <v>272</v>
      </c>
      <c r="G84" s="48">
        <f t="shared" si="1"/>
        <v>378.62399999999997</v>
      </c>
      <c r="H84" s="2"/>
    </row>
    <row r="85" spans="1:8" ht="28.5" thickTop="1" thickBot="1" x14ac:dyDescent="0.3">
      <c r="A85" s="2"/>
      <c r="B85" s="6">
        <v>43</v>
      </c>
      <c r="C85" s="12" t="s">
        <v>124</v>
      </c>
      <c r="D85" s="10">
        <v>1</v>
      </c>
      <c r="E85" s="12" t="s">
        <v>7</v>
      </c>
      <c r="F85" s="8">
        <v>248</v>
      </c>
      <c r="G85" s="48">
        <f t="shared" si="1"/>
        <v>345.21600000000001</v>
      </c>
      <c r="H85" s="2"/>
    </row>
    <row r="86" spans="1:8" ht="28.5" thickTop="1" thickBot="1" x14ac:dyDescent="0.3">
      <c r="A86" s="2"/>
      <c r="B86" s="7">
        <v>467</v>
      </c>
      <c r="C86" s="13" t="s">
        <v>125</v>
      </c>
      <c r="D86" s="11">
        <v>1</v>
      </c>
      <c r="E86" s="13" t="s">
        <v>7</v>
      </c>
      <c r="F86" s="9">
        <v>272</v>
      </c>
      <c r="G86" s="48">
        <f t="shared" si="1"/>
        <v>378.62399999999997</v>
      </c>
      <c r="H86" s="2"/>
    </row>
    <row r="87" spans="1:8" ht="28.5" thickTop="1" thickBot="1" x14ac:dyDescent="0.3">
      <c r="A87" s="2"/>
      <c r="B87" s="6">
        <v>72</v>
      </c>
      <c r="C87" s="12" t="s">
        <v>126</v>
      </c>
      <c r="D87" s="10">
        <v>8</v>
      </c>
      <c r="E87" s="12" t="s">
        <v>7</v>
      </c>
      <c r="F87" s="8">
        <v>277</v>
      </c>
      <c r="G87" s="48">
        <f t="shared" si="1"/>
        <v>385.584</v>
      </c>
      <c r="H87" s="2"/>
    </row>
    <row r="88" spans="1:8" ht="28.5" thickTop="1" thickBot="1" x14ac:dyDescent="0.3">
      <c r="A88" s="2"/>
      <c r="B88" s="7">
        <v>512</v>
      </c>
      <c r="C88" s="13" t="s">
        <v>127</v>
      </c>
      <c r="D88" s="11">
        <v>8</v>
      </c>
      <c r="E88" s="13" t="s">
        <v>7</v>
      </c>
      <c r="F88" s="9">
        <v>296</v>
      </c>
      <c r="G88" s="48">
        <f t="shared" si="1"/>
        <v>412.03199999999993</v>
      </c>
      <c r="H88" s="2"/>
    </row>
    <row r="89" spans="1:8" ht="37.5" thickTop="1" thickBot="1" x14ac:dyDescent="0.3">
      <c r="A89" s="2"/>
      <c r="B89" s="6">
        <v>88</v>
      </c>
      <c r="C89" s="12" t="s">
        <v>128</v>
      </c>
      <c r="D89" s="10">
        <v>1</v>
      </c>
      <c r="E89" s="12" t="s">
        <v>7</v>
      </c>
      <c r="F89" s="8">
        <v>180</v>
      </c>
      <c r="G89" s="48">
        <f t="shared" si="1"/>
        <v>250.55999999999997</v>
      </c>
      <c r="H89" s="2"/>
    </row>
    <row r="90" spans="1:8" ht="28.5" thickTop="1" thickBot="1" x14ac:dyDescent="0.3">
      <c r="A90" s="2"/>
      <c r="B90" s="7">
        <v>44</v>
      </c>
      <c r="C90" s="13" t="s">
        <v>129</v>
      </c>
      <c r="D90" s="11">
        <v>5</v>
      </c>
      <c r="E90" s="13" t="s">
        <v>7</v>
      </c>
      <c r="F90" s="9">
        <v>342</v>
      </c>
      <c r="G90" s="48">
        <f t="shared" si="1"/>
        <v>476.06399999999996</v>
      </c>
      <c r="H90" s="2"/>
    </row>
    <row r="91" spans="1:8" ht="28.5" thickTop="1" thickBot="1" x14ac:dyDescent="0.3">
      <c r="A91" s="2"/>
      <c r="B91" s="6">
        <v>45</v>
      </c>
      <c r="C91" s="12" t="s">
        <v>130</v>
      </c>
      <c r="D91" s="10">
        <v>8</v>
      </c>
      <c r="E91" s="12" t="s">
        <v>7</v>
      </c>
      <c r="F91" s="8">
        <v>510</v>
      </c>
      <c r="G91" s="48">
        <f t="shared" si="1"/>
        <v>709.91999999999985</v>
      </c>
      <c r="H91" s="2"/>
    </row>
    <row r="92" spans="1:8" ht="28.5" thickTop="1" thickBot="1" x14ac:dyDescent="0.3">
      <c r="A92" s="2"/>
      <c r="B92" s="7">
        <v>1954</v>
      </c>
      <c r="C92" s="13" t="s">
        <v>131</v>
      </c>
      <c r="D92" s="11">
        <v>8</v>
      </c>
      <c r="E92" s="13" t="s">
        <v>7</v>
      </c>
      <c r="F92" s="9">
        <v>657</v>
      </c>
      <c r="G92" s="48">
        <f t="shared" si="1"/>
        <v>914.54399999999987</v>
      </c>
      <c r="H92" s="2"/>
    </row>
    <row r="93" spans="1:8" ht="28.5" thickTop="1" thickBot="1" x14ac:dyDescent="0.3">
      <c r="A93" s="2"/>
      <c r="B93" s="6">
        <v>1418</v>
      </c>
      <c r="C93" s="12" t="s">
        <v>132</v>
      </c>
      <c r="D93" s="10">
        <v>12</v>
      </c>
      <c r="E93" s="12" t="s">
        <v>133</v>
      </c>
      <c r="F93" s="8">
        <v>618</v>
      </c>
      <c r="G93" s="48">
        <f t="shared" si="1"/>
        <v>860.25599999999997</v>
      </c>
      <c r="H93" s="2"/>
    </row>
    <row r="94" spans="1:8" ht="28.5" thickTop="1" thickBot="1" x14ac:dyDescent="0.3">
      <c r="A94" s="2"/>
      <c r="B94" s="7">
        <v>1767</v>
      </c>
      <c r="C94" s="13" t="s">
        <v>134</v>
      </c>
      <c r="D94" s="11">
        <v>8</v>
      </c>
      <c r="E94" s="13" t="s">
        <v>135</v>
      </c>
      <c r="F94" s="9">
        <v>910</v>
      </c>
      <c r="G94" s="48">
        <f t="shared" si="1"/>
        <v>1266.7199999999998</v>
      </c>
      <c r="H94" s="2"/>
    </row>
    <row r="95" spans="1:8" ht="28.5" thickTop="1" thickBot="1" x14ac:dyDescent="0.3">
      <c r="A95" s="2"/>
      <c r="B95" s="6">
        <v>809</v>
      </c>
      <c r="C95" s="12" t="s">
        <v>136</v>
      </c>
      <c r="D95" s="10">
        <v>8</v>
      </c>
      <c r="E95" s="12" t="s">
        <v>72</v>
      </c>
      <c r="F95" s="8">
        <v>307</v>
      </c>
      <c r="G95" s="48">
        <f t="shared" si="1"/>
        <v>427.34399999999994</v>
      </c>
      <c r="H95" s="2"/>
    </row>
    <row r="96" spans="1:8" ht="28.5" thickTop="1" thickBot="1" x14ac:dyDescent="0.3">
      <c r="A96" s="2"/>
      <c r="B96" s="7">
        <v>754</v>
      </c>
      <c r="C96" s="13" t="s">
        <v>137</v>
      </c>
      <c r="D96" s="11">
        <v>8</v>
      </c>
      <c r="E96" s="13" t="s">
        <v>14</v>
      </c>
      <c r="F96" s="9">
        <v>439</v>
      </c>
      <c r="G96" s="48">
        <f t="shared" si="1"/>
        <v>611.08799999999997</v>
      </c>
      <c r="H96" s="2"/>
    </row>
    <row r="97" spans="1:11" ht="28.5" thickTop="1" thickBot="1" x14ac:dyDescent="0.3">
      <c r="A97" s="2"/>
      <c r="B97" s="6">
        <v>46</v>
      </c>
      <c r="C97" s="12" t="s">
        <v>138</v>
      </c>
      <c r="D97" s="10">
        <v>10</v>
      </c>
      <c r="E97" s="12" t="s">
        <v>50</v>
      </c>
      <c r="F97" s="8">
        <v>660</v>
      </c>
      <c r="G97" s="48">
        <f t="shared" si="1"/>
        <v>918.71999999999991</v>
      </c>
      <c r="H97" s="2"/>
      <c r="I97" s="2"/>
      <c r="J97" s="2"/>
      <c r="K97" s="2"/>
    </row>
    <row r="98" spans="1:11" ht="28.5" thickTop="1" thickBot="1" x14ac:dyDescent="0.3">
      <c r="A98" s="2"/>
      <c r="B98" s="16">
        <v>47</v>
      </c>
      <c r="C98" s="17" t="s">
        <v>139</v>
      </c>
      <c r="D98" s="18">
        <v>1</v>
      </c>
      <c r="E98" s="17" t="s">
        <v>7</v>
      </c>
      <c r="F98" s="19">
        <v>180</v>
      </c>
      <c r="G98" s="48">
        <f t="shared" si="1"/>
        <v>250.55999999999997</v>
      </c>
      <c r="H98" s="2"/>
      <c r="I98" s="2"/>
      <c r="J98" s="2"/>
      <c r="K98" s="2"/>
    </row>
    <row r="99" spans="1:11" ht="28.5" thickTop="1" thickBot="1" x14ac:dyDescent="0.3">
      <c r="A99" s="2"/>
      <c r="B99" s="16">
        <v>48</v>
      </c>
      <c r="C99" s="17" t="s">
        <v>140</v>
      </c>
      <c r="D99" s="18">
        <v>1</v>
      </c>
      <c r="E99" s="17" t="s">
        <v>7</v>
      </c>
      <c r="F99" s="19">
        <v>416</v>
      </c>
      <c r="G99" s="48">
        <f t="shared" si="1"/>
        <v>579.07199999999989</v>
      </c>
      <c r="H99" s="2"/>
      <c r="I99" s="2"/>
      <c r="J99" s="2"/>
      <c r="K99" s="2"/>
    </row>
    <row r="100" spans="1:11" ht="28.5" thickTop="1" thickBot="1" x14ac:dyDescent="0.3">
      <c r="A100" s="2"/>
      <c r="B100" s="7">
        <v>1425</v>
      </c>
      <c r="C100" s="13" t="s">
        <v>141</v>
      </c>
      <c r="D100" s="11">
        <v>8</v>
      </c>
      <c r="E100" s="13" t="s">
        <v>92</v>
      </c>
      <c r="F100" s="9">
        <v>511</v>
      </c>
      <c r="G100" s="48">
        <f t="shared" si="1"/>
        <v>711.31200000000001</v>
      </c>
      <c r="H100" s="2"/>
      <c r="I100" s="2"/>
      <c r="J100" s="2"/>
      <c r="K100" s="2"/>
    </row>
    <row r="101" spans="1:11" ht="28.5" thickTop="1" thickBot="1" x14ac:dyDescent="0.3">
      <c r="A101" s="2"/>
      <c r="B101" s="6">
        <v>49</v>
      </c>
      <c r="C101" s="12" t="s">
        <v>142</v>
      </c>
      <c r="D101" s="10">
        <v>1</v>
      </c>
      <c r="E101" s="12" t="s">
        <v>7</v>
      </c>
      <c r="F101" s="8">
        <v>416</v>
      </c>
      <c r="G101" s="48">
        <f t="shared" si="1"/>
        <v>579.07199999999989</v>
      </c>
      <c r="H101" s="2"/>
      <c r="I101" s="2"/>
      <c r="J101" s="2"/>
      <c r="K101" s="2"/>
    </row>
    <row r="102" spans="1:11" ht="28.5" thickTop="1" thickBot="1" x14ac:dyDescent="0.3">
      <c r="A102" s="2"/>
      <c r="B102" s="7">
        <v>743</v>
      </c>
      <c r="C102" s="13" t="s">
        <v>143</v>
      </c>
      <c r="D102" s="11">
        <v>4</v>
      </c>
      <c r="E102" s="13" t="s">
        <v>7</v>
      </c>
      <c r="F102" s="9">
        <v>425</v>
      </c>
      <c r="G102" s="48">
        <f t="shared" si="1"/>
        <v>591.59999999999991</v>
      </c>
      <c r="H102" s="2"/>
      <c r="I102" s="2"/>
      <c r="J102" s="2"/>
      <c r="K102" s="2">
        <f>190*1.16</f>
        <v>220.39999999999998</v>
      </c>
    </row>
    <row r="103" spans="1:11" ht="28.5" thickTop="1" thickBot="1" x14ac:dyDescent="0.3">
      <c r="A103" s="2"/>
      <c r="B103" s="6">
        <v>744</v>
      </c>
      <c r="C103" s="12" t="s">
        <v>144</v>
      </c>
      <c r="D103" s="10">
        <v>4</v>
      </c>
      <c r="E103" s="12" t="s">
        <v>7</v>
      </c>
      <c r="F103" s="8">
        <v>990</v>
      </c>
      <c r="G103" s="48">
        <f t="shared" si="1"/>
        <v>1378.0799999999997</v>
      </c>
      <c r="H103" s="2"/>
      <c r="I103" s="2"/>
      <c r="J103" s="2"/>
      <c r="K103" s="2"/>
    </row>
    <row r="104" spans="1:11" ht="28.5" thickTop="1" thickBot="1" x14ac:dyDescent="0.3">
      <c r="A104" s="2"/>
      <c r="B104" s="16">
        <v>51</v>
      </c>
      <c r="C104" s="17" t="s">
        <v>145</v>
      </c>
      <c r="D104" s="18">
        <v>1</v>
      </c>
      <c r="E104" s="17" t="s">
        <v>7</v>
      </c>
      <c r="F104" s="19">
        <v>275</v>
      </c>
      <c r="G104" s="48">
        <f t="shared" si="1"/>
        <v>382.8</v>
      </c>
      <c r="H104" s="2"/>
      <c r="I104" s="2"/>
      <c r="J104" s="2"/>
      <c r="K104" s="2"/>
    </row>
    <row r="105" spans="1:11" ht="28.5" thickTop="1" thickBot="1" x14ac:dyDescent="0.3">
      <c r="A105" s="2"/>
      <c r="B105" s="6">
        <v>1867</v>
      </c>
      <c r="C105" s="12" t="s">
        <v>146</v>
      </c>
      <c r="D105" s="10">
        <v>10</v>
      </c>
      <c r="E105" s="12" t="s">
        <v>7</v>
      </c>
      <c r="F105" s="8">
        <v>740</v>
      </c>
      <c r="G105" s="48">
        <f t="shared" si="1"/>
        <v>1030.08</v>
      </c>
      <c r="H105" s="2"/>
      <c r="I105" s="2"/>
      <c r="J105" s="2"/>
      <c r="K105" s="2"/>
    </row>
    <row r="106" spans="1:11" ht="28.5" thickTop="1" thickBot="1" x14ac:dyDescent="0.3">
      <c r="A106" s="2"/>
      <c r="B106" s="7">
        <v>2603</v>
      </c>
      <c r="C106" s="13" t="s">
        <v>147</v>
      </c>
      <c r="D106" s="11">
        <v>8</v>
      </c>
      <c r="E106" s="13" t="s">
        <v>148</v>
      </c>
      <c r="F106" s="9">
        <v>506</v>
      </c>
      <c r="G106" s="48">
        <f t="shared" si="1"/>
        <v>704.35199999999986</v>
      </c>
      <c r="H106" s="2"/>
      <c r="I106" s="2"/>
      <c r="J106" s="2"/>
      <c r="K106" s="2"/>
    </row>
    <row r="107" spans="1:11" ht="28.5" thickTop="1" thickBot="1" x14ac:dyDescent="0.3">
      <c r="A107" s="2"/>
      <c r="B107" s="16">
        <v>2601</v>
      </c>
      <c r="C107" s="17" t="s">
        <v>149</v>
      </c>
      <c r="D107" s="18">
        <v>8</v>
      </c>
      <c r="E107" s="17" t="s">
        <v>14</v>
      </c>
      <c r="F107" s="19">
        <v>855</v>
      </c>
      <c r="G107" s="48">
        <f t="shared" si="1"/>
        <v>1190.1599999999999</v>
      </c>
      <c r="H107" s="2"/>
      <c r="I107" s="2"/>
      <c r="J107" s="2"/>
      <c r="K107" s="2"/>
    </row>
    <row r="108" spans="1:11" ht="19.5" thickTop="1" thickBot="1" x14ac:dyDescent="0.3">
      <c r="A108" s="2"/>
      <c r="B108" s="7">
        <v>2604</v>
      </c>
      <c r="C108" s="13" t="s">
        <v>150</v>
      </c>
      <c r="D108" s="11">
        <v>8</v>
      </c>
      <c r="E108" s="13" t="s">
        <v>151</v>
      </c>
      <c r="F108" s="9">
        <v>506</v>
      </c>
      <c r="G108" s="48">
        <f t="shared" si="1"/>
        <v>704.35199999999986</v>
      </c>
      <c r="H108" s="2"/>
      <c r="I108" s="2"/>
      <c r="J108" s="2"/>
      <c r="K108" s="2"/>
    </row>
    <row r="109" spans="1:11" ht="55.5" thickTop="1" thickBot="1" x14ac:dyDescent="0.3">
      <c r="A109" s="2"/>
      <c r="B109" s="6">
        <v>52</v>
      </c>
      <c r="C109" s="12" t="s">
        <v>152</v>
      </c>
      <c r="D109" s="10">
        <v>5</v>
      </c>
      <c r="E109" s="12" t="s">
        <v>153</v>
      </c>
      <c r="F109" s="8">
        <v>578</v>
      </c>
      <c r="G109" s="48">
        <f t="shared" si="1"/>
        <v>804.57599999999991</v>
      </c>
      <c r="H109" s="2"/>
      <c r="I109" s="2"/>
      <c r="J109" s="2"/>
      <c r="K109" s="2"/>
    </row>
    <row r="110" spans="1:11" ht="19.5" thickTop="1" thickBot="1" x14ac:dyDescent="0.3">
      <c r="A110" s="2"/>
      <c r="B110" s="7">
        <v>1438</v>
      </c>
      <c r="C110" s="13" t="s">
        <v>154</v>
      </c>
      <c r="D110" s="11">
        <v>12</v>
      </c>
      <c r="E110" s="13" t="s">
        <v>92</v>
      </c>
      <c r="F110" s="9">
        <v>641</v>
      </c>
      <c r="G110" s="48">
        <f t="shared" si="1"/>
        <v>892.27199999999993</v>
      </c>
      <c r="H110" s="2"/>
      <c r="I110" s="2"/>
      <c r="J110" s="2"/>
      <c r="K110" s="2"/>
    </row>
    <row r="111" spans="1:11" ht="28.5" thickTop="1" thickBot="1" x14ac:dyDescent="0.3">
      <c r="A111" s="2"/>
      <c r="B111" s="6">
        <v>1430</v>
      </c>
      <c r="C111" s="12" t="s">
        <v>155</v>
      </c>
      <c r="D111" s="10">
        <v>10</v>
      </c>
      <c r="E111" s="12" t="s">
        <v>92</v>
      </c>
      <c r="F111" s="8">
        <v>642</v>
      </c>
      <c r="G111" s="48">
        <f t="shared" si="1"/>
        <v>893.66399999999987</v>
      </c>
      <c r="H111" s="2"/>
      <c r="I111" s="2"/>
      <c r="J111" s="2"/>
      <c r="K111" s="2"/>
    </row>
    <row r="112" spans="1:11" ht="28.5" thickTop="1" thickBot="1" x14ac:dyDescent="0.3">
      <c r="A112" s="2"/>
      <c r="B112" s="7">
        <v>3210</v>
      </c>
      <c r="C112" s="13" t="s">
        <v>156</v>
      </c>
      <c r="D112" s="11">
        <v>10</v>
      </c>
      <c r="E112" s="13" t="s">
        <v>157</v>
      </c>
      <c r="F112" s="9">
        <v>800</v>
      </c>
      <c r="G112" s="48">
        <f t="shared" si="1"/>
        <v>1113.5999999999999</v>
      </c>
      <c r="H112" s="2"/>
      <c r="I112" s="2"/>
      <c r="J112" s="2"/>
      <c r="K112" s="2"/>
    </row>
    <row r="113" spans="1:8" ht="28.5" thickTop="1" thickBot="1" x14ac:dyDescent="0.3">
      <c r="A113" s="2"/>
      <c r="B113" s="16">
        <v>54</v>
      </c>
      <c r="C113" s="17" t="s">
        <v>158</v>
      </c>
      <c r="D113" s="18">
        <v>5</v>
      </c>
      <c r="E113" s="17" t="s">
        <v>7</v>
      </c>
      <c r="F113" s="19">
        <v>315</v>
      </c>
      <c r="G113" s="48">
        <f t="shared" si="1"/>
        <v>438.47999999999996</v>
      </c>
      <c r="H113" s="2"/>
    </row>
    <row r="114" spans="1:8" ht="28.5" thickTop="1" thickBot="1" x14ac:dyDescent="0.3">
      <c r="A114" s="2"/>
      <c r="B114" s="7">
        <v>57</v>
      </c>
      <c r="C114" s="13" t="s">
        <v>159</v>
      </c>
      <c r="D114" s="11">
        <v>1</v>
      </c>
      <c r="E114" s="13" t="s">
        <v>7</v>
      </c>
      <c r="F114" s="9">
        <v>245</v>
      </c>
      <c r="G114" s="48">
        <f t="shared" si="1"/>
        <v>341.03999999999996</v>
      </c>
      <c r="H114" s="2"/>
    </row>
    <row r="115" spans="1:8" ht="28.5" thickTop="1" thickBot="1" x14ac:dyDescent="0.3">
      <c r="A115" s="2"/>
      <c r="B115" s="6">
        <v>58</v>
      </c>
      <c r="C115" s="12" t="s">
        <v>160</v>
      </c>
      <c r="D115" s="10">
        <v>1</v>
      </c>
      <c r="E115" s="12" t="s">
        <v>7</v>
      </c>
      <c r="F115" s="8">
        <v>294</v>
      </c>
      <c r="G115" s="48">
        <f t="shared" si="1"/>
        <v>409.24799999999993</v>
      </c>
      <c r="H115" s="2"/>
    </row>
    <row r="116" spans="1:8" ht="28.5" thickTop="1" thickBot="1" x14ac:dyDescent="0.3">
      <c r="A116" s="2"/>
      <c r="B116" s="7">
        <v>1926</v>
      </c>
      <c r="C116" s="13" t="s">
        <v>161</v>
      </c>
      <c r="D116" s="11">
        <v>8</v>
      </c>
      <c r="E116" s="13" t="s">
        <v>14</v>
      </c>
      <c r="F116" s="9">
        <v>780</v>
      </c>
      <c r="G116" s="48">
        <f t="shared" si="1"/>
        <v>1085.76</v>
      </c>
      <c r="H116" s="2"/>
    </row>
    <row r="117" spans="1:8" ht="28.5" thickTop="1" thickBot="1" x14ac:dyDescent="0.3">
      <c r="A117" s="2"/>
      <c r="B117" s="16">
        <v>62</v>
      </c>
      <c r="C117" s="17" t="s">
        <v>162</v>
      </c>
      <c r="D117" s="18">
        <v>5</v>
      </c>
      <c r="E117" s="17" t="s">
        <v>7</v>
      </c>
      <c r="F117" s="19">
        <v>306</v>
      </c>
      <c r="G117" s="48">
        <f t="shared" si="1"/>
        <v>425.95199999999994</v>
      </c>
      <c r="H117" s="2"/>
    </row>
    <row r="118" spans="1:8" ht="28.5" thickTop="1" thickBot="1" x14ac:dyDescent="0.3">
      <c r="A118" s="2"/>
      <c r="B118" s="16">
        <v>63</v>
      </c>
      <c r="C118" s="17" t="s">
        <v>163</v>
      </c>
      <c r="D118" s="18">
        <v>5</v>
      </c>
      <c r="E118" s="17" t="s">
        <v>7</v>
      </c>
      <c r="F118" s="19">
        <v>373</v>
      </c>
      <c r="G118" s="48">
        <f t="shared" si="1"/>
        <v>519.21599999999989</v>
      </c>
      <c r="H118" s="2"/>
    </row>
    <row r="119" spans="1:8" ht="28.5" thickTop="1" thickBot="1" x14ac:dyDescent="0.3">
      <c r="A119" s="2"/>
      <c r="B119" s="16">
        <v>64</v>
      </c>
      <c r="C119" s="17" t="s">
        <v>164</v>
      </c>
      <c r="D119" s="18">
        <v>5</v>
      </c>
      <c r="E119" s="17" t="s">
        <v>7</v>
      </c>
      <c r="F119" s="19">
        <v>378</v>
      </c>
      <c r="G119" s="48">
        <f t="shared" si="1"/>
        <v>526.17599999999993</v>
      </c>
      <c r="H119" s="2"/>
    </row>
    <row r="120" spans="1:8" ht="28.5" thickTop="1" thickBot="1" x14ac:dyDescent="0.3">
      <c r="A120" s="2"/>
      <c r="B120" s="16">
        <v>65</v>
      </c>
      <c r="C120" s="17" t="s">
        <v>165</v>
      </c>
      <c r="D120" s="18">
        <v>1</v>
      </c>
      <c r="E120" s="17" t="s">
        <v>7</v>
      </c>
      <c r="F120" s="19">
        <v>180</v>
      </c>
      <c r="G120" s="48">
        <f t="shared" si="1"/>
        <v>250.55999999999997</v>
      </c>
      <c r="H120" s="2"/>
    </row>
    <row r="121" spans="1:8" ht="28.5" thickTop="1" thickBot="1" x14ac:dyDescent="0.3">
      <c r="A121" s="2"/>
      <c r="B121" s="6">
        <v>66</v>
      </c>
      <c r="C121" s="12" t="s">
        <v>166</v>
      </c>
      <c r="D121" s="10">
        <v>1</v>
      </c>
      <c r="E121" s="12" t="s">
        <v>7</v>
      </c>
      <c r="F121" s="8">
        <v>337</v>
      </c>
      <c r="G121" s="48">
        <f t="shared" si="1"/>
        <v>469.10399999999993</v>
      </c>
      <c r="H121" s="2"/>
    </row>
    <row r="122" spans="1:8" ht="28.5" thickTop="1" thickBot="1" x14ac:dyDescent="0.3">
      <c r="A122" s="2"/>
      <c r="B122" s="16">
        <v>68</v>
      </c>
      <c r="C122" s="17" t="s">
        <v>167</v>
      </c>
      <c r="D122" s="18">
        <v>1</v>
      </c>
      <c r="E122" s="17" t="s">
        <v>7</v>
      </c>
      <c r="F122" s="19">
        <v>247</v>
      </c>
      <c r="G122" s="48">
        <f t="shared" si="1"/>
        <v>343.82399999999996</v>
      </c>
      <c r="H122" s="2"/>
    </row>
    <row r="123" spans="1:8" ht="28.5" thickTop="1" thickBot="1" x14ac:dyDescent="0.3">
      <c r="A123" s="2"/>
      <c r="B123" s="16">
        <v>69</v>
      </c>
      <c r="C123" s="17" t="s">
        <v>168</v>
      </c>
      <c r="D123" s="18">
        <v>1</v>
      </c>
      <c r="E123" s="17" t="s">
        <v>7</v>
      </c>
      <c r="F123" s="19">
        <v>247</v>
      </c>
      <c r="G123" s="48">
        <f t="shared" si="1"/>
        <v>343.82399999999996</v>
      </c>
      <c r="H123" s="2"/>
    </row>
    <row r="124" spans="1:8" ht="28.5" thickTop="1" thickBot="1" x14ac:dyDescent="0.3">
      <c r="A124" s="2"/>
      <c r="B124" s="7">
        <v>2070</v>
      </c>
      <c r="C124" s="13" t="s">
        <v>169</v>
      </c>
      <c r="D124" s="11">
        <v>8</v>
      </c>
      <c r="E124" s="13" t="s">
        <v>22</v>
      </c>
      <c r="F124" s="9">
        <v>903</v>
      </c>
      <c r="G124" s="48">
        <f t="shared" si="1"/>
        <v>1256.9759999999999</v>
      </c>
      <c r="H124" s="2"/>
    </row>
    <row r="125" spans="1:8" ht="28.5" thickTop="1" thickBot="1" x14ac:dyDescent="0.3">
      <c r="A125" s="2"/>
      <c r="B125" s="6">
        <v>236</v>
      </c>
      <c r="C125" s="12" t="s">
        <v>170</v>
      </c>
      <c r="D125" s="10">
        <v>1</v>
      </c>
      <c r="E125" s="12" t="s">
        <v>14</v>
      </c>
      <c r="F125" s="8">
        <v>314</v>
      </c>
      <c r="G125" s="48">
        <f t="shared" si="1"/>
        <v>437.08799999999991</v>
      </c>
      <c r="H125" s="2"/>
    </row>
    <row r="126" spans="1:8" ht="28.5" thickTop="1" thickBot="1" x14ac:dyDescent="0.3">
      <c r="A126" s="2"/>
      <c r="B126" s="16">
        <v>70</v>
      </c>
      <c r="C126" s="17" t="s">
        <v>171</v>
      </c>
      <c r="D126" s="18">
        <v>8</v>
      </c>
      <c r="E126" s="17" t="s">
        <v>34</v>
      </c>
      <c r="F126" s="19">
        <v>345</v>
      </c>
      <c r="G126" s="48">
        <f t="shared" si="1"/>
        <v>480.23999999999995</v>
      </c>
      <c r="H126" s="2"/>
    </row>
    <row r="127" spans="1:8" ht="28.5" thickTop="1" thickBot="1" x14ac:dyDescent="0.3">
      <c r="A127" s="2"/>
      <c r="B127" s="6">
        <v>81</v>
      </c>
      <c r="C127" s="12" t="s">
        <v>172</v>
      </c>
      <c r="D127" s="10">
        <v>5</v>
      </c>
      <c r="E127" s="12" t="s">
        <v>87</v>
      </c>
      <c r="F127" s="8">
        <v>456</v>
      </c>
      <c r="G127" s="48">
        <f t="shared" si="1"/>
        <v>634.75199999999984</v>
      </c>
      <c r="H127" s="2"/>
    </row>
    <row r="128" spans="1:8" ht="28.5" thickTop="1" thickBot="1" x14ac:dyDescent="0.3">
      <c r="A128" s="2"/>
      <c r="B128" s="7">
        <v>82</v>
      </c>
      <c r="C128" s="13" t="s">
        <v>173</v>
      </c>
      <c r="D128" s="11">
        <v>5</v>
      </c>
      <c r="E128" s="13" t="s">
        <v>7</v>
      </c>
      <c r="F128" s="9">
        <v>456</v>
      </c>
      <c r="G128" s="48">
        <f t="shared" si="1"/>
        <v>634.75199999999984</v>
      </c>
      <c r="H128" s="2"/>
    </row>
    <row r="129" spans="1:8" ht="28.5" thickTop="1" thickBot="1" x14ac:dyDescent="0.3">
      <c r="A129" s="2"/>
      <c r="B129" s="20">
        <v>90</v>
      </c>
      <c r="C129" s="21" t="s">
        <v>174</v>
      </c>
      <c r="D129" s="22">
        <v>1</v>
      </c>
      <c r="E129" s="21" t="s">
        <v>34</v>
      </c>
      <c r="F129" s="23">
        <v>254</v>
      </c>
      <c r="G129" s="48">
        <f t="shared" si="1"/>
        <v>353.56799999999998</v>
      </c>
      <c r="H129" s="2"/>
    </row>
    <row r="130" spans="1:8" ht="37.5" thickTop="1" thickBot="1" x14ac:dyDescent="0.3">
      <c r="A130" s="2"/>
      <c r="B130" s="7">
        <v>426</v>
      </c>
      <c r="C130" s="13" t="s">
        <v>175</v>
      </c>
      <c r="D130" s="11">
        <v>2</v>
      </c>
      <c r="E130" s="13" t="s">
        <v>34</v>
      </c>
      <c r="F130" s="9">
        <v>1495</v>
      </c>
      <c r="G130" s="48">
        <f t="shared" si="1"/>
        <v>2081.0399999999995</v>
      </c>
      <c r="H130" s="2"/>
    </row>
    <row r="131" spans="1:8" ht="28.5" thickTop="1" thickBot="1" x14ac:dyDescent="0.3">
      <c r="A131" s="2"/>
      <c r="B131" s="6">
        <v>75</v>
      </c>
      <c r="C131" s="12" t="s">
        <v>176</v>
      </c>
      <c r="D131" s="10">
        <v>7</v>
      </c>
      <c r="E131" s="12" t="s">
        <v>34</v>
      </c>
      <c r="F131" s="8">
        <v>1675</v>
      </c>
      <c r="G131" s="48">
        <f t="shared" si="1"/>
        <v>2331.5999999999995</v>
      </c>
      <c r="H131" s="2"/>
    </row>
    <row r="132" spans="1:8" ht="28.5" thickTop="1" thickBot="1" x14ac:dyDescent="0.3">
      <c r="A132" s="2"/>
      <c r="B132" s="16">
        <v>61</v>
      </c>
      <c r="C132" s="17" t="s">
        <v>177</v>
      </c>
      <c r="D132" s="18">
        <v>5</v>
      </c>
      <c r="E132" s="17" t="s">
        <v>7</v>
      </c>
      <c r="F132" s="19">
        <v>295</v>
      </c>
      <c r="G132" s="48">
        <f t="shared" ref="G132:G195" si="2">(F132*1.16)*1.2</f>
        <v>410.64</v>
      </c>
      <c r="H132" s="2"/>
    </row>
    <row r="133" spans="1:8" ht="28.5" thickTop="1" thickBot="1" x14ac:dyDescent="0.3">
      <c r="A133" s="2"/>
      <c r="B133" s="7">
        <v>305</v>
      </c>
      <c r="C133" s="13" t="s">
        <v>178</v>
      </c>
      <c r="D133" s="11">
        <v>4</v>
      </c>
      <c r="E133" s="13" t="s">
        <v>7</v>
      </c>
      <c r="F133" s="9">
        <v>890</v>
      </c>
      <c r="G133" s="48">
        <f t="shared" si="2"/>
        <v>1238.8799999999999</v>
      </c>
      <c r="H133" s="2"/>
    </row>
    <row r="134" spans="1:8" ht="28.5" thickTop="1" thickBot="1" x14ac:dyDescent="0.3">
      <c r="A134" s="2"/>
      <c r="B134" s="6">
        <v>121</v>
      </c>
      <c r="C134" s="12" t="s">
        <v>179</v>
      </c>
      <c r="D134" s="10">
        <v>1</v>
      </c>
      <c r="E134" s="12" t="s">
        <v>7</v>
      </c>
      <c r="F134" s="8">
        <v>277</v>
      </c>
      <c r="G134" s="48">
        <f t="shared" si="2"/>
        <v>385.584</v>
      </c>
      <c r="H134" s="2"/>
    </row>
    <row r="135" spans="1:8" ht="28.5" thickTop="1" thickBot="1" x14ac:dyDescent="0.3">
      <c r="A135" s="2"/>
      <c r="B135" s="20">
        <v>111</v>
      </c>
      <c r="C135" s="21" t="s">
        <v>180</v>
      </c>
      <c r="D135" s="22">
        <v>1</v>
      </c>
      <c r="E135" s="21" t="s">
        <v>7</v>
      </c>
      <c r="F135" s="23">
        <v>230</v>
      </c>
      <c r="G135" s="48">
        <f t="shared" si="2"/>
        <v>320.15999999999991</v>
      </c>
      <c r="H135" s="2"/>
    </row>
    <row r="136" spans="1:8" ht="28.5" thickTop="1" thickBot="1" x14ac:dyDescent="0.3">
      <c r="A136" s="2"/>
      <c r="B136" s="16">
        <v>113</v>
      </c>
      <c r="C136" s="17" t="s">
        <v>181</v>
      </c>
      <c r="D136" s="18">
        <v>1</v>
      </c>
      <c r="E136" s="17" t="s">
        <v>7</v>
      </c>
      <c r="F136" s="19">
        <v>265</v>
      </c>
      <c r="G136" s="48">
        <f t="shared" si="2"/>
        <v>368.87999999999994</v>
      </c>
      <c r="H136" s="49">
        <f>(F136*1.16) * 1.1</f>
        <v>338.14</v>
      </c>
    </row>
    <row r="137" spans="1:8" ht="28.5" thickTop="1" thickBot="1" x14ac:dyDescent="0.3">
      <c r="A137" s="2"/>
      <c r="B137" s="16">
        <v>114</v>
      </c>
      <c r="C137" s="17" t="s">
        <v>182</v>
      </c>
      <c r="D137" s="18">
        <v>1</v>
      </c>
      <c r="E137" s="17" t="s">
        <v>7</v>
      </c>
      <c r="F137" s="19">
        <v>314</v>
      </c>
      <c r="G137" s="48">
        <f t="shared" si="2"/>
        <v>437.08799999999991</v>
      </c>
      <c r="H137" s="49">
        <f t="shared" ref="H137:H142" si="3">(F137*1.16) * 1.1</f>
        <v>400.66399999999999</v>
      </c>
    </row>
    <row r="138" spans="1:8" ht="28.5" thickTop="1" thickBot="1" x14ac:dyDescent="0.3">
      <c r="A138" s="2"/>
      <c r="B138" s="6">
        <v>1733</v>
      </c>
      <c r="C138" s="12" t="s">
        <v>183</v>
      </c>
      <c r="D138" s="10">
        <v>8</v>
      </c>
      <c r="E138" s="12" t="s">
        <v>14</v>
      </c>
      <c r="F138" s="8">
        <v>720</v>
      </c>
      <c r="G138" s="48">
        <f t="shared" si="2"/>
        <v>1002.2399999999999</v>
      </c>
      <c r="H138" s="49">
        <f t="shared" si="3"/>
        <v>918.72</v>
      </c>
    </row>
    <row r="139" spans="1:8" ht="28.5" thickTop="1" thickBot="1" x14ac:dyDescent="0.3">
      <c r="A139" s="2"/>
      <c r="B139" s="7">
        <v>1594</v>
      </c>
      <c r="C139" s="13" t="s">
        <v>184</v>
      </c>
      <c r="D139" s="11">
        <v>10</v>
      </c>
      <c r="E139" s="13" t="s">
        <v>14</v>
      </c>
      <c r="F139" s="9">
        <v>497</v>
      </c>
      <c r="G139" s="48">
        <f t="shared" si="2"/>
        <v>691.82399999999996</v>
      </c>
      <c r="H139" s="49">
        <f t="shared" si="3"/>
        <v>634.17200000000003</v>
      </c>
    </row>
    <row r="140" spans="1:8" ht="28.5" thickTop="1" thickBot="1" x14ac:dyDescent="0.3">
      <c r="A140" s="2"/>
      <c r="B140" s="6">
        <v>480</v>
      </c>
      <c r="C140" s="12" t="s">
        <v>185</v>
      </c>
      <c r="D140" s="10">
        <v>5</v>
      </c>
      <c r="E140" s="12" t="s">
        <v>14</v>
      </c>
      <c r="F140" s="8">
        <v>514</v>
      </c>
      <c r="G140" s="48">
        <f t="shared" si="2"/>
        <v>715.48799999999994</v>
      </c>
      <c r="H140" s="49">
        <f t="shared" si="3"/>
        <v>655.86400000000003</v>
      </c>
    </row>
    <row r="141" spans="1:8" ht="28.5" thickTop="1" thickBot="1" x14ac:dyDescent="0.3">
      <c r="A141" s="2"/>
      <c r="B141" s="16">
        <v>112</v>
      </c>
      <c r="C141" s="17" t="s">
        <v>186</v>
      </c>
      <c r="D141" s="18">
        <v>1</v>
      </c>
      <c r="E141" s="17" t="s">
        <v>7</v>
      </c>
      <c r="F141" s="19">
        <v>304</v>
      </c>
      <c r="G141" s="48">
        <f t="shared" si="2"/>
        <v>423.16799999999995</v>
      </c>
      <c r="H141" s="49">
        <f t="shared" si="3"/>
        <v>387.904</v>
      </c>
    </row>
    <row r="142" spans="1:8" ht="28.5" thickTop="1" thickBot="1" x14ac:dyDescent="0.3">
      <c r="A142" s="2"/>
      <c r="B142" s="16">
        <v>115</v>
      </c>
      <c r="C142" s="17" t="s">
        <v>187</v>
      </c>
      <c r="D142" s="18">
        <v>1</v>
      </c>
      <c r="E142" s="17" t="s">
        <v>7</v>
      </c>
      <c r="F142" s="19">
        <v>218</v>
      </c>
      <c r="G142" s="48">
        <f t="shared" si="2"/>
        <v>303.45599999999996</v>
      </c>
      <c r="H142" s="49">
        <f t="shared" si="3"/>
        <v>278.16800000000001</v>
      </c>
    </row>
    <row r="143" spans="1:8" ht="19.5" thickTop="1" thickBot="1" x14ac:dyDescent="0.3">
      <c r="A143" s="2"/>
      <c r="B143" s="7">
        <v>309</v>
      </c>
      <c r="C143" s="13" t="s">
        <v>188</v>
      </c>
      <c r="D143" s="11">
        <v>2</v>
      </c>
      <c r="E143" s="13" t="s">
        <v>189</v>
      </c>
      <c r="F143" s="9">
        <v>1015</v>
      </c>
      <c r="G143" s="48">
        <f t="shared" si="2"/>
        <v>1412.8799999999999</v>
      </c>
      <c r="H143" s="2"/>
    </row>
    <row r="144" spans="1:8" ht="28.5" thickTop="1" thickBot="1" x14ac:dyDescent="0.3">
      <c r="A144" s="2"/>
      <c r="B144" s="6">
        <v>118</v>
      </c>
      <c r="C144" s="12" t="s">
        <v>190</v>
      </c>
      <c r="D144" s="10">
        <v>1</v>
      </c>
      <c r="E144" s="12" t="s">
        <v>7</v>
      </c>
      <c r="F144" s="8">
        <v>589</v>
      </c>
      <c r="G144" s="48">
        <f t="shared" si="2"/>
        <v>819.88800000000003</v>
      </c>
      <c r="H144" s="2"/>
    </row>
    <row r="145" spans="1:8" ht="28.5" thickTop="1" thickBot="1" x14ac:dyDescent="0.3">
      <c r="A145" s="2"/>
      <c r="B145" s="16">
        <v>1606</v>
      </c>
      <c r="C145" s="17" t="s">
        <v>191</v>
      </c>
      <c r="D145" s="18">
        <v>1</v>
      </c>
      <c r="E145" s="17" t="s">
        <v>7</v>
      </c>
      <c r="F145" s="19">
        <v>188</v>
      </c>
      <c r="G145" s="48">
        <f t="shared" si="2"/>
        <v>261.69599999999997</v>
      </c>
      <c r="H145" s="2"/>
    </row>
    <row r="146" spans="1:8" ht="19.5" thickTop="1" thickBot="1" x14ac:dyDescent="0.3">
      <c r="A146" s="2"/>
      <c r="B146" s="16">
        <v>119</v>
      </c>
      <c r="C146" s="17" t="s">
        <v>192</v>
      </c>
      <c r="D146" s="18">
        <v>1</v>
      </c>
      <c r="E146" s="17" t="s">
        <v>50</v>
      </c>
      <c r="F146" s="19">
        <v>126</v>
      </c>
      <c r="G146" s="48">
        <f t="shared" si="2"/>
        <v>175.392</v>
      </c>
      <c r="H146" s="2"/>
    </row>
    <row r="147" spans="1:8" ht="37.5" thickTop="1" thickBot="1" x14ac:dyDescent="0.3">
      <c r="A147" s="2"/>
      <c r="B147" s="7">
        <v>447</v>
      </c>
      <c r="C147" s="13" t="s">
        <v>193</v>
      </c>
      <c r="D147" s="11">
        <v>2</v>
      </c>
      <c r="E147" s="13" t="s">
        <v>194</v>
      </c>
      <c r="F147" s="9">
        <v>994</v>
      </c>
      <c r="G147" s="48">
        <f t="shared" si="2"/>
        <v>1383.6479999999999</v>
      </c>
      <c r="H147" s="2"/>
    </row>
    <row r="148" spans="1:8" ht="28.5" thickTop="1" thickBot="1" x14ac:dyDescent="0.3">
      <c r="A148" s="2"/>
      <c r="B148" s="6">
        <v>456</v>
      </c>
      <c r="C148" s="12" t="s">
        <v>195</v>
      </c>
      <c r="D148" s="10">
        <v>1</v>
      </c>
      <c r="E148" s="12" t="s">
        <v>7</v>
      </c>
      <c r="F148" s="8">
        <v>696</v>
      </c>
      <c r="G148" s="48">
        <f t="shared" si="2"/>
        <v>968.83199999999988</v>
      </c>
      <c r="H148" s="2"/>
    </row>
    <row r="149" spans="1:8" ht="28.5" thickTop="1" thickBot="1" x14ac:dyDescent="0.3">
      <c r="A149" s="2"/>
      <c r="B149" s="20"/>
      <c r="C149" s="21" t="s">
        <v>196</v>
      </c>
      <c r="D149" s="22">
        <v>1</v>
      </c>
      <c r="E149" s="21" t="s">
        <v>7</v>
      </c>
      <c r="F149" s="23"/>
      <c r="G149" s="48">
        <f t="shared" si="2"/>
        <v>0</v>
      </c>
      <c r="H149" s="2"/>
    </row>
    <row r="150" spans="1:8" ht="28.5" thickTop="1" thickBot="1" x14ac:dyDescent="0.3">
      <c r="A150" s="2"/>
      <c r="B150" s="20"/>
      <c r="C150" s="21" t="s">
        <v>197</v>
      </c>
      <c r="D150" s="22">
        <v>1</v>
      </c>
      <c r="E150" s="21" t="s">
        <v>7</v>
      </c>
      <c r="F150" s="23"/>
      <c r="G150" s="48">
        <f t="shared" si="2"/>
        <v>0</v>
      </c>
      <c r="H150" s="2"/>
    </row>
    <row r="151" spans="1:8" ht="28.5" thickTop="1" thickBot="1" x14ac:dyDescent="0.3">
      <c r="A151" s="2"/>
      <c r="B151" s="16">
        <v>123</v>
      </c>
      <c r="C151" s="17" t="s">
        <v>198</v>
      </c>
      <c r="D151" s="18">
        <v>3</v>
      </c>
      <c r="E151" s="17" t="s">
        <v>199</v>
      </c>
      <c r="F151" s="19">
        <v>380</v>
      </c>
      <c r="G151" s="48">
        <f t="shared" si="2"/>
        <v>528.95999999999992</v>
      </c>
      <c r="H151" s="2"/>
    </row>
    <row r="152" spans="1:8" ht="28.5" thickTop="1" thickBot="1" x14ac:dyDescent="0.3">
      <c r="A152" s="2"/>
      <c r="B152" s="16">
        <v>124</v>
      </c>
      <c r="C152" s="17" t="s">
        <v>200</v>
      </c>
      <c r="D152" s="18">
        <v>3</v>
      </c>
      <c r="E152" s="17" t="s">
        <v>199</v>
      </c>
      <c r="F152" s="19">
        <v>380</v>
      </c>
      <c r="G152" s="48">
        <f t="shared" si="2"/>
        <v>528.95999999999992</v>
      </c>
      <c r="H152" s="2"/>
    </row>
    <row r="153" spans="1:8" ht="28.5" thickTop="1" thickBot="1" x14ac:dyDescent="0.3">
      <c r="A153" s="2"/>
      <c r="B153" s="25">
        <v>400</v>
      </c>
      <c r="C153" s="26" t="s">
        <v>201</v>
      </c>
      <c r="D153" s="27">
        <v>1</v>
      </c>
      <c r="E153" s="26" t="s">
        <v>22</v>
      </c>
      <c r="F153" s="28">
        <v>55</v>
      </c>
      <c r="G153" s="48">
        <f t="shared" si="2"/>
        <v>76.559999999999988</v>
      </c>
      <c r="H153" s="2"/>
    </row>
    <row r="154" spans="1:8" ht="28.5" thickTop="1" thickBot="1" x14ac:dyDescent="0.3">
      <c r="A154" s="2"/>
      <c r="B154" s="20">
        <v>756</v>
      </c>
      <c r="C154" s="21" t="s">
        <v>202</v>
      </c>
      <c r="D154" s="22">
        <v>1</v>
      </c>
      <c r="E154" s="21" t="s">
        <v>203</v>
      </c>
      <c r="F154" s="23">
        <v>74</v>
      </c>
      <c r="G154" s="48">
        <f t="shared" si="2"/>
        <v>103.00799999999998</v>
      </c>
      <c r="H154" s="2"/>
    </row>
    <row r="155" spans="1:8" ht="28.5" thickTop="1" thickBot="1" x14ac:dyDescent="0.3">
      <c r="A155" s="2"/>
      <c r="B155" s="20">
        <v>1883</v>
      </c>
      <c r="C155" s="21" t="s">
        <v>204</v>
      </c>
      <c r="D155" s="22">
        <v>1</v>
      </c>
      <c r="E155" s="21" t="s">
        <v>205</v>
      </c>
      <c r="F155" s="23">
        <v>228</v>
      </c>
      <c r="G155" s="48">
        <f t="shared" si="2"/>
        <v>317.37599999999992</v>
      </c>
      <c r="H155" s="2"/>
    </row>
    <row r="156" spans="1:8" ht="37.5" thickTop="1" thickBot="1" x14ac:dyDescent="0.3">
      <c r="A156" s="2"/>
      <c r="B156" s="20">
        <v>1870</v>
      </c>
      <c r="C156" s="21" t="s">
        <v>206</v>
      </c>
      <c r="D156" s="22">
        <v>1</v>
      </c>
      <c r="E156" s="21" t="s">
        <v>207</v>
      </c>
      <c r="F156" s="23">
        <v>180</v>
      </c>
      <c r="G156" s="48">
        <f t="shared" si="2"/>
        <v>250.55999999999997</v>
      </c>
      <c r="H156" s="2"/>
    </row>
    <row r="157" spans="1:8" ht="19.5" thickTop="1" thickBot="1" x14ac:dyDescent="0.3">
      <c r="A157" s="2"/>
      <c r="B157" s="20">
        <v>1868</v>
      </c>
      <c r="C157" s="21" t="s">
        <v>208</v>
      </c>
      <c r="D157" s="22">
        <v>1</v>
      </c>
      <c r="E157" s="21" t="s">
        <v>209</v>
      </c>
      <c r="F157" s="23">
        <v>114</v>
      </c>
      <c r="G157" s="48">
        <f t="shared" si="2"/>
        <v>158.68799999999996</v>
      </c>
      <c r="H157" s="2"/>
    </row>
    <row r="158" spans="1:8" ht="46.5" thickTop="1" thickBot="1" x14ac:dyDescent="0.3">
      <c r="A158" s="2"/>
      <c r="B158" s="6">
        <v>1925</v>
      </c>
      <c r="C158" s="12" t="s">
        <v>210</v>
      </c>
      <c r="D158" s="10">
        <v>12</v>
      </c>
      <c r="E158" s="12" t="s">
        <v>211</v>
      </c>
      <c r="F158" s="8">
        <v>1974</v>
      </c>
      <c r="G158" s="48">
        <f t="shared" si="2"/>
        <v>2747.8079999999995</v>
      </c>
      <c r="H158" s="2"/>
    </row>
    <row r="159" spans="1:8" ht="19.5" thickTop="1" thickBot="1" x14ac:dyDescent="0.3">
      <c r="A159" s="2"/>
      <c r="B159" s="20">
        <v>523</v>
      </c>
      <c r="C159" s="21" t="s">
        <v>212</v>
      </c>
      <c r="D159" s="22">
        <v>2</v>
      </c>
      <c r="E159" s="21" t="s">
        <v>213</v>
      </c>
      <c r="F159" s="23">
        <v>289</v>
      </c>
      <c r="G159" s="48">
        <f t="shared" si="2"/>
        <v>402.28799999999995</v>
      </c>
      <c r="H159" s="2"/>
    </row>
    <row r="160" spans="1:8" ht="55.5" thickTop="1" thickBot="1" x14ac:dyDescent="0.3">
      <c r="A160" s="2"/>
      <c r="B160" s="16">
        <v>135</v>
      </c>
      <c r="C160" s="17" t="s">
        <v>214</v>
      </c>
      <c r="D160" s="18">
        <v>1</v>
      </c>
      <c r="E160" s="17" t="s">
        <v>215</v>
      </c>
      <c r="F160" s="19">
        <v>167</v>
      </c>
      <c r="G160" s="48">
        <f t="shared" si="2"/>
        <v>232.464</v>
      </c>
      <c r="H160" s="2" t="s">
        <v>216</v>
      </c>
    </row>
    <row r="161" spans="1:8" ht="46.5" thickTop="1" thickBot="1" x14ac:dyDescent="0.3">
      <c r="A161" s="2"/>
      <c r="B161" s="20">
        <v>499</v>
      </c>
      <c r="C161" s="21" t="s">
        <v>217</v>
      </c>
      <c r="D161" s="22">
        <v>1</v>
      </c>
      <c r="E161" s="21" t="s">
        <v>218</v>
      </c>
      <c r="F161" s="23">
        <v>77</v>
      </c>
      <c r="G161" s="48">
        <f t="shared" si="2"/>
        <v>107.18399999999998</v>
      </c>
      <c r="H161" s="2"/>
    </row>
    <row r="162" spans="1:8" ht="46.5" thickTop="1" thickBot="1" x14ac:dyDescent="0.3">
      <c r="A162" s="2"/>
      <c r="B162" s="20">
        <v>500</v>
      </c>
      <c r="C162" s="21" t="s">
        <v>219</v>
      </c>
      <c r="D162" s="22">
        <v>1</v>
      </c>
      <c r="E162" s="21" t="s">
        <v>218</v>
      </c>
      <c r="F162" s="23">
        <v>77</v>
      </c>
      <c r="G162" s="48">
        <f t="shared" si="2"/>
        <v>107.18399999999998</v>
      </c>
      <c r="H162" s="2"/>
    </row>
    <row r="163" spans="1:8" ht="46.5" thickTop="1" thickBot="1" x14ac:dyDescent="0.3">
      <c r="A163" s="2"/>
      <c r="B163" s="20">
        <v>1365</v>
      </c>
      <c r="C163" s="21" t="s">
        <v>220</v>
      </c>
      <c r="D163" s="22">
        <v>1</v>
      </c>
      <c r="E163" s="21" t="s">
        <v>218</v>
      </c>
      <c r="F163" s="23">
        <v>81</v>
      </c>
      <c r="G163" s="48">
        <f t="shared" si="2"/>
        <v>112.752</v>
      </c>
      <c r="H163" s="2"/>
    </row>
    <row r="164" spans="1:8" ht="46.5" thickTop="1" thickBot="1" x14ac:dyDescent="0.3">
      <c r="A164" s="2"/>
      <c r="B164" s="20">
        <v>5012</v>
      </c>
      <c r="C164" s="21" t="s">
        <v>221</v>
      </c>
      <c r="D164" s="22">
        <v>1</v>
      </c>
      <c r="E164" s="21" t="s">
        <v>222</v>
      </c>
      <c r="F164" s="23">
        <v>79</v>
      </c>
      <c r="G164" s="48">
        <f t="shared" si="2"/>
        <v>109.968</v>
      </c>
      <c r="H164" s="2"/>
    </row>
    <row r="165" spans="1:8" ht="19.5" thickTop="1" thickBot="1" x14ac:dyDescent="0.3">
      <c r="A165" s="2"/>
      <c r="B165" s="6">
        <v>2640</v>
      </c>
      <c r="C165" s="12" t="s">
        <v>223</v>
      </c>
      <c r="D165" s="10">
        <v>8</v>
      </c>
      <c r="E165" s="12" t="s">
        <v>9</v>
      </c>
      <c r="F165" s="8">
        <v>122</v>
      </c>
      <c r="G165" s="48">
        <f t="shared" si="2"/>
        <v>169.82399999999998</v>
      </c>
      <c r="H165" s="2"/>
    </row>
    <row r="166" spans="1:8" ht="19.5" thickTop="1" thickBot="1" x14ac:dyDescent="0.3">
      <c r="A166" s="2"/>
      <c r="B166" s="6">
        <v>1444</v>
      </c>
      <c r="C166" s="12" t="s">
        <v>224</v>
      </c>
      <c r="D166" s="10">
        <v>7</v>
      </c>
      <c r="E166" s="12" t="s">
        <v>225</v>
      </c>
      <c r="F166" s="8">
        <v>1467</v>
      </c>
      <c r="G166" s="48">
        <f t="shared" si="2"/>
        <v>2042.0639999999996</v>
      </c>
      <c r="H166" s="2"/>
    </row>
    <row r="167" spans="1:8" ht="19.5" thickTop="1" thickBot="1" x14ac:dyDescent="0.3">
      <c r="A167" s="2"/>
      <c r="B167" s="7">
        <v>189</v>
      </c>
      <c r="C167" s="13" t="s">
        <v>226</v>
      </c>
      <c r="D167" s="11">
        <v>1</v>
      </c>
      <c r="E167" s="13" t="s">
        <v>225</v>
      </c>
      <c r="F167" s="9">
        <v>251</v>
      </c>
      <c r="G167" s="48">
        <f t="shared" si="2"/>
        <v>349.39199999999994</v>
      </c>
      <c r="H167" s="2"/>
    </row>
    <row r="168" spans="1:8" ht="19.5" thickTop="1" thickBot="1" x14ac:dyDescent="0.3">
      <c r="A168" s="2"/>
      <c r="B168" s="6">
        <v>190</v>
      </c>
      <c r="C168" s="12" t="s">
        <v>227</v>
      </c>
      <c r="D168" s="10">
        <v>1</v>
      </c>
      <c r="E168" s="12" t="s">
        <v>225</v>
      </c>
      <c r="F168" s="8">
        <v>251</v>
      </c>
      <c r="G168" s="48">
        <f t="shared" si="2"/>
        <v>349.39199999999994</v>
      </c>
      <c r="H168" s="2"/>
    </row>
    <row r="169" spans="1:8" ht="19.5" thickTop="1" thickBot="1" x14ac:dyDescent="0.3">
      <c r="A169" s="2"/>
      <c r="B169" s="7">
        <v>1446</v>
      </c>
      <c r="C169" s="13" t="s">
        <v>228</v>
      </c>
      <c r="D169" s="11">
        <v>7</v>
      </c>
      <c r="E169" s="13" t="s">
        <v>225</v>
      </c>
      <c r="F169" s="9">
        <v>1467</v>
      </c>
      <c r="G169" s="48">
        <f t="shared" si="2"/>
        <v>2042.0639999999996</v>
      </c>
      <c r="H169" s="2"/>
    </row>
    <row r="170" spans="1:8" ht="19.5" thickTop="1" thickBot="1" x14ac:dyDescent="0.3">
      <c r="A170" s="2"/>
      <c r="B170" s="6">
        <v>145</v>
      </c>
      <c r="C170" s="12" t="s">
        <v>229</v>
      </c>
      <c r="D170" s="10">
        <v>5</v>
      </c>
      <c r="E170" s="12" t="s">
        <v>230</v>
      </c>
      <c r="F170" s="8">
        <v>745</v>
      </c>
      <c r="G170" s="48">
        <f t="shared" si="2"/>
        <v>1037.04</v>
      </c>
      <c r="H170" s="2"/>
    </row>
    <row r="171" spans="1:8" ht="28.5" thickTop="1" thickBot="1" x14ac:dyDescent="0.3">
      <c r="A171" s="2"/>
      <c r="B171" s="7">
        <v>146</v>
      </c>
      <c r="C171" s="13" t="s">
        <v>231</v>
      </c>
      <c r="D171" s="11">
        <v>5</v>
      </c>
      <c r="E171" s="13" t="s">
        <v>199</v>
      </c>
      <c r="F171" s="9">
        <v>745</v>
      </c>
      <c r="G171" s="48">
        <f t="shared" si="2"/>
        <v>1037.04</v>
      </c>
      <c r="H171" s="2"/>
    </row>
    <row r="172" spans="1:8" ht="28.5" thickTop="1" thickBot="1" x14ac:dyDescent="0.3">
      <c r="A172" s="2"/>
      <c r="B172" s="6">
        <v>147</v>
      </c>
      <c r="C172" s="12" t="s">
        <v>232</v>
      </c>
      <c r="D172" s="10">
        <v>10</v>
      </c>
      <c r="E172" s="12" t="s">
        <v>7</v>
      </c>
      <c r="F172" s="8">
        <v>635</v>
      </c>
      <c r="G172" s="48">
        <f t="shared" si="2"/>
        <v>883.91999999999985</v>
      </c>
      <c r="H172" s="2"/>
    </row>
    <row r="173" spans="1:8" ht="28.5" thickTop="1" thickBot="1" x14ac:dyDescent="0.3">
      <c r="A173" s="2"/>
      <c r="B173" s="20">
        <v>148</v>
      </c>
      <c r="C173" s="21" t="s">
        <v>233</v>
      </c>
      <c r="D173" s="22">
        <v>1</v>
      </c>
      <c r="E173" s="21" t="s">
        <v>234</v>
      </c>
      <c r="F173" s="23">
        <v>58</v>
      </c>
      <c r="G173" s="48">
        <f t="shared" si="2"/>
        <v>80.736000000000004</v>
      </c>
      <c r="H173" s="2"/>
    </row>
    <row r="174" spans="1:8" ht="28.5" thickTop="1" thickBot="1" x14ac:dyDescent="0.3">
      <c r="A174" s="2"/>
      <c r="B174" s="20">
        <v>149</v>
      </c>
      <c r="C174" s="21" t="s">
        <v>235</v>
      </c>
      <c r="D174" s="22">
        <v>1</v>
      </c>
      <c r="E174" s="21" t="s">
        <v>14</v>
      </c>
      <c r="F174" s="23">
        <v>59</v>
      </c>
      <c r="G174" s="48">
        <f t="shared" si="2"/>
        <v>82.128</v>
      </c>
      <c r="H174" s="2"/>
    </row>
    <row r="175" spans="1:8" ht="46.5" thickTop="1" thickBot="1" x14ac:dyDescent="0.3">
      <c r="A175" s="2"/>
      <c r="B175" s="7">
        <v>150</v>
      </c>
      <c r="C175" s="13" t="s">
        <v>236</v>
      </c>
      <c r="D175" s="11">
        <v>4</v>
      </c>
      <c r="E175" s="13" t="s">
        <v>237</v>
      </c>
      <c r="F175" s="9">
        <v>349</v>
      </c>
      <c r="G175" s="48">
        <f t="shared" si="2"/>
        <v>485.80799999999994</v>
      </c>
      <c r="H175" s="2"/>
    </row>
    <row r="176" spans="1:8" ht="37.5" thickTop="1" thickBot="1" x14ac:dyDescent="0.3">
      <c r="A176" s="2"/>
      <c r="B176" s="7">
        <v>159</v>
      </c>
      <c r="C176" s="13" t="s">
        <v>238</v>
      </c>
      <c r="D176" s="11">
        <v>20</v>
      </c>
      <c r="E176" s="13" t="s">
        <v>239</v>
      </c>
      <c r="F176" s="9">
        <v>703</v>
      </c>
      <c r="G176" s="48">
        <f t="shared" si="2"/>
        <v>978.57599999999979</v>
      </c>
      <c r="H176" s="2"/>
    </row>
    <row r="177" spans="1:8" ht="28.5" thickTop="1" thickBot="1" x14ac:dyDescent="0.3">
      <c r="A177" s="2"/>
      <c r="B177" s="16">
        <v>155</v>
      </c>
      <c r="C177" s="17" t="s">
        <v>240</v>
      </c>
      <c r="D177" s="18">
        <v>1</v>
      </c>
      <c r="E177" s="17" t="s">
        <v>133</v>
      </c>
      <c r="F177" s="19">
        <v>135</v>
      </c>
      <c r="G177" s="48">
        <f t="shared" si="2"/>
        <v>187.92</v>
      </c>
      <c r="H177" s="2"/>
    </row>
    <row r="178" spans="1:8" ht="82.5" thickTop="1" thickBot="1" x14ac:dyDescent="0.3">
      <c r="A178" s="2"/>
      <c r="B178" s="20">
        <v>156</v>
      </c>
      <c r="C178" s="21" t="s">
        <v>241</v>
      </c>
      <c r="D178" s="22">
        <v>1</v>
      </c>
      <c r="E178" s="21" t="s">
        <v>242</v>
      </c>
      <c r="F178" s="23">
        <v>182</v>
      </c>
      <c r="G178" s="48">
        <f t="shared" si="2"/>
        <v>253.34399999999997</v>
      </c>
      <c r="H178" s="2"/>
    </row>
    <row r="179" spans="1:8" ht="46.5" thickTop="1" thickBot="1" x14ac:dyDescent="0.3">
      <c r="A179" s="2"/>
      <c r="B179" s="6">
        <v>566</v>
      </c>
      <c r="C179" s="12" t="s">
        <v>243</v>
      </c>
      <c r="D179" s="10">
        <v>8</v>
      </c>
      <c r="E179" s="12" t="s">
        <v>244</v>
      </c>
      <c r="F179" s="8">
        <v>650</v>
      </c>
      <c r="G179" s="48">
        <f t="shared" si="2"/>
        <v>904.8</v>
      </c>
      <c r="H179" s="2"/>
    </row>
    <row r="180" spans="1:8" ht="37.5" thickTop="1" thickBot="1" x14ac:dyDescent="0.3">
      <c r="A180" s="2"/>
      <c r="B180" s="16">
        <v>158</v>
      </c>
      <c r="C180" s="17" t="s">
        <v>245</v>
      </c>
      <c r="D180" s="18">
        <v>15</v>
      </c>
      <c r="E180" s="17" t="s">
        <v>246</v>
      </c>
      <c r="F180" s="19">
        <v>2482</v>
      </c>
      <c r="G180" s="48">
        <f t="shared" si="2"/>
        <v>3454.944</v>
      </c>
      <c r="H180" s="2"/>
    </row>
    <row r="181" spans="1:8" ht="37.5" thickTop="1" thickBot="1" x14ac:dyDescent="0.3">
      <c r="A181" s="2"/>
      <c r="B181" s="36">
        <v>2609</v>
      </c>
      <c r="C181" s="37" t="s">
        <v>247</v>
      </c>
      <c r="D181" s="38">
        <v>15</v>
      </c>
      <c r="E181" s="37" t="s">
        <v>248</v>
      </c>
      <c r="F181" s="39">
        <v>3410</v>
      </c>
      <c r="G181" s="48">
        <f t="shared" si="2"/>
        <v>4746.7199999999993</v>
      </c>
      <c r="H181" s="2"/>
    </row>
    <row r="182" spans="1:8" ht="37.5" thickTop="1" thickBot="1" x14ac:dyDescent="0.3">
      <c r="A182" s="2"/>
      <c r="B182" s="36">
        <v>2077</v>
      </c>
      <c r="C182" s="37" t="s">
        <v>249</v>
      </c>
      <c r="D182" s="38">
        <v>15</v>
      </c>
      <c r="E182" s="37" t="s">
        <v>250</v>
      </c>
      <c r="F182" s="39">
        <v>3317</v>
      </c>
      <c r="G182" s="48">
        <f t="shared" si="2"/>
        <v>4617.2639999999992</v>
      </c>
      <c r="H182" s="2"/>
    </row>
    <row r="183" spans="1:8" ht="28.5" thickTop="1" thickBot="1" x14ac:dyDescent="0.3">
      <c r="A183" s="2"/>
      <c r="B183" s="36">
        <v>2064</v>
      </c>
      <c r="C183" s="37" t="s">
        <v>251</v>
      </c>
      <c r="D183" s="38">
        <v>20</v>
      </c>
      <c r="E183" s="37" t="s">
        <v>252</v>
      </c>
      <c r="F183" s="39">
        <v>4103</v>
      </c>
      <c r="G183" s="48">
        <f t="shared" si="2"/>
        <v>5711.3759999999993</v>
      </c>
      <c r="H183" s="2"/>
    </row>
    <row r="184" spans="1:8" ht="28.5" thickTop="1" thickBot="1" x14ac:dyDescent="0.3">
      <c r="A184" s="2"/>
      <c r="B184" s="36">
        <v>2032</v>
      </c>
      <c r="C184" s="37" t="s">
        <v>253</v>
      </c>
      <c r="D184" s="38">
        <v>20</v>
      </c>
      <c r="E184" s="37" t="s">
        <v>254</v>
      </c>
      <c r="F184" s="39">
        <v>4347</v>
      </c>
      <c r="G184" s="48">
        <f t="shared" si="2"/>
        <v>6051.0239999999994</v>
      </c>
      <c r="H184" s="2"/>
    </row>
    <row r="185" spans="1:8" ht="37.5" thickTop="1" thickBot="1" x14ac:dyDescent="0.3">
      <c r="A185" s="2"/>
      <c r="B185" s="36">
        <v>2065</v>
      </c>
      <c r="C185" s="37" t="s">
        <v>255</v>
      </c>
      <c r="D185" s="38">
        <v>15</v>
      </c>
      <c r="E185" s="37" t="s">
        <v>256</v>
      </c>
      <c r="F185" s="39">
        <v>4335</v>
      </c>
      <c r="G185" s="48">
        <f t="shared" si="2"/>
        <v>6034.3199999999988</v>
      </c>
      <c r="H185" s="2"/>
    </row>
    <row r="186" spans="1:8" ht="19.5" thickTop="1" thickBot="1" x14ac:dyDescent="0.3">
      <c r="A186" s="2"/>
      <c r="B186" s="6">
        <v>488</v>
      </c>
      <c r="C186" s="12" t="s">
        <v>257</v>
      </c>
      <c r="D186" s="10">
        <v>10</v>
      </c>
      <c r="E186" s="12" t="s">
        <v>258</v>
      </c>
      <c r="F186" s="8">
        <v>1017</v>
      </c>
      <c r="G186" s="48">
        <f t="shared" si="2"/>
        <v>1415.664</v>
      </c>
      <c r="H186" s="2"/>
    </row>
    <row r="187" spans="1:8" ht="19.5" thickTop="1" thickBot="1" x14ac:dyDescent="0.3">
      <c r="A187" s="2"/>
      <c r="B187" s="7">
        <v>243</v>
      </c>
      <c r="C187" s="13" t="s">
        <v>259</v>
      </c>
      <c r="D187" s="11">
        <v>10</v>
      </c>
      <c r="E187" s="13" t="s">
        <v>260</v>
      </c>
      <c r="F187" s="9">
        <v>750</v>
      </c>
      <c r="G187" s="48">
        <f t="shared" si="2"/>
        <v>1043.9999999999998</v>
      </c>
      <c r="H187" s="2"/>
    </row>
    <row r="188" spans="1:8" ht="37.5" thickTop="1" thickBot="1" x14ac:dyDescent="0.3">
      <c r="A188" s="2"/>
      <c r="B188" s="6">
        <v>162</v>
      </c>
      <c r="C188" s="12" t="s">
        <v>261</v>
      </c>
      <c r="D188" s="10">
        <v>1</v>
      </c>
      <c r="E188" s="12" t="s">
        <v>262</v>
      </c>
      <c r="F188" s="8">
        <v>118</v>
      </c>
      <c r="G188" s="48">
        <f t="shared" si="2"/>
        <v>164.256</v>
      </c>
      <c r="H188" s="2"/>
    </row>
    <row r="189" spans="1:8" ht="28.5" thickTop="1" thickBot="1" x14ac:dyDescent="0.3">
      <c r="A189" s="2"/>
      <c r="B189" s="7">
        <v>163</v>
      </c>
      <c r="C189" s="13" t="s">
        <v>263</v>
      </c>
      <c r="D189" s="11">
        <v>4</v>
      </c>
      <c r="E189" s="13" t="s">
        <v>7</v>
      </c>
      <c r="F189" s="9">
        <v>439</v>
      </c>
      <c r="G189" s="48">
        <f t="shared" si="2"/>
        <v>611.08799999999997</v>
      </c>
      <c r="H189" s="2"/>
    </row>
    <row r="190" spans="1:8" ht="136.5" thickTop="1" thickBot="1" x14ac:dyDescent="0.3">
      <c r="A190" s="2"/>
      <c r="B190" s="36">
        <v>1718</v>
      </c>
      <c r="C190" s="37" t="s">
        <v>264</v>
      </c>
      <c r="D190" s="38">
        <v>5</v>
      </c>
      <c r="E190" s="37" t="s">
        <v>265</v>
      </c>
      <c r="F190" s="39">
        <v>1415</v>
      </c>
      <c r="G190" s="48">
        <f t="shared" si="2"/>
        <v>1969.6799999999998</v>
      </c>
      <c r="H190" s="2"/>
    </row>
    <row r="191" spans="1:8" ht="73.5" thickTop="1" thickBot="1" x14ac:dyDescent="0.3">
      <c r="A191" s="2"/>
      <c r="B191" s="7">
        <v>166</v>
      </c>
      <c r="C191" s="13" t="s">
        <v>266</v>
      </c>
      <c r="D191" s="11">
        <v>8</v>
      </c>
      <c r="E191" s="13" t="s">
        <v>267</v>
      </c>
      <c r="F191" s="9">
        <v>650</v>
      </c>
      <c r="G191" s="48">
        <f t="shared" si="2"/>
        <v>904.8</v>
      </c>
      <c r="H191" s="2"/>
    </row>
    <row r="192" spans="1:8" ht="28.5" thickTop="1" thickBot="1" x14ac:dyDescent="0.3">
      <c r="A192" s="2"/>
      <c r="B192" s="6">
        <v>443</v>
      </c>
      <c r="C192" s="12" t="s">
        <v>268</v>
      </c>
      <c r="D192" s="10">
        <v>3</v>
      </c>
      <c r="E192" s="12" t="s">
        <v>269</v>
      </c>
      <c r="F192" s="8">
        <v>494</v>
      </c>
      <c r="G192" s="48">
        <f t="shared" si="2"/>
        <v>687.64799999999991</v>
      </c>
      <c r="H192" s="2" t="s">
        <v>270</v>
      </c>
    </row>
    <row r="193" spans="1:8" ht="37.5" thickTop="1" thickBot="1" x14ac:dyDescent="0.3">
      <c r="A193" s="2"/>
      <c r="B193" s="20">
        <v>1899</v>
      </c>
      <c r="C193" s="21" t="s">
        <v>271</v>
      </c>
      <c r="D193" s="22">
        <v>4</v>
      </c>
      <c r="E193" s="21" t="s">
        <v>272</v>
      </c>
      <c r="F193" s="23">
        <v>413</v>
      </c>
      <c r="G193" s="48">
        <f t="shared" si="2"/>
        <v>574.89599999999996</v>
      </c>
      <c r="H193" s="2"/>
    </row>
    <row r="194" spans="1:8" ht="28.5" thickTop="1" thickBot="1" x14ac:dyDescent="0.3">
      <c r="A194" s="2"/>
      <c r="B194" s="6">
        <v>699</v>
      </c>
      <c r="C194" s="12" t="s">
        <v>273</v>
      </c>
      <c r="D194" s="10">
        <v>4</v>
      </c>
      <c r="E194" s="12" t="s">
        <v>274</v>
      </c>
      <c r="F194" s="8">
        <v>413</v>
      </c>
      <c r="G194" s="48">
        <f t="shared" si="2"/>
        <v>574.89599999999996</v>
      </c>
      <c r="H194" s="2"/>
    </row>
    <row r="195" spans="1:8" ht="28.5" thickTop="1" thickBot="1" x14ac:dyDescent="0.3">
      <c r="A195" s="2"/>
      <c r="B195" s="7">
        <v>168</v>
      </c>
      <c r="C195" s="13" t="s">
        <v>275</v>
      </c>
      <c r="D195" s="11">
        <v>4</v>
      </c>
      <c r="E195" s="13" t="s">
        <v>276</v>
      </c>
      <c r="F195" s="9">
        <v>413</v>
      </c>
      <c r="G195" s="48">
        <f t="shared" si="2"/>
        <v>574.89599999999996</v>
      </c>
      <c r="H195" s="2"/>
    </row>
    <row r="196" spans="1:8" ht="19.5" thickTop="1" thickBot="1" x14ac:dyDescent="0.3">
      <c r="A196" s="2"/>
      <c r="B196" s="6">
        <v>1609</v>
      </c>
      <c r="C196" s="12" t="s">
        <v>277</v>
      </c>
      <c r="D196" s="10">
        <v>4</v>
      </c>
      <c r="E196" s="12" t="s">
        <v>278</v>
      </c>
      <c r="F196" s="8">
        <v>413</v>
      </c>
      <c r="G196" s="48">
        <f t="shared" ref="G196:G259" si="4">(F196*1.16)*1.2</f>
        <v>574.89599999999996</v>
      </c>
      <c r="H196" s="2"/>
    </row>
    <row r="197" spans="1:8" ht="28.5" thickTop="1" thickBot="1" x14ac:dyDescent="0.3">
      <c r="A197" s="2"/>
      <c r="B197" s="7">
        <v>169</v>
      </c>
      <c r="C197" s="13" t="s">
        <v>279</v>
      </c>
      <c r="D197" s="11">
        <v>4</v>
      </c>
      <c r="E197" s="13" t="s">
        <v>280</v>
      </c>
      <c r="F197" s="9">
        <v>413</v>
      </c>
      <c r="G197" s="48">
        <f t="shared" si="4"/>
        <v>574.89599999999996</v>
      </c>
      <c r="H197" s="2"/>
    </row>
    <row r="198" spans="1:8" ht="19.5" thickTop="1" thickBot="1" x14ac:dyDescent="0.3">
      <c r="A198" s="2"/>
      <c r="B198" s="6">
        <v>211</v>
      </c>
      <c r="C198" s="12" t="s">
        <v>281</v>
      </c>
      <c r="D198" s="10">
        <v>4</v>
      </c>
      <c r="E198" s="12" t="s">
        <v>282</v>
      </c>
      <c r="F198" s="8">
        <v>375</v>
      </c>
      <c r="G198" s="48">
        <f t="shared" si="4"/>
        <v>521.99999999999989</v>
      </c>
      <c r="H198" s="2"/>
    </row>
    <row r="199" spans="1:8" ht="19.5" thickTop="1" thickBot="1" x14ac:dyDescent="0.3">
      <c r="A199" s="2"/>
      <c r="B199" s="7">
        <v>717</v>
      </c>
      <c r="C199" s="13" t="s">
        <v>283</v>
      </c>
      <c r="D199" s="11">
        <v>4</v>
      </c>
      <c r="E199" s="13" t="s">
        <v>284</v>
      </c>
      <c r="F199" s="9">
        <v>413</v>
      </c>
      <c r="G199" s="48">
        <f t="shared" si="4"/>
        <v>574.89599999999996</v>
      </c>
      <c r="H199" s="2"/>
    </row>
    <row r="200" spans="1:8" ht="28.5" thickTop="1" thickBot="1" x14ac:dyDescent="0.3">
      <c r="A200" s="2"/>
      <c r="B200" s="6">
        <v>171</v>
      </c>
      <c r="C200" s="12" t="s">
        <v>285</v>
      </c>
      <c r="D200" s="10">
        <v>4</v>
      </c>
      <c r="E200" s="12" t="s">
        <v>286</v>
      </c>
      <c r="F200" s="8">
        <v>413</v>
      </c>
      <c r="G200" s="48">
        <f t="shared" si="4"/>
        <v>574.89599999999996</v>
      </c>
      <c r="H200" s="2"/>
    </row>
    <row r="201" spans="1:8" ht="82.5" thickTop="1" thickBot="1" x14ac:dyDescent="0.3">
      <c r="A201" s="2"/>
      <c r="B201" s="7">
        <v>1596</v>
      </c>
      <c r="C201" s="13" t="s">
        <v>287</v>
      </c>
      <c r="D201" s="11">
        <v>4</v>
      </c>
      <c r="E201" s="13" t="s">
        <v>288</v>
      </c>
      <c r="F201" s="9">
        <v>413</v>
      </c>
      <c r="G201" s="48">
        <f t="shared" si="4"/>
        <v>574.89599999999996</v>
      </c>
      <c r="H201" s="2"/>
    </row>
    <row r="202" spans="1:8" ht="82.5" thickTop="1" thickBot="1" x14ac:dyDescent="0.3">
      <c r="A202" s="2"/>
      <c r="B202" s="6">
        <v>170</v>
      </c>
      <c r="C202" s="12" t="s">
        <v>289</v>
      </c>
      <c r="D202" s="10">
        <v>4</v>
      </c>
      <c r="E202" s="12" t="s">
        <v>290</v>
      </c>
      <c r="F202" s="8">
        <v>413</v>
      </c>
      <c r="G202" s="48">
        <f t="shared" si="4"/>
        <v>574.89599999999996</v>
      </c>
      <c r="H202" s="2"/>
    </row>
    <row r="203" spans="1:8" ht="145.5" thickTop="1" thickBot="1" x14ac:dyDescent="0.3">
      <c r="A203" s="2"/>
      <c r="B203" s="7">
        <v>172</v>
      </c>
      <c r="C203" s="13" t="s">
        <v>291</v>
      </c>
      <c r="D203" s="11">
        <v>4</v>
      </c>
      <c r="E203" s="13" t="s">
        <v>292</v>
      </c>
      <c r="F203" s="9">
        <v>192</v>
      </c>
      <c r="G203" s="48">
        <f t="shared" si="4"/>
        <v>267.26399999999995</v>
      </c>
      <c r="H203" s="2"/>
    </row>
    <row r="204" spans="1:8" ht="19.5" thickTop="1" thickBot="1" x14ac:dyDescent="0.3">
      <c r="A204" s="2"/>
      <c r="B204" s="20">
        <v>788</v>
      </c>
      <c r="C204" s="21" t="s">
        <v>293</v>
      </c>
      <c r="D204" s="22">
        <v>1</v>
      </c>
      <c r="E204" s="21" t="s">
        <v>294</v>
      </c>
      <c r="F204" s="23">
        <v>450</v>
      </c>
      <c r="G204" s="48">
        <f t="shared" si="4"/>
        <v>626.4</v>
      </c>
      <c r="H204" s="2"/>
    </row>
    <row r="205" spans="1:8" ht="28.5" thickTop="1" thickBot="1" x14ac:dyDescent="0.3">
      <c r="A205" s="2"/>
      <c r="B205" s="20">
        <v>1589</v>
      </c>
      <c r="C205" s="21" t="s">
        <v>295</v>
      </c>
      <c r="D205" s="22">
        <v>1</v>
      </c>
      <c r="E205" s="21" t="s">
        <v>296</v>
      </c>
      <c r="F205" s="23">
        <v>284</v>
      </c>
      <c r="G205" s="48">
        <f t="shared" si="4"/>
        <v>395.32799999999997</v>
      </c>
      <c r="H205" s="2"/>
    </row>
    <row r="206" spans="1:8" ht="19.5" thickTop="1" thickBot="1" x14ac:dyDescent="0.3">
      <c r="A206" s="2"/>
      <c r="B206" s="20">
        <v>470</v>
      </c>
      <c r="C206" s="21" t="s">
        <v>297</v>
      </c>
      <c r="D206" s="22">
        <v>1</v>
      </c>
      <c r="E206" s="21" t="s">
        <v>298</v>
      </c>
      <c r="F206" s="23">
        <v>272</v>
      </c>
      <c r="G206" s="48">
        <f t="shared" si="4"/>
        <v>378.62399999999997</v>
      </c>
      <c r="H206" s="2"/>
    </row>
    <row r="207" spans="1:8" ht="28.5" thickTop="1" thickBot="1" x14ac:dyDescent="0.3">
      <c r="A207" s="2"/>
      <c r="B207" s="20">
        <v>1864</v>
      </c>
      <c r="C207" s="21" t="s">
        <v>299</v>
      </c>
      <c r="D207" s="22">
        <v>1</v>
      </c>
      <c r="E207" s="21" t="s">
        <v>300</v>
      </c>
      <c r="F207" s="23">
        <v>284</v>
      </c>
      <c r="G207" s="48">
        <f t="shared" si="4"/>
        <v>395.32799999999997</v>
      </c>
      <c r="H207" s="2"/>
    </row>
    <row r="208" spans="1:8" ht="37.5" thickTop="1" thickBot="1" x14ac:dyDescent="0.3">
      <c r="A208" s="2"/>
      <c r="B208" s="6">
        <v>766</v>
      </c>
      <c r="C208" s="12" t="s">
        <v>301</v>
      </c>
      <c r="D208" s="10">
        <v>10</v>
      </c>
      <c r="E208" s="12" t="s">
        <v>302</v>
      </c>
      <c r="F208" s="8">
        <v>607</v>
      </c>
      <c r="G208" s="48">
        <f t="shared" si="4"/>
        <v>844.94399999999996</v>
      </c>
      <c r="H208" s="2"/>
    </row>
    <row r="209" spans="1:8" ht="100.5" thickTop="1" thickBot="1" x14ac:dyDescent="0.3">
      <c r="A209" s="2"/>
      <c r="B209" s="7">
        <v>174</v>
      </c>
      <c r="C209" s="13" t="s">
        <v>303</v>
      </c>
      <c r="D209" s="11">
        <v>10</v>
      </c>
      <c r="E209" s="13" t="s">
        <v>304</v>
      </c>
      <c r="F209" s="9">
        <v>986</v>
      </c>
      <c r="G209" s="48">
        <f t="shared" si="4"/>
        <v>1372.5119999999999</v>
      </c>
      <c r="H209" s="2"/>
    </row>
    <row r="210" spans="1:8" ht="28.5" thickTop="1" thickBot="1" x14ac:dyDescent="0.3">
      <c r="A210" s="2"/>
      <c r="B210" s="20">
        <v>177</v>
      </c>
      <c r="C210" s="21" t="s">
        <v>305</v>
      </c>
      <c r="D210" s="22">
        <v>1</v>
      </c>
      <c r="E210" s="21" t="s">
        <v>306</v>
      </c>
      <c r="F210" s="23">
        <v>68</v>
      </c>
      <c r="G210" s="48">
        <f t="shared" si="4"/>
        <v>94.655999999999992</v>
      </c>
      <c r="H210" s="2"/>
    </row>
    <row r="211" spans="1:8" ht="28.5" thickTop="1" thickBot="1" x14ac:dyDescent="0.3">
      <c r="A211" s="2"/>
      <c r="B211" s="20">
        <v>176</v>
      </c>
      <c r="C211" s="21" t="s">
        <v>307</v>
      </c>
      <c r="D211" s="22">
        <v>1</v>
      </c>
      <c r="E211" s="21" t="s">
        <v>7</v>
      </c>
      <c r="F211" s="23">
        <v>66</v>
      </c>
      <c r="G211" s="48">
        <f t="shared" si="4"/>
        <v>91.871999999999986</v>
      </c>
      <c r="H211" s="2"/>
    </row>
    <row r="212" spans="1:8" ht="28.5" thickTop="1" thickBot="1" x14ac:dyDescent="0.3">
      <c r="A212" s="2"/>
      <c r="B212" s="6">
        <v>32</v>
      </c>
      <c r="C212" s="12" t="s">
        <v>308</v>
      </c>
      <c r="D212" s="10">
        <v>5</v>
      </c>
      <c r="E212" s="12" t="s">
        <v>309</v>
      </c>
      <c r="F212" s="8">
        <v>1015</v>
      </c>
      <c r="G212" s="48">
        <f t="shared" si="4"/>
        <v>1412.8799999999999</v>
      </c>
      <c r="H212" s="2"/>
    </row>
    <row r="213" spans="1:8" ht="37.5" thickTop="1" thickBot="1" x14ac:dyDescent="0.3">
      <c r="A213" s="2"/>
      <c r="B213" s="7">
        <v>178</v>
      </c>
      <c r="C213" s="13" t="s">
        <v>310</v>
      </c>
      <c r="D213" s="11">
        <v>10</v>
      </c>
      <c r="E213" s="13" t="s">
        <v>311</v>
      </c>
      <c r="F213" s="9">
        <v>800</v>
      </c>
      <c r="G213" s="48">
        <f t="shared" si="4"/>
        <v>1113.5999999999999</v>
      </c>
      <c r="H213" s="2"/>
    </row>
    <row r="214" spans="1:8" ht="28.5" thickTop="1" thickBot="1" x14ac:dyDescent="0.3">
      <c r="A214" s="2"/>
      <c r="B214" s="6">
        <v>179</v>
      </c>
      <c r="C214" s="12" t="s">
        <v>312</v>
      </c>
      <c r="D214" s="10">
        <v>10</v>
      </c>
      <c r="E214" s="12" t="s">
        <v>14</v>
      </c>
      <c r="F214" s="8">
        <v>800</v>
      </c>
      <c r="G214" s="48">
        <f t="shared" si="4"/>
        <v>1113.5999999999999</v>
      </c>
      <c r="H214" s="2"/>
    </row>
    <row r="215" spans="1:8" ht="28.5" thickTop="1" thickBot="1" x14ac:dyDescent="0.3">
      <c r="A215" s="2"/>
      <c r="B215" s="20">
        <v>181</v>
      </c>
      <c r="C215" s="21" t="s">
        <v>313</v>
      </c>
      <c r="D215" s="22">
        <v>1</v>
      </c>
      <c r="E215" s="21" t="s">
        <v>314</v>
      </c>
      <c r="F215" s="23">
        <v>97</v>
      </c>
      <c r="G215" s="48">
        <f t="shared" si="4"/>
        <v>135.024</v>
      </c>
      <c r="H215" s="2"/>
    </row>
    <row r="216" spans="1:8" ht="28.5" thickTop="1" thickBot="1" x14ac:dyDescent="0.3">
      <c r="A216" s="2"/>
      <c r="B216" s="20">
        <v>182</v>
      </c>
      <c r="C216" s="21" t="s">
        <v>315</v>
      </c>
      <c r="D216" s="22">
        <v>1</v>
      </c>
      <c r="E216" s="21" t="s">
        <v>314</v>
      </c>
      <c r="F216" s="23">
        <v>105</v>
      </c>
      <c r="G216" s="48">
        <f t="shared" si="4"/>
        <v>146.16</v>
      </c>
      <c r="H216" s="2"/>
    </row>
    <row r="217" spans="1:8" ht="28.5" thickTop="1" thickBot="1" x14ac:dyDescent="0.3">
      <c r="A217" s="2"/>
      <c r="B217" s="20">
        <v>183</v>
      </c>
      <c r="C217" s="21" t="s">
        <v>316</v>
      </c>
      <c r="D217" s="22">
        <v>1</v>
      </c>
      <c r="E217" s="21" t="s">
        <v>314</v>
      </c>
      <c r="F217" s="23">
        <v>133</v>
      </c>
      <c r="G217" s="48">
        <f t="shared" si="4"/>
        <v>185.136</v>
      </c>
      <c r="H217" s="2"/>
    </row>
    <row r="218" spans="1:8" ht="28.5" thickTop="1" thickBot="1" x14ac:dyDescent="0.3">
      <c r="A218" s="2"/>
      <c r="B218" s="20">
        <v>185</v>
      </c>
      <c r="C218" s="21" t="s">
        <v>317</v>
      </c>
      <c r="D218" s="22">
        <v>1</v>
      </c>
      <c r="E218" s="21" t="s">
        <v>314</v>
      </c>
      <c r="F218" s="23">
        <v>45</v>
      </c>
      <c r="G218" s="48">
        <f t="shared" si="4"/>
        <v>62.639999999999993</v>
      </c>
      <c r="H218" s="2"/>
    </row>
    <row r="219" spans="1:8" ht="28.5" thickTop="1" thickBot="1" x14ac:dyDescent="0.3">
      <c r="A219" s="2"/>
      <c r="B219" s="20">
        <v>186</v>
      </c>
      <c r="C219" s="21" t="s">
        <v>318</v>
      </c>
      <c r="D219" s="22">
        <v>1</v>
      </c>
      <c r="E219" s="21" t="s">
        <v>34</v>
      </c>
      <c r="F219" s="23">
        <v>129</v>
      </c>
      <c r="G219" s="48">
        <f t="shared" si="4"/>
        <v>179.56799999999998</v>
      </c>
      <c r="H219" s="2"/>
    </row>
    <row r="220" spans="1:8" ht="28.5" thickTop="1" thickBot="1" x14ac:dyDescent="0.3">
      <c r="A220" s="2"/>
      <c r="B220" s="7">
        <v>457</v>
      </c>
      <c r="C220" s="13" t="s">
        <v>319</v>
      </c>
      <c r="D220" s="11">
        <v>8</v>
      </c>
      <c r="E220" s="13" t="s">
        <v>92</v>
      </c>
      <c r="F220" s="9">
        <v>580</v>
      </c>
      <c r="G220" s="48">
        <f t="shared" si="4"/>
        <v>807.3599999999999</v>
      </c>
      <c r="H220" s="2"/>
    </row>
    <row r="221" spans="1:8" ht="19.5" thickTop="1" thickBot="1" x14ac:dyDescent="0.3">
      <c r="A221" s="2"/>
      <c r="B221" s="6">
        <v>165</v>
      </c>
      <c r="C221" s="12" t="s">
        <v>320</v>
      </c>
      <c r="D221" s="10">
        <v>5</v>
      </c>
      <c r="E221" s="12" t="s">
        <v>225</v>
      </c>
      <c r="F221" s="8">
        <v>312</v>
      </c>
      <c r="G221" s="48">
        <f t="shared" si="4"/>
        <v>434.30399999999992</v>
      </c>
      <c r="H221" s="2"/>
    </row>
    <row r="222" spans="1:8" ht="28.5" thickTop="1" thickBot="1" x14ac:dyDescent="0.3">
      <c r="A222" s="2"/>
      <c r="B222" s="20">
        <v>481</v>
      </c>
      <c r="C222" s="21" t="s">
        <v>321</v>
      </c>
      <c r="D222" s="22">
        <v>1</v>
      </c>
      <c r="E222" s="21" t="s">
        <v>322</v>
      </c>
      <c r="F222" s="23">
        <v>150</v>
      </c>
      <c r="G222" s="48">
        <f t="shared" si="4"/>
        <v>208.79999999999998</v>
      </c>
      <c r="H222" s="2"/>
    </row>
    <row r="223" spans="1:8" ht="28.5" thickTop="1" thickBot="1" x14ac:dyDescent="0.3">
      <c r="A223" s="2"/>
      <c r="B223" s="20">
        <v>53</v>
      </c>
      <c r="C223" s="21" t="s">
        <v>324</v>
      </c>
      <c r="D223" s="22">
        <v>1</v>
      </c>
      <c r="E223" s="21" t="s">
        <v>34</v>
      </c>
      <c r="F223" s="23">
        <v>200</v>
      </c>
      <c r="G223" s="48">
        <f t="shared" si="4"/>
        <v>278.39999999999998</v>
      </c>
      <c r="H223" s="2"/>
    </row>
    <row r="224" spans="1:8" ht="64.5" thickTop="1" thickBot="1" x14ac:dyDescent="0.3">
      <c r="A224" s="2"/>
      <c r="B224" s="20">
        <v>191</v>
      </c>
      <c r="C224" s="21" t="s">
        <v>325</v>
      </c>
      <c r="D224" s="22">
        <v>4</v>
      </c>
      <c r="E224" s="21" t="s">
        <v>326</v>
      </c>
      <c r="F224" s="23">
        <v>224</v>
      </c>
      <c r="G224" s="48">
        <f t="shared" si="4"/>
        <v>311.80799999999994</v>
      </c>
      <c r="H224" s="2"/>
    </row>
    <row r="225" spans="1:8" ht="46.5" thickTop="1" thickBot="1" x14ac:dyDescent="0.3">
      <c r="A225" s="2"/>
      <c r="B225" s="20">
        <v>1561</v>
      </c>
      <c r="C225" s="21" t="s">
        <v>327</v>
      </c>
      <c r="D225" s="22">
        <v>1</v>
      </c>
      <c r="E225" s="21" t="s">
        <v>328</v>
      </c>
      <c r="F225" s="23">
        <v>112</v>
      </c>
      <c r="G225" s="48">
        <f t="shared" si="4"/>
        <v>155.90399999999997</v>
      </c>
      <c r="H225" s="2"/>
    </row>
    <row r="226" spans="1:8" ht="28.5" thickTop="1" thickBot="1" x14ac:dyDescent="0.3">
      <c r="A226" s="2"/>
      <c r="B226" s="20">
        <v>193</v>
      </c>
      <c r="C226" s="21" t="s">
        <v>329</v>
      </c>
      <c r="D226" s="22">
        <v>1</v>
      </c>
      <c r="E226" s="21" t="s">
        <v>330</v>
      </c>
      <c r="F226" s="23">
        <v>54</v>
      </c>
      <c r="G226" s="48">
        <f t="shared" si="4"/>
        <v>75.167999999999992</v>
      </c>
      <c r="H226" s="2"/>
    </row>
    <row r="227" spans="1:8" ht="37.5" thickTop="1" thickBot="1" x14ac:dyDescent="0.3">
      <c r="A227" s="2"/>
      <c r="B227" s="20">
        <v>615</v>
      </c>
      <c r="C227" s="21" t="s">
        <v>331</v>
      </c>
      <c r="D227" s="22">
        <v>1</v>
      </c>
      <c r="E227" s="21" t="s">
        <v>332</v>
      </c>
      <c r="F227" s="23">
        <v>94</v>
      </c>
      <c r="G227" s="48">
        <f t="shared" si="4"/>
        <v>130.84799999999998</v>
      </c>
      <c r="H227" s="2"/>
    </row>
    <row r="228" spans="1:8" ht="28.5" thickTop="1" thickBot="1" x14ac:dyDescent="0.3">
      <c r="A228" s="2"/>
      <c r="B228" s="16">
        <v>196</v>
      </c>
      <c r="C228" s="17" t="s">
        <v>333</v>
      </c>
      <c r="D228" s="18">
        <v>1</v>
      </c>
      <c r="E228" s="17" t="s">
        <v>7</v>
      </c>
      <c r="F228" s="19">
        <v>158</v>
      </c>
      <c r="G228" s="48">
        <v>180</v>
      </c>
      <c r="H228" s="2"/>
    </row>
    <row r="229" spans="1:8" ht="28.5" thickTop="1" thickBot="1" x14ac:dyDescent="0.3">
      <c r="A229" s="2"/>
      <c r="B229" s="6">
        <v>195</v>
      </c>
      <c r="C229" s="12" t="s">
        <v>334</v>
      </c>
      <c r="D229" s="10">
        <v>2</v>
      </c>
      <c r="E229" s="12" t="s">
        <v>335</v>
      </c>
      <c r="F229" s="8">
        <v>158</v>
      </c>
      <c r="G229" s="48">
        <f t="shared" si="4"/>
        <v>219.93600000000001</v>
      </c>
      <c r="H229" s="2"/>
    </row>
    <row r="230" spans="1:8" ht="55.5" thickTop="1" thickBot="1" x14ac:dyDescent="0.3">
      <c r="A230" s="2"/>
      <c r="B230" s="7">
        <v>767</v>
      </c>
      <c r="C230" s="13" t="s">
        <v>336</v>
      </c>
      <c r="D230" s="11">
        <v>1</v>
      </c>
      <c r="E230" s="13" t="s">
        <v>337</v>
      </c>
      <c r="F230" s="9">
        <v>272</v>
      </c>
      <c r="G230" s="48">
        <f t="shared" si="4"/>
        <v>378.62399999999997</v>
      </c>
      <c r="H230" s="2"/>
    </row>
    <row r="231" spans="1:8" ht="55.5" thickTop="1" thickBot="1" x14ac:dyDescent="0.3">
      <c r="A231" s="2"/>
      <c r="B231" s="6">
        <v>762</v>
      </c>
      <c r="C231" s="12" t="s">
        <v>338</v>
      </c>
      <c r="D231" s="10">
        <v>1</v>
      </c>
      <c r="E231" s="12" t="s">
        <v>337</v>
      </c>
      <c r="F231" s="8">
        <v>413</v>
      </c>
      <c r="G231" s="48">
        <f t="shared" si="4"/>
        <v>574.89599999999996</v>
      </c>
      <c r="H231" s="2"/>
    </row>
    <row r="232" spans="1:8" ht="28.5" thickTop="1" thickBot="1" x14ac:dyDescent="0.3">
      <c r="A232" s="2"/>
      <c r="B232" s="20">
        <v>198</v>
      </c>
      <c r="C232" s="21" t="s">
        <v>339</v>
      </c>
      <c r="D232" s="22">
        <v>1</v>
      </c>
      <c r="E232" s="21" t="s">
        <v>7</v>
      </c>
      <c r="F232" s="23">
        <v>213</v>
      </c>
      <c r="G232" s="48">
        <f t="shared" si="4"/>
        <v>296.49599999999998</v>
      </c>
      <c r="H232" s="2"/>
    </row>
    <row r="233" spans="1:8" ht="28.5" thickTop="1" thickBot="1" x14ac:dyDescent="0.3">
      <c r="A233" s="2"/>
      <c r="B233" s="20">
        <v>199</v>
      </c>
      <c r="C233" s="21" t="s">
        <v>340</v>
      </c>
      <c r="D233" s="22">
        <v>1</v>
      </c>
      <c r="E233" s="21" t="s">
        <v>7</v>
      </c>
      <c r="F233" s="23">
        <v>193</v>
      </c>
      <c r="G233" s="48">
        <f t="shared" si="4"/>
        <v>268.65600000000001</v>
      </c>
      <c r="H233" s="2"/>
    </row>
    <row r="234" spans="1:8" ht="28.5" thickTop="1" thickBot="1" x14ac:dyDescent="0.3">
      <c r="A234" s="2"/>
      <c r="B234" s="20">
        <v>200</v>
      </c>
      <c r="C234" s="21" t="s">
        <v>341</v>
      </c>
      <c r="D234" s="22">
        <v>1</v>
      </c>
      <c r="E234" s="21" t="s">
        <v>14</v>
      </c>
      <c r="F234" s="23">
        <v>39</v>
      </c>
      <c r="G234" s="48">
        <f t="shared" si="4"/>
        <v>54.28799999999999</v>
      </c>
      <c r="H234" s="2"/>
    </row>
    <row r="235" spans="1:8" ht="37.5" thickTop="1" thickBot="1" x14ac:dyDescent="0.3">
      <c r="A235" s="2"/>
      <c r="B235" s="20">
        <v>201</v>
      </c>
      <c r="C235" s="21" t="s">
        <v>342</v>
      </c>
      <c r="D235" s="22">
        <v>1</v>
      </c>
      <c r="E235" s="21" t="s">
        <v>343</v>
      </c>
      <c r="F235" s="23">
        <v>39</v>
      </c>
      <c r="G235" s="48">
        <f t="shared" si="4"/>
        <v>54.28799999999999</v>
      </c>
      <c r="H235" s="2"/>
    </row>
    <row r="236" spans="1:8" ht="28.5" thickTop="1" thickBot="1" x14ac:dyDescent="0.3">
      <c r="A236" s="2"/>
      <c r="B236" s="7">
        <v>2084</v>
      </c>
      <c r="C236" s="13" t="s">
        <v>344</v>
      </c>
      <c r="D236" s="11">
        <v>12</v>
      </c>
      <c r="E236" s="13" t="s">
        <v>345</v>
      </c>
      <c r="F236" s="9">
        <v>850</v>
      </c>
      <c r="G236" s="48">
        <f t="shared" si="4"/>
        <v>1183.1999999999998</v>
      </c>
      <c r="H236" s="2"/>
    </row>
    <row r="237" spans="1:8" ht="19.5" thickTop="1" thickBot="1" x14ac:dyDescent="0.3">
      <c r="A237" s="2"/>
      <c r="B237" s="7">
        <v>1890</v>
      </c>
      <c r="C237" s="13" t="s">
        <v>346</v>
      </c>
      <c r="D237" s="11">
        <v>15</v>
      </c>
      <c r="E237" s="13" t="s">
        <v>347</v>
      </c>
      <c r="F237" s="9">
        <v>3014</v>
      </c>
      <c r="G237" s="48">
        <f t="shared" si="4"/>
        <v>4195.4879999999994</v>
      </c>
      <c r="H237" s="2"/>
    </row>
    <row r="238" spans="1:8" ht="37.5" thickTop="1" thickBot="1" x14ac:dyDescent="0.3">
      <c r="A238" s="2"/>
      <c r="B238" s="20">
        <v>205</v>
      </c>
      <c r="C238" s="21" t="s">
        <v>348</v>
      </c>
      <c r="D238" s="22">
        <v>3</v>
      </c>
      <c r="E238" s="21" t="s">
        <v>349</v>
      </c>
      <c r="F238" s="23">
        <v>212</v>
      </c>
      <c r="G238" s="48">
        <f t="shared" si="4"/>
        <v>295.10399999999998</v>
      </c>
      <c r="H238" s="2"/>
    </row>
    <row r="239" spans="1:8" ht="109.5" thickTop="1" thickBot="1" x14ac:dyDescent="0.3">
      <c r="A239" s="2"/>
      <c r="B239" s="20">
        <v>491</v>
      </c>
      <c r="C239" s="21" t="s">
        <v>851</v>
      </c>
      <c r="D239" s="22">
        <v>3</v>
      </c>
      <c r="E239" s="21" t="s">
        <v>351</v>
      </c>
      <c r="F239" s="23">
        <v>225</v>
      </c>
      <c r="G239" s="48">
        <f t="shared" si="4"/>
        <v>313.2</v>
      </c>
      <c r="H239" s="2"/>
    </row>
    <row r="240" spans="1:8" ht="82.5" thickTop="1" thickBot="1" x14ac:dyDescent="0.3">
      <c r="A240" s="2"/>
      <c r="B240" s="20">
        <v>206</v>
      </c>
      <c r="C240" s="21" t="s">
        <v>352</v>
      </c>
      <c r="D240" s="22">
        <v>4</v>
      </c>
      <c r="E240" s="21" t="s">
        <v>353</v>
      </c>
      <c r="F240" s="23">
        <v>268</v>
      </c>
      <c r="G240" s="48">
        <f t="shared" si="4"/>
        <v>373.05599999999998</v>
      </c>
      <c r="H240" s="2"/>
    </row>
    <row r="241" spans="1:8" ht="64.5" thickTop="1" thickBot="1" x14ac:dyDescent="0.3">
      <c r="A241" s="2"/>
      <c r="B241" s="20">
        <v>444</v>
      </c>
      <c r="C241" s="21" t="s">
        <v>354</v>
      </c>
      <c r="D241" s="22">
        <v>15</v>
      </c>
      <c r="E241" s="21" t="s">
        <v>355</v>
      </c>
      <c r="F241" s="23">
        <v>208</v>
      </c>
      <c r="G241" s="48">
        <f t="shared" si="4"/>
        <v>289.53599999999994</v>
      </c>
      <c r="H241" s="2"/>
    </row>
    <row r="242" spans="1:8" ht="37.5" thickTop="1" thickBot="1" x14ac:dyDescent="0.3">
      <c r="A242" s="2"/>
      <c r="B242" s="20">
        <v>519</v>
      </c>
      <c r="C242" s="21" t="s">
        <v>356</v>
      </c>
      <c r="D242" s="22">
        <v>4</v>
      </c>
      <c r="E242" s="21" t="s">
        <v>357</v>
      </c>
      <c r="F242" s="23">
        <v>300</v>
      </c>
      <c r="G242" s="48">
        <f t="shared" si="4"/>
        <v>417.59999999999997</v>
      </c>
      <c r="H242" s="2"/>
    </row>
    <row r="243" spans="1:8" ht="64.5" thickTop="1" thickBot="1" x14ac:dyDescent="0.3">
      <c r="A243" s="2"/>
      <c r="B243" s="20">
        <v>1869</v>
      </c>
      <c r="C243" s="21" t="s">
        <v>358</v>
      </c>
      <c r="D243" s="22">
        <v>35</v>
      </c>
      <c r="E243" s="21" t="s">
        <v>359</v>
      </c>
      <c r="F243" s="23">
        <v>281</v>
      </c>
      <c r="G243" s="48">
        <f t="shared" si="4"/>
        <v>391.15199999999999</v>
      </c>
      <c r="H243" s="2"/>
    </row>
    <row r="244" spans="1:8" ht="37.5" thickTop="1" thickBot="1" x14ac:dyDescent="0.3">
      <c r="A244" s="2"/>
      <c r="B244" s="20">
        <v>203</v>
      </c>
      <c r="C244" s="21" t="s">
        <v>360</v>
      </c>
      <c r="D244" s="22">
        <v>35</v>
      </c>
      <c r="E244" s="21" t="s">
        <v>349</v>
      </c>
      <c r="F244" s="23">
        <v>203</v>
      </c>
      <c r="G244" s="48">
        <f t="shared" si="4"/>
        <v>282.57599999999996</v>
      </c>
      <c r="H244" s="2"/>
    </row>
    <row r="245" spans="1:8" ht="37.5" thickTop="1" thickBot="1" x14ac:dyDescent="0.3">
      <c r="A245" s="2"/>
      <c r="B245" s="20">
        <v>128</v>
      </c>
      <c r="C245" s="21" t="s">
        <v>361</v>
      </c>
      <c r="D245" s="22">
        <v>35</v>
      </c>
      <c r="E245" s="21" t="s">
        <v>362</v>
      </c>
      <c r="F245" s="23">
        <v>203</v>
      </c>
      <c r="G245" s="48">
        <f t="shared" si="4"/>
        <v>282.57599999999996</v>
      </c>
      <c r="H245" s="2"/>
    </row>
    <row r="246" spans="1:8" ht="100.5" thickTop="1" thickBot="1" x14ac:dyDescent="0.3">
      <c r="A246" s="2"/>
      <c r="B246" s="20">
        <v>308</v>
      </c>
      <c r="C246" s="21" t="s">
        <v>363</v>
      </c>
      <c r="D246" s="22">
        <v>3</v>
      </c>
      <c r="E246" s="21" t="s">
        <v>364</v>
      </c>
      <c r="F246" s="23">
        <v>347</v>
      </c>
      <c r="G246" s="48">
        <f t="shared" si="4"/>
        <v>483.02399999999994</v>
      </c>
      <c r="H246" s="2"/>
    </row>
    <row r="247" spans="1:8" ht="55.5" thickTop="1" thickBot="1" x14ac:dyDescent="0.3">
      <c r="A247" s="2"/>
      <c r="B247" s="20">
        <v>207</v>
      </c>
      <c r="C247" s="21" t="s">
        <v>365</v>
      </c>
      <c r="D247" s="22">
        <v>3</v>
      </c>
      <c r="E247" s="21" t="s">
        <v>366</v>
      </c>
      <c r="F247" s="23">
        <v>268</v>
      </c>
      <c r="G247" s="48">
        <f t="shared" si="4"/>
        <v>373.05599999999998</v>
      </c>
      <c r="H247" s="2"/>
    </row>
    <row r="248" spans="1:8" ht="55.5" thickTop="1" thickBot="1" x14ac:dyDescent="0.3">
      <c r="A248" s="2"/>
      <c r="B248" s="20">
        <v>208</v>
      </c>
      <c r="C248" s="21" t="s">
        <v>367</v>
      </c>
      <c r="D248" s="22">
        <v>3</v>
      </c>
      <c r="E248" s="21" t="s">
        <v>366</v>
      </c>
      <c r="F248" s="23">
        <v>268</v>
      </c>
      <c r="G248" s="48">
        <f t="shared" si="4"/>
        <v>373.05599999999998</v>
      </c>
      <c r="H248" s="2"/>
    </row>
    <row r="249" spans="1:8" ht="55.5" thickTop="1" thickBot="1" x14ac:dyDescent="0.3">
      <c r="A249" s="2"/>
      <c r="B249" s="20">
        <v>629</v>
      </c>
      <c r="C249" s="21" t="s">
        <v>368</v>
      </c>
      <c r="D249" s="22">
        <v>3</v>
      </c>
      <c r="E249" s="21" t="s">
        <v>369</v>
      </c>
      <c r="F249" s="23">
        <v>235</v>
      </c>
      <c r="G249" s="48">
        <f t="shared" si="4"/>
        <v>327.11999999999995</v>
      </c>
      <c r="H249" s="2"/>
    </row>
    <row r="250" spans="1:8" ht="46.5" thickTop="1" thickBot="1" x14ac:dyDescent="0.3">
      <c r="A250" s="2"/>
      <c r="B250" s="20">
        <v>209</v>
      </c>
      <c r="C250" s="21" t="s">
        <v>370</v>
      </c>
      <c r="D250" s="22">
        <v>3</v>
      </c>
      <c r="E250" s="21" t="s">
        <v>371</v>
      </c>
      <c r="F250" s="23">
        <v>171</v>
      </c>
      <c r="G250" s="48">
        <f t="shared" si="4"/>
        <v>238.03199999999998</v>
      </c>
      <c r="H250" s="2"/>
    </row>
    <row r="251" spans="1:8" ht="73.5" thickTop="1" thickBot="1" x14ac:dyDescent="0.3">
      <c r="A251" s="2"/>
      <c r="B251" s="20">
        <v>698</v>
      </c>
      <c r="C251" s="21" t="s">
        <v>372</v>
      </c>
      <c r="D251" s="22">
        <v>3</v>
      </c>
      <c r="E251" s="21" t="s">
        <v>373</v>
      </c>
      <c r="F251" s="23">
        <v>235</v>
      </c>
      <c r="G251" s="48">
        <f t="shared" si="4"/>
        <v>327.11999999999995</v>
      </c>
      <c r="H251" s="2"/>
    </row>
    <row r="252" spans="1:8" ht="55.5" thickTop="1" thickBot="1" x14ac:dyDescent="0.3">
      <c r="A252" s="2"/>
      <c r="B252" s="20">
        <v>210</v>
      </c>
      <c r="C252" s="21" t="s">
        <v>374</v>
      </c>
      <c r="D252" s="22">
        <v>3</v>
      </c>
      <c r="E252" s="21" t="s">
        <v>366</v>
      </c>
      <c r="F252" s="23">
        <v>212</v>
      </c>
      <c r="G252" s="48">
        <f t="shared" si="4"/>
        <v>295.10399999999998</v>
      </c>
      <c r="H252" s="2"/>
    </row>
    <row r="253" spans="1:8" ht="37.5" thickTop="1" thickBot="1" x14ac:dyDescent="0.3">
      <c r="A253" s="2"/>
      <c r="B253" s="20">
        <v>212</v>
      </c>
      <c r="C253" s="21" t="s">
        <v>375</v>
      </c>
      <c r="D253" s="22">
        <v>5</v>
      </c>
      <c r="E253" s="21" t="s">
        <v>376</v>
      </c>
      <c r="F253" s="23">
        <v>331</v>
      </c>
      <c r="G253" s="48">
        <f t="shared" si="4"/>
        <v>460.75199999999995</v>
      </c>
      <c r="H253" s="2"/>
    </row>
    <row r="254" spans="1:8" ht="46.5" thickTop="1" thickBot="1" x14ac:dyDescent="0.3">
      <c r="A254" s="2"/>
      <c r="B254" s="20">
        <v>784</v>
      </c>
      <c r="C254" s="21" t="s">
        <v>377</v>
      </c>
      <c r="D254" s="22">
        <v>15</v>
      </c>
      <c r="E254" s="21" t="s">
        <v>378</v>
      </c>
      <c r="F254" s="23">
        <v>212</v>
      </c>
      <c r="G254" s="48">
        <f t="shared" si="4"/>
        <v>295.10399999999998</v>
      </c>
      <c r="H254" s="2"/>
    </row>
    <row r="255" spans="1:8" ht="64.5" thickTop="1" thickBot="1" x14ac:dyDescent="0.3">
      <c r="A255" s="2"/>
      <c r="B255" s="20">
        <v>1559</v>
      </c>
      <c r="C255" s="21" t="s">
        <v>379</v>
      </c>
      <c r="D255" s="22">
        <v>3</v>
      </c>
      <c r="E255" s="21" t="s">
        <v>380</v>
      </c>
      <c r="F255" s="23">
        <v>450</v>
      </c>
      <c r="G255" s="48">
        <f t="shared" si="4"/>
        <v>626.4</v>
      </c>
      <c r="H255" s="2"/>
    </row>
    <row r="256" spans="1:8" ht="28.5" thickTop="1" thickBot="1" x14ac:dyDescent="0.3">
      <c r="A256" s="2"/>
      <c r="B256" s="16">
        <v>213</v>
      </c>
      <c r="C256" s="17" t="s">
        <v>381</v>
      </c>
      <c r="D256" s="18">
        <v>4</v>
      </c>
      <c r="E256" s="17" t="s">
        <v>7</v>
      </c>
      <c r="F256" s="19">
        <v>233</v>
      </c>
      <c r="G256" s="48">
        <f t="shared" si="4"/>
        <v>324.33599999999996</v>
      </c>
      <c r="H256" s="2"/>
    </row>
    <row r="257" spans="1:8" ht="28.5" thickTop="1" thickBot="1" x14ac:dyDescent="0.3">
      <c r="A257" s="2"/>
      <c r="B257" s="16">
        <v>214</v>
      </c>
      <c r="C257" s="17" t="s">
        <v>382</v>
      </c>
      <c r="D257" s="18">
        <v>1</v>
      </c>
      <c r="E257" s="17" t="s">
        <v>7</v>
      </c>
      <c r="F257" s="19">
        <v>203</v>
      </c>
      <c r="G257" s="48">
        <f t="shared" si="4"/>
        <v>282.57599999999996</v>
      </c>
      <c r="H257" s="2"/>
    </row>
    <row r="258" spans="1:8" ht="19.5" thickTop="1" thickBot="1" x14ac:dyDescent="0.3">
      <c r="A258" s="2"/>
      <c r="B258" s="20">
        <v>462</v>
      </c>
      <c r="C258" s="21" t="s">
        <v>383</v>
      </c>
      <c r="D258" s="22">
        <v>1</v>
      </c>
      <c r="E258" s="21" t="s">
        <v>384</v>
      </c>
      <c r="F258" s="23">
        <v>112</v>
      </c>
      <c r="G258" s="48">
        <f t="shared" si="4"/>
        <v>155.90399999999997</v>
      </c>
      <c r="H258" s="2"/>
    </row>
    <row r="259" spans="1:8" ht="37.5" thickTop="1" thickBot="1" x14ac:dyDescent="0.3">
      <c r="A259" s="2"/>
      <c r="B259" s="20">
        <v>216</v>
      </c>
      <c r="C259" s="21" t="s">
        <v>385</v>
      </c>
      <c r="D259" s="22">
        <v>1</v>
      </c>
      <c r="E259" s="21" t="s">
        <v>386</v>
      </c>
      <c r="F259" s="23">
        <v>91</v>
      </c>
      <c r="G259" s="48">
        <f t="shared" si="4"/>
        <v>126.67199999999998</v>
      </c>
      <c r="H259" s="2"/>
    </row>
    <row r="260" spans="1:8" ht="100.5" thickTop="1" thickBot="1" x14ac:dyDescent="0.3">
      <c r="A260" s="2"/>
      <c r="B260" s="36">
        <v>1551</v>
      </c>
      <c r="C260" s="37" t="s">
        <v>387</v>
      </c>
      <c r="D260" s="38">
        <v>5</v>
      </c>
      <c r="E260" s="37" t="s">
        <v>364</v>
      </c>
      <c r="F260" s="39">
        <v>1605</v>
      </c>
      <c r="G260" s="48">
        <f t="shared" ref="G260:G323" si="5">(F260*1.16)*1.2</f>
        <v>2234.16</v>
      </c>
      <c r="H260" s="2"/>
    </row>
    <row r="261" spans="1:8" ht="82.5" thickTop="1" thickBot="1" x14ac:dyDescent="0.3">
      <c r="A261" s="2"/>
      <c r="B261" s="7">
        <v>219</v>
      </c>
      <c r="C261" s="13" t="s">
        <v>388</v>
      </c>
      <c r="D261" s="11">
        <v>1</v>
      </c>
      <c r="E261" s="13" t="s">
        <v>389</v>
      </c>
      <c r="F261" s="9">
        <v>235</v>
      </c>
      <c r="G261" s="48">
        <f t="shared" si="5"/>
        <v>327.11999999999995</v>
      </c>
      <c r="H261" s="2"/>
    </row>
    <row r="262" spans="1:8" ht="28.5" thickTop="1" thickBot="1" x14ac:dyDescent="0.3">
      <c r="A262" s="2"/>
      <c r="B262" s="6">
        <v>221</v>
      </c>
      <c r="C262" s="12" t="s">
        <v>390</v>
      </c>
      <c r="D262" s="10">
        <v>1</v>
      </c>
      <c r="E262" s="12" t="s">
        <v>7</v>
      </c>
      <c r="F262" s="8">
        <v>235</v>
      </c>
      <c r="G262" s="48">
        <f t="shared" si="5"/>
        <v>327.11999999999995</v>
      </c>
      <c r="H262" s="2"/>
    </row>
    <row r="263" spans="1:8" ht="28.5" thickTop="1" thickBot="1" x14ac:dyDescent="0.3">
      <c r="A263" s="2"/>
      <c r="B263" s="16">
        <v>725</v>
      </c>
      <c r="C263" s="17" t="s">
        <v>391</v>
      </c>
      <c r="D263" s="18">
        <v>15</v>
      </c>
      <c r="E263" s="17" t="s">
        <v>392</v>
      </c>
      <c r="F263" s="19">
        <v>420</v>
      </c>
      <c r="G263" s="48">
        <f t="shared" si="5"/>
        <v>584.64</v>
      </c>
      <c r="H263" s="2"/>
    </row>
    <row r="264" spans="1:8" ht="19.5" thickTop="1" thickBot="1" x14ac:dyDescent="0.3">
      <c r="A264" s="2"/>
      <c r="B264" s="16">
        <v>763</v>
      </c>
      <c r="C264" s="17" t="s">
        <v>393</v>
      </c>
      <c r="D264" s="18">
        <v>1</v>
      </c>
      <c r="E264" s="17" t="s">
        <v>52</v>
      </c>
      <c r="F264" s="19">
        <v>616</v>
      </c>
      <c r="G264" s="48">
        <f t="shared" si="5"/>
        <v>857.47199999999987</v>
      </c>
      <c r="H264" s="2"/>
    </row>
    <row r="265" spans="1:8" ht="46.5" thickTop="1" thickBot="1" x14ac:dyDescent="0.3">
      <c r="A265" s="2"/>
      <c r="B265" s="7">
        <v>222</v>
      </c>
      <c r="C265" s="13" t="s">
        <v>394</v>
      </c>
      <c r="D265" s="11">
        <v>10</v>
      </c>
      <c r="E265" s="13" t="s">
        <v>395</v>
      </c>
      <c r="F265" s="9">
        <v>674</v>
      </c>
      <c r="G265" s="48">
        <f t="shared" si="5"/>
        <v>938.20799999999986</v>
      </c>
      <c r="H265" s="2"/>
    </row>
    <row r="266" spans="1:8" ht="19.5" thickTop="1" thickBot="1" x14ac:dyDescent="0.3">
      <c r="A266" s="2"/>
      <c r="B266" s="6">
        <v>224</v>
      </c>
      <c r="C266" s="12" t="s">
        <v>396</v>
      </c>
      <c r="D266" s="10">
        <v>2</v>
      </c>
      <c r="E266" s="12" t="s">
        <v>397</v>
      </c>
      <c r="F266" s="8">
        <v>289</v>
      </c>
      <c r="G266" s="48">
        <f t="shared" si="5"/>
        <v>402.28799999999995</v>
      </c>
      <c r="H266" s="2"/>
    </row>
    <row r="267" spans="1:8" ht="19.5" thickTop="1" thickBot="1" x14ac:dyDescent="0.3">
      <c r="A267" s="2"/>
      <c r="B267" s="7">
        <v>1920</v>
      </c>
      <c r="C267" s="13" t="s">
        <v>398</v>
      </c>
      <c r="D267" s="11">
        <v>4</v>
      </c>
      <c r="E267" s="13" t="s">
        <v>294</v>
      </c>
      <c r="F267" s="9">
        <v>555</v>
      </c>
      <c r="G267" s="48">
        <f t="shared" si="5"/>
        <v>772.56</v>
      </c>
      <c r="H267" s="2"/>
    </row>
    <row r="268" spans="1:8" ht="46.5" thickTop="1" thickBot="1" x14ac:dyDescent="0.3">
      <c r="A268" s="2"/>
      <c r="B268" s="6">
        <v>225</v>
      </c>
      <c r="C268" s="12" t="s">
        <v>399</v>
      </c>
      <c r="D268" s="10">
        <v>4</v>
      </c>
      <c r="E268" s="12" t="s">
        <v>400</v>
      </c>
      <c r="F268" s="8">
        <v>320</v>
      </c>
      <c r="G268" s="48">
        <f t="shared" si="5"/>
        <v>445.44</v>
      </c>
      <c r="H268" s="2"/>
    </row>
    <row r="269" spans="1:8" ht="19.5" thickTop="1" thickBot="1" x14ac:dyDescent="0.3">
      <c r="A269" s="2"/>
      <c r="B269" s="7">
        <v>227</v>
      </c>
      <c r="C269" s="13" t="s">
        <v>401</v>
      </c>
      <c r="D269" s="11">
        <v>4</v>
      </c>
      <c r="E269" s="13" t="s">
        <v>402</v>
      </c>
      <c r="F269" s="9">
        <v>555</v>
      </c>
      <c r="G269" s="48">
        <f t="shared" si="5"/>
        <v>772.56</v>
      </c>
      <c r="H269" s="2"/>
    </row>
    <row r="270" spans="1:8" ht="28.5" thickTop="1" thickBot="1" x14ac:dyDescent="0.3">
      <c r="A270" s="2"/>
      <c r="B270" s="20">
        <v>229</v>
      </c>
      <c r="C270" s="21" t="s">
        <v>403</v>
      </c>
      <c r="D270" s="22">
        <v>1</v>
      </c>
      <c r="E270" s="21" t="s">
        <v>34</v>
      </c>
      <c r="F270" s="23">
        <v>157</v>
      </c>
      <c r="G270" s="48">
        <f t="shared" si="5"/>
        <v>218.54399999999995</v>
      </c>
      <c r="H270" s="2"/>
    </row>
    <row r="271" spans="1:8" ht="19.5" thickTop="1" thickBot="1" x14ac:dyDescent="0.3">
      <c r="A271" s="2"/>
      <c r="B271" s="20">
        <v>228</v>
      </c>
      <c r="C271" s="21" t="s">
        <v>404</v>
      </c>
      <c r="D271" s="22">
        <v>1</v>
      </c>
      <c r="E271" s="21" t="s">
        <v>405</v>
      </c>
      <c r="F271" s="23">
        <v>157</v>
      </c>
      <c r="G271" s="48">
        <f t="shared" si="5"/>
        <v>218.54399999999995</v>
      </c>
      <c r="H271" s="2"/>
    </row>
    <row r="272" spans="1:8" ht="28.5" thickTop="1" thickBot="1" x14ac:dyDescent="0.3">
      <c r="A272" s="2"/>
      <c r="B272" s="6">
        <v>786</v>
      </c>
      <c r="C272" s="12" t="s">
        <v>406</v>
      </c>
      <c r="D272" s="10">
        <v>4</v>
      </c>
      <c r="E272" s="12" t="s">
        <v>133</v>
      </c>
      <c r="F272" s="8">
        <v>650</v>
      </c>
      <c r="G272" s="48">
        <f t="shared" si="5"/>
        <v>904.8</v>
      </c>
      <c r="H272" s="2"/>
    </row>
    <row r="273" spans="1:8" ht="55.5" thickTop="1" thickBot="1" x14ac:dyDescent="0.3">
      <c r="A273" s="2"/>
      <c r="B273" s="20">
        <v>230</v>
      </c>
      <c r="C273" s="21" t="s">
        <v>407</v>
      </c>
      <c r="D273" s="22">
        <v>1</v>
      </c>
      <c r="E273" s="21" t="s">
        <v>408</v>
      </c>
      <c r="F273" s="23">
        <v>163</v>
      </c>
      <c r="G273" s="48">
        <f t="shared" si="5"/>
        <v>226.89599999999999</v>
      </c>
      <c r="H273" s="2"/>
    </row>
    <row r="274" spans="1:8" ht="19.5" thickTop="1" thickBot="1" x14ac:dyDescent="0.3">
      <c r="A274" s="2"/>
      <c r="B274" s="6">
        <v>1455</v>
      </c>
      <c r="C274" s="12" t="s">
        <v>409</v>
      </c>
      <c r="D274" s="10">
        <v>8</v>
      </c>
      <c r="E274" s="12" t="s">
        <v>92</v>
      </c>
      <c r="F274" s="8">
        <v>399</v>
      </c>
      <c r="G274" s="48">
        <f t="shared" si="5"/>
        <v>555.4079999999999</v>
      </c>
      <c r="H274" s="2"/>
    </row>
    <row r="275" spans="1:8" ht="64.5" thickTop="1" thickBot="1" x14ac:dyDescent="0.3">
      <c r="A275" s="2"/>
      <c r="B275" s="20">
        <v>1921</v>
      </c>
      <c r="C275" s="21" t="s">
        <v>410</v>
      </c>
      <c r="D275" s="22">
        <v>1</v>
      </c>
      <c r="E275" s="21" t="s">
        <v>411</v>
      </c>
      <c r="F275" s="23"/>
      <c r="G275" s="48">
        <f t="shared" si="5"/>
        <v>0</v>
      </c>
      <c r="H275" s="2"/>
    </row>
    <row r="276" spans="1:8" ht="37.5" thickTop="1" thickBot="1" x14ac:dyDescent="0.3">
      <c r="A276" s="2"/>
      <c r="B276" s="6">
        <v>475</v>
      </c>
      <c r="C276" s="12" t="s">
        <v>412</v>
      </c>
      <c r="D276" s="10">
        <v>3</v>
      </c>
      <c r="E276" s="12" t="s">
        <v>413</v>
      </c>
      <c r="F276" s="8">
        <v>304</v>
      </c>
      <c r="G276" s="48">
        <f t="shared" si="5"/>
        <v>423.16799999999995</v>
      </c>
      <c r="H276" s="2"/>
    </row>
    <row r="277" spans="1:8" ht="28.5" thickTop="1" thickBot="1" x14ac:dyDescent="0.3">
      <c r="A277" s="2"/>
      <c r="B277" s="16">
        <v>237</v>
      </c>
      <c r="C277" s="17" t="s">
        <v>414</v>
      </c>
      <c r="D277" s="18">
        <v>1</v>
      </c>
      <c r="E277" s="17" t="s">
        <v>7</v>
      </c>
      <c r="F277" s="19">
        <v>117</v>
      </c>
      <c r="G277" s="48">
        <f t="shared" si="5"/>
        <v>162.864</v>
      </c>
      <c r="H277" s="2"/>
    </row>
    <row r="278" spans="1:8" ht="28.5" thickTop="1" thickBot="1" x14ac:dyDescent="0.3">
      <c r="A278" s="2"/>
      <c r="B278" s="6">
        <v>643</v>
      </c>
      <c r="C278" s="12" t="s">
        <v>415</v>
      </c>
      <c r="D278" s="10">
        <v>1</v>
      </c>
      <c r="E278" s="12" t="s">
        <v>7</v>
      </c>
      <c r="F278" s="8">
        <v>225</v>
      </c>
      <c r="G278" s="48">
        <f t="shared" si="5"/>
        <v>313.2</v>
      </c>
      <c r="H278" s="2"/>
    </row>
    <row r="279" spans="1:8" ht="28.5" thickTop="1" thickBot="1" x14ac:dyDescent="0.3">
      <c r="A279" s="2"/>
      <c r="B279" s="7">
        <v>239</v>
      </c>
      <c r="C279" s="13" t="s">
        <v>416</v>
      </c>
      <c r="D279" s="11">
        <v>1</v>
      </c>
      <c r="E279" s="13" t="s">
        <v>7</v>
      </c>
      <c r="F279" s="9">
        <v>139</v>
      </c>
      <c r="G279" s="48">
        <f t="shared" si="5"/>
        <v>193.48799999999997</v>
      </c>
      <c r="H279" s="2"/>
    </row>
    <row r="280" spans="1:8" ht="64.5" thickTop="1" thickBot="1" x14ac:dyDescent="0.3">
      <c r="A280" s="2"/>
      <c r="B280" s="20">
        <v>1562</v>
      </c>
      <c r="C280" s="21" t="s">
        <v>417</v>
      </c>
      <c r="D280" s="22">
        <v>1</v>
      </c>
      <c r="E280" s="21" t="s">
        <v>418</v>
      </c>
      <c r="F280" s="23"/>
      <c r="G280" s="48">
        <f t="shared" si="5"/>
        <v>0</v>
      </c>
      <c r="H280" s="2"/>
    </row>
    <row r="281" spans="1:8" ht="28.5" thickTop="1" thickBot="1" x14ac:dyDescent="0.3">
      <c r="A281" s="2"/>
      <c r="B281" s="7">
        <v>1993</v>
      </c>
      <c r="C281" s="13" t="s">
        <v>419</v>
      </c>
      <c r="D281" s="11">
        <v>12</v>
      </c>
      <c r="E281" s="13" t="s">
        <v>133</v>
      </c>
      <c r="F281" s="9">
        <v>510</v>
      </c>
      <c r="G281" s="48">
        <f t="shared" si="5"/>
        <v>709.91999999999985</v>
      </c>
      <c r="H281" s="2"/>
    </row>
    <row r="282" spans="1:8" ht="19.5" thickTop="1" thickBot="1" x14ac:dyDescent="0.3">
      <c r="A282" s="2"/>
      <c r="B282" s="6">
        <v>274</v>
      </c>
      <c r="C282" s="12" t="s">
        <v>420</v>
      </c>
      <c r="D282" s="10">
        <v>12</v>
      </c>
      <c r="E282" s="12" t="s">
        <v>52</v>
      </c>
      <c r="F282" s="8">
        <v>1493</v>
      </c>
      <c r="G282" s="48">
        <f t="shared" si="5"/>
        <v>2078.2559999999999</v>
      </c>
      <c r="H282" s="2"/>
    </row>
    <row r="283" spans="1:8" ht="19.5" thickTop="1" thickBot="1" x14ac:dyDescent="0.3">
      <c r="A283" s="2"/>
      <c r="B283" s="7">
        <v>789</v>
      </c>
      <c r="C283" s="13" t="s">
        <v>421</v>
      </c>
      <c r="D283" s="11">
        <v>8</v>
      </c>
      <c r="E283" s="13" t="s">
        <v>52</v>
      </c>
      <c r="F283" s="9">
        <v>464</v>
      </c>
      <c r="G283" s="48">
        <f t="shared" si="5"/>
        <v>645.88800000000003</v>
      </c>
      <c r="H283" s="2"/>
    </row>
    <row r="284" spans="1:8" ht="19.5" thickTop="1" thickBot="1" x14ac:dyDescent="0.3">
      <c r="A284" s="2"/>
      <c r="B284" s="6">
        <v>250</v>
      </c>
      <c r="C284" s="12" t="s">
        <v>422</v>
      </c>
      <c r="D284" s="10">
        <v>8</v>
      </c>
      <c r="E284" s="12" t="s">
        <v>52</v>
      </c>
      <c r="F284" s="8">
        <v>520</v>
      </c>
      <c r="G284" s="48">
        <f t="shared" si="5"/>
        <v>723.83999999999992</v>
      </c>
      <c r="H284" s="2"/>
    </row>
    <row r="285" spans="1:8" ht="19.5" thickTop="1" thickBot="1" x14ac:dyDescent="0.3">
      <c r="A285" s="2"/>
      <c r="B285" s="20">
        <v>251</v>
      </c>
      <c r="C285" s="21" t="s">
        <v>423</v>
      </c>
      <c r="D285" s="22">
        <v>1</v>
      </c>
      <c r="E285" s="21" t="s">
        <v>424</v>
      </c>
      <c r="F285" s="23">
        <v>161</v>
      </c>
      <c r="G285" s="48">
        <f t="shared" si="5"/>
        <v>224.11199999999999</v>
      </c>
      <c r="H285" s="2"/>
    </row>
    <row r="286" spans="1:8" ht="19.5" thickTop="1" thickBot="1" x14ac:dyDescent="0.3">
      <c r="A286" s="2"/>
      <c r="B286" s="6">
        <v>721</v>
      </c>
      <c r="C286" s="12" t="s">
        <v>425</v>
      </c>
      <c r="D286" s="10">
        <v>8</v>
      </c>
      <c r="E286" s="12" t="s">
        <v>52</v>
      </c>
      <c r="F286" s="8">
        <v>447</v>
      </c>
      <c r="G286" s="48">
        <f t="shared" si="5"/>
        <v>622.22399999999993</v>
      </c>
      <c r="H286" s="2"/>
    </row>
    <row r="287" spans="1:8" ht="19.5" thickTop="1" thickBot="1" x14ac:dyDescent="0.3">
      <c r="A287" s="2"/>
      <c r="B287" s="7">
        <v>791</v>
      </c>
      <c r="C287" s="13" t="s">
        <v>426</v>
      </c>
      <c r="D287" s="11">
        <v>8</v>
      </c>
      <c r="E287" s="13" t="s">
        <v>52</v>
      </c>
      <c r="F287" s="9">
        <v>447</v>
      </c>
      <c r="G287" s="48">
        <f t="shared" si="5"/>
        <v>622.22399999999993</v>
      </c>
      <c r="H287" s="2"/>
    </row>
    <row r="288" spans="1:8" ht="19.5" thickTop="1" thickBot="1" x14ac:dyDescent="0.3">
      <c r="A288" s="2"/>
      <c r="B288" s="6">
        <v>248</v>
      </c>
      <c r="C288" s="12" t="s">
        <v>427</v>
      </c>
      <c r="D288" s="10">
        <v>16</v>
      </c>
      <c r="E288" s="12" t="s">
        <v>52</v>
      </c>
      <c r="F288" s="8">
        <v>1547</v>
      </c>
      <c r="G288" s="48">
        <f t="shared" si="5"/>
        <v>2153.424</v>
      </c>
      <c r="H288" s="2"/>
    </row>
    <row r="289" spans="1:8" ht="28.5" thickTop="1" thickBot="1" x14ac:dyDescent="0.3">
      <c r="A289" s="2"/>
      <c r="B289" s="7">
        <v>249</v>
      </c>
      <c r="C289" s="13" t="s">
        <v>428</v>
      </c>
      <c r="D289" s="11">
        <v>8</v>
      </c>
      <c r="E289" s="13" t="s">
        <v>52</v>
      </c>
      <c r="F289" s="9">
        <v>500</v>
      </c>
      <c r="G289" s="48">
        <f t="shared" si="5"/>
        <v>696</v>
      </c>
      <c r="H289" s="2"/>
    </row>
    <row r="290" spans="1:8" ht="19.5" thickTop="1" thickBot="1" x14ac:dyDescent="0.3">
      <c r="A290" s="2"/>
      <c r="B290" s="6">
        <v>792</v>
      </c>
      <c r="C290" s="12" t="s">
        <v>429</v>
      </c>
      <c r="D290" s="10">
        <v>8</v>
      </c>
      <c r="E290" s="12" t="s">
        <v>52</v>
      </c>
      <c r="F290" s="8">
        <v>447</v>
      </c>
      <c r="G290" s="48">
        <f t="shared" si="5"/>
        <v>622.22399999999993</v>
      </c>
      <c r="H290" s="2"/>
    </row>
    <row r="291" spans="1:8" ht="19.5" thickTop="1" thickBot="1" x14ac:dyDescent="0.3">
      <c r="A291" s="2"/>
      <c r="B291" s="7">
        <v>793</v>
      </c>
      <c r="C291" s="13" t="s">
        <v>430</v>
      </c>
      <c r="D291" s="11">
        <v>8</v>
      </c>
      <c r="E291" s="13" t="s">
        <v>52</v>
      </c>
      <c r="F291" s="9">
        <v>447</v>
      </c>
      <c r="G291" s="48">
        <f t="shared" si="5"/>
        <v>622.22399999999993</v>
      </c>
      <c r="H291" s="2"/>
    </row>
    <row r="292" spans="1:8" ht="19.5" thickTop="1" thickBot="1" x14ac:dyDescent="0.3">
      <c r="A292" s="2"/>
      <c r="B292" s="6">
        <v>2038</v>
      </c>
      <c r="C292" s="12" t="s">
        <v>431</v>
      </c>
      <c r="D292" s="10">
        <v>8</v>
      </c>
      <c r="E292" s="12" t="s">
        <v>52</v>
      </c>
      <c r="F292" s="8">
        <v>447</v>
      </c>
      <c r="G292" s="48">
        <f t="shared" si="5"/>
        <v>622.22399999999993</v>
      </c>
      <c r="H292" s="2"/>
    </row>
    <row r="293" spans="1:8" ht="19.5" thickTop="1" thickBot="1" x14ac:dyDescent="0.3">
      <c r="A293" s="2"/>
      <c r="B293" s="7">
        <v>794</v>
      </c>
      <c r="C293" s="13" t="s">
        <v>432</v>
      </c>
      <c r="D293" s="11">
        <v>8</v>
      </c>
      <c r="E293" s="13" t="s">
        <v>52</v>
      </c>
      <c r="F293" s="9">
        <v>447</v>
      </c>
      <c r="G293" s="48">
        <f t="shared" si="5"/>
        <v>622.22399999999993</v>
      </c>
      <c r="H293" s="2"/>
    </row>
    <row r="294" spans="1:8" ht="73.5" thickTop="1" thickBot="1" x14ac:dyDescent="0.3">
      <c r="A294" s="2"/>
      <c r="B294" s="6">
        <v>254</v>
      </c>
      <c r="C294" s="12" t="s">
        <v>433</v>
      </c>
      <c r="D294" s="10">
        <v>1</v>
      </c>
      <c r="E294" s="12" t="s">
        <v>434</v>
      </c>
      <c r="F294" s="8">
        <v>305</v>
      </c>
      <c r="G294" s="48">
        <f t="shared" si="5"/>
        <v>424.55999999999995</v>
      </c>
      <c r="H294" s="2"/>
    </row>
    <row r="295" spans="1:8" ht="28.5" thickTop="1" thickBot="1" x14ac:dyDescent="0.3">
      <c r="A295" s="2"/>
      <c r="B295" s="16">
        <v>255</v>
      </c>
      <c r="C295" s="17" t="s">
        <v>435</v>
      </c>
      <c r="D295" s="18">
        <v>1</v>
      </c>
      <c r="E295" s="17" t="s">
        <v>34</v>
      </c>
      <c r="F295" s="19">
        <v>193</v>
      </c>
      <c r="G295" s="48">
        <f t="shared" si="5"/>
        <v>268.65600000000001</v>
      </c>
      <c r="H295" s="2"/>
    </row>
    <row r="296" spans="1:8" ht="19.5" thickTop="1" thickBot="1" x14ac:dyDescent="0.3">
      <c r="A296" s="2"/>
      <c r="B296" s="16">
        <v>257</v>
      </c>
      <c r="C296" s="17" t="s">
        <v>436</v>
      </c>
      <c r="D296" s="18">
        <v>3</v>
      </c>
      <c r="E296" s="17" t="s">
        <v>52</v>
      </c>
      <c r="F296" s="19">
        <v>182</v>
      </c>
      <c r="G296" s="48">
        <f t="shared" si="5"/>
        <v>253.34399999999997</v>
      </c>
      <c r="H296" s="2"/>
    </row>
    <row r="297" spans="1:8" ht="37.5" thickTop="1" thickBot="1" x14ac:dyDescent="0.3">
      <c r="A297" s="2"/>
      <c r="B297" s="7">
        <v>4</v>
      </c>
      <c r="C297" s="13" t="s">
        <v>437</v>
      </c>
      <c r="D297" s="11">
        <v>1</v>
      </c>
      <c r="E297" s="13" t="s">
        <v>438</v>
      </c>
      <c r="F297" s="9">
        <v>212</v>
      </c>
      <c r="G297" s="48">
        <f t="shared" si="5"/>
        <v>295.10399999999998</v>
      </c>
      <c r="H297" s="2"/>
    </row>
    <row r="298" spans="1:8" ht="37.5" thickTop="1" thickBot="1" x14ac:dyDescent="0.3">
      <c r="A298" s="2"/>
      <c r="B298" s="6">
        <v>261</v>
      </c>
      <c r="C298" s="12" t="s">
        <v>439</v>
      </c>
      <c r="D298" s="10">
        <v>1</v>
      </c>
      <c r="E298" s="12" t="s">
        <v>440</v>
      </c>
      <c r="F298" s="8">
        <v>92</v>
      </c>
      <c r="G298" s="48">
        <f t="shared" si="5"/>
        <v>128.06399999999999</v>
      </c>
      <c r="H298" s="2"/>
    </row>
    <row r="299" spans="1:8" ht="37.5" thickTop="1" thickBot="1" x14ac:dyDescent="0.3">
      <c r="A299" s="2"/>
      <c r="B299" s="7">
        <v>262</v>
      </c>
      <c r="C299" s="13" t="s">
        <v>441</v>
      </c>
      <c r="D299" s="11">
        <v>1</v>
      </c>
      <c r="E299" s="13" t="s">
        <v>440</v>
      </c>
      <c r="F299" s="9">
        <v>198</v>
      </c>
      <c r="G299" s="48">
        <f t="shared" si="5"/>
        <v>275.61599999999999</v>
      </c>
      <c r="H299" s="2"/>
    </row>
    <row r="300" spans="1:8" ht="46.5" thickTop="1" thickBot="1" x14ac:dyDescent="0.3">
      <c r="A300" s="2"/>
      <c r="B300" s="6">
        <v>546</v>
      </c>
      <c r="C300" s="12" t="s">
        <v>442</v>
      </c>
      <c r="D300" s="10">
        <v>4</v>
      </c>
      <c r="E300" s="12" t="s">
        <v>443</v>
      </c>
      <c r="F300" s="8">
        <v>650</v>
      </c>
      <c r="G300" s="48">
        <f t="shared" si="5"/>
        <v>904.8</v>
      </c>
      <c r="H300" s="2"/>
    </row>
    <row r="301" spans="1:8" ht="28.5" thickTop="1" thickBot="1" x14ac:dyDescent="0.3">
      <c r="A301" s="2"/>
      <c r="B301" s="20">
        <v>263</v>
      </c>
      <c r="C301" s="21" t="s">
        <v>444</v>
      </c>
      <c r="D301" s="22">
        <v>1</v>
      </c>
      <c r="E301" s="21" t="s">
        <v>34</v>
      </c>
      <c r="F301" s="23">
        <v>60</v>
      </c>
      <c r="G301" s="48">
        <f t="shared" si="5"/>
        <v>83.52</v>
      </c>
      <c r="H301" s="2"/>
    </row>
    <row r="302" spans="1:8" ht="19.5" thickTop="1" thickBot="1" x14ac:dyDescent="0.3">
      <c r="A302" s="2"/>
      <c r="B302" s="20">
        <v>265</v>
      </c>
      <c r="C302" s="21" t="s">
        <v>445</v>
      </c>
      <c r="D302" s="22">
        <v>1</v>
      </c>
      <c r="E302" s="21" t="s">
        <v>446</v>
      </c>
      <c r="F302" s="23">
        <v>63</v>
      </c>
      <c r="G302" s="48">
        <f t="shared" si="5"/>
        <v>87.695999999999998</v>
      </c>
      <c r="H302" s="2"/>
    </row>
    <row r="303" spans="1:8" ht="28.5" thickTop="1" thickBot="1" x14ac:dyDescent="0.3">
      <c r="A303" s="2"/>
      <c r="B303" s="20">
        <v>266</v>
      </c>
      <c r="C303" s="21" t="s">
        <v>447</v>
      </c>
      <c r="D303" s="22">
        <v>1</v>
      </c>
      <c r="E303" s="21" t="s">
        <v>22</v>
      </c>
      <c r="F303" s="23">
        <v>63</v>
      </c>
      <c r="G303" s="48">
        <f t="shared" si="5"/>
        <v>87.695999999999998</v>
      </c>
      <c r="H303" s="2"/>
    </row>
    <row r="304" spans="1:8" ht="73.5" thickTop="1" thickBot="1" x14ac:dyDescent="0.3">
      <c r="A304" s="2"/>
      <c r="B304" s="6">
        <v>267</v>
      </c>
      <c r="C304" s="12" t="s">
        <v>448</v>
      </c>
      <c r="D304" s="10">
        <v>2</v>
      </c>
      <c r="E304" s="12" t="s">
        <v>449</v>
      </c>
      <c r="F304" s="8">
        <v>183</v>
      </c>
      <c r="G304" s="48">
        <f t="shared" si="5"/>
        <v>254.73599999999996</v>
      </c>
      <c r="H304" s="2"/>
    </row>
    <row r="305" spans="1:8" ht="37.5" thickTop="1" thickBot="1" x14ac:dyDescent="0.3">
      <c r="A305" s="2"/>
      <c r="B305" s="20">
        <v>2180</v>
      </c>
      <c r="C305" s="21" t="s">
        <v>450</v>
      </c>
      <c r="D305" s="22">
        <v>1</v>
      </c>
      <c r="E305" s="21" t="s">
        <v>451</v>
      </c>
      <c r="F305" s="23">
        <v>193</v>
      </c>
      <c r="G305" s="48">
        <f t="shared" si="5"/>
        <v>268.65600000000001</v>
      </c>
      <c r="H305" s="2"/>
    </row>
    <row r="306" spans="1:8" ht="73.5" thickTop="1" thickBot="1" x14ac:dyDescent="0.3">
      <c r="A306" s="2"/>
      <c r="B306" s="6">
        <v>1597</v>
      </c>
      <c r="C306" s="12" t="s">
        <v>452</v>
      </c>
      <c r="D306" s="10">
        <v>12</v>
      </c>
      <c r="E306" s="12" t="s">
        <v>453</v>
      </c>
      <c r="F306" s="8">
        <v>935</v>
      </c>
      <c r="G306" s="48">
        <f t="shared" si="5"/>
        <v>1301.5199999999998</v>
      </c>
      <c r="H306" s="2"/>
    </row>
    <row r="307" spans="1:8" ht="19.5" thickTop="1" thickBot="1" x14ac:dyDescent="0.3">
      <c r="A307" s="2"/>
      <c r="B307" s="7">
        <v>2086</v>
      </c>
      <c r="C307" s="13" t="s">
        <v>454</v>
      </c>
      <c r="D307" s="11">
        <v>10</v>
      </c>
      <c r="E307" s="13" t="s">
        <v>9</v>
      </c>
      <c r="F307" s="9">
        <v>174</v>
      </c>
      <c r="G307" s="48">
        <f t="shared" si="5"/>
        <v>242.20799999999997</v>
      </c>
      <c r="H307" s="2"/>
    </row>
    <row r="308" spans="1:8" ht="28.5" thickTop="1" thickBot="1" x14ac:dyDescent="0.3">
      <c r="A308" s="2"/>
      <c r="B308" s="20">
        <v>271</v>
      </c>
      <c r="C308" s="21" t="s">
        <v>455</v>
      </c>
      <c r="D308" s="22">
        <v>1</v>
      </c>
      <c r="E308" s="21" t="s">
        <v>22</v>
      </c>
      <c r="F308" s="23">
        <v>58</v>
      </c>
      <c r="G308" s="48">
        <f t="shared" si="5"/>
        <v>80.736000000000004</v>
      </c>
      <c r="H308" s="2"/>
    </row>
    <row r="309" spans="1:8" ht="19.5" thickTop="1" thickBot="1" x14ac:dyDescent="0.3">
      <c r="A309" s="2"/>
      <c r="B309" s="7">
        <v>272</v>
      </c>
      <c r="C309" s="13" t="s">
        <v>456</v>
      </c>
      <c r="D309" s="11">
        <v>5</v>
      </c>
      <c r="E309" s="13" t="s">
        <v>457</v>
      </c>
      <c r="F309" s="9">
        <v>316</v>
      </c>
      <c r="G309" s="48">
        <f t="shared" si="5"/>
        <v>439.87200000000001</v>
      </c>
      <c r="H309" s="2"/>
    </row>
    <row r="310" spans="1:8" ht="46.5" thickTop="1" thickBot="1" x14ac:dyDescent="0.3">
      <c r="A310" s="2"/>
      <c r="B310" s="6">
        <v>631</v>
      </c>
      <c r="C310" s="12" t="s">
        <v>458</v>
      </c>
      <c r="D310" s="10">
        <v>8</v>
      </c>
      <c r="E310" s="12" t="s">
        <v>459</v>
      </c>
      <c r="F310" s="8">
        <v>450</v>
      </c>
      <c r="G310" s="48">
        <f t="shared" si="5"/>
        <v>626.4</v>
      </c>
      <c r="H310" s="2"/>
    </row>
    <row r="311" spans="1:8" ht="37.5" thickTop="1" thickBot="1" x14ac:dyDescent="0.3">
      <c r="A311" s="2"/>
      <c r="B311" s="7">
        <v>452</v>
      </c>
      <c r="C311" s="13" t="s">
        <v>460</v>
      </c>
      <c r="D311" s="11">
        <v>8</v>
      </c>
      <c r="E311" s="13" t="s">
        <v>461</v>
      </c>
      <c r="F311" s="9">
        <v>541</v>
      </c>
      <c r="G311" s="48">
        <f t="shared" si="5"/>
        <v>753.07199999999989</v>
      </c>
      <c r="H311" s="2"/>
    </row>
    <row r="312" spans="1:8" ht="28.5" thickTop="1" thickBot="1" x14ac:dyDescent="0.3">
      <c r="A312" s="2"/>
      <c r="B312" s="6">
        <v>1631</v>
      </c>
      <c r="C312" s="12" t="s">
        <v>462</v>
      </c>
      <c r="D312" s="10">
        <v>10</v>
      </c>
      <c r="E312" s="12" t="s">
        <v>9</v>
      </c>
      <c r="F312" s="8">
        <v>174</v>
      </c>
      <c r="G312" s="48">
        <f t="shared" si="5"/>
        <v>242.20799999999997</v>
      </c>
      <c r="H312" s="2"/>
    </row>
    <row r="313" spans="1:8" ht="28.5" thickTop="1" thickBot="1" x14ac:dyDescent="0.3">
      <c r="A313" s="2"/>
      <c r="B313" s="20">
        <v>276</v>
      </c>
      <c r="C313" s="21" t="s">
        <v>463</v>
      </c>
      <c r="D313" s="22">
        <v>1</v>
      </c>
      <c r="E313" s="21" t="s">
        <v>22</v>
      </c>
      <c r="F313" s="23">
        <v>36</v>
      </c>
      <c r="G313" s="48">
        <f t="shared" si="5"/>
        <v>50.111999999999995</v>
      </c>
      <c r="H313" s="2"/>
    </row>
    <row r="314" spans="1:8" ht="28.5" thickTop="1" thickBot="1" x14ac:dyDescent="0.3">
      <c r="A314" s="2"/>
      <c r="B314" s="16">
        <v>278</v>
      </c>
      <c r="C314" s="17" t="s">
        <v>464</v>
      </c>
      <c r="D314" s="18">
        <v>1</v>
      </c>
      <c r="E314" s="17" t="s">
        <v>7</v>
      </c>
      <c r="F314" s="19">
        <v>169</v>
      </c>
      <c r="G314" s="48">
        <f t="shared" si="5"/>
        <v>235.24799999999999</v>
      </c>
      <c r="H314" s="2"/>
    </row>
    <row r="315" spans="1:8" ht="46.5" thickTop="1" thickBot="1" x14ac:dyDescent="0.3">
      <c r="A315" s="2"/>
      <c r="B315" s="20">
        <v>2102</v>
      </c>
      <c r="C315" s="21" t="s">
        <v>465</v>
      </c>
      <c r="D315" s="22">
        <v>1</v>
      </c>
      <c r="E315" s="21" t="s">
        <v>466</v>
      </c>
      <c r="F315" s="23"/>
      <c r="G315" s="48">
        <f t="shared" si="5"/>
        <v>0</v>
      </c>
      <c r="H315" s="2"/>
    </row>
    <row r="316" spans="1:8" ht="28.5" thickTop="1" thickBot="1" x14ac:dyDescent="0.3">
      <c r="A316" s="2"/>
      <c r="B316" s="6">
        <v>279</v>
      </c>
      <c r="C316" s="12" t="s">
        <v>467</v>
      </c>
      <c r="D316" s="10">
        <v>4</v>
      </c>
      <c r="E316" s="12" t="s">
        <v>22</v>
      </c>
      <c r="F316" s="8">
        <v>399</v>
      </c>
      <c r="G316" s="48">
        <f t="shared" si="5"/>
        <v>555.4079999999999</v>
      </c>
      <c r="H316" s="2"/>
    </row>
    <row r="317" spans="1:8" ht="19.5" thickTop="1" thickBot="1" x14ac:dyDescent="0.3">
      <c r="A317" s="2"/>
      <c r="B317" s="20">
        <v>280</v>
      </c>
      <c r="C317" s="21" t="s">
        <v>468</v>
      </c>
      <c r="D317" s="22">
        <v>10</v>
      </c>
      <c r="E317" s="21" t="s">
        <v>469</v>
      </c>
      <c r="F317" s="23"/>
      <c r="G317" s="48">
        <f t="shared" si="5"/>
        <v>0</v>
      </c>
      <c r="H317" s="2"/>
    </row>
    <row r="318" spans="1:8" ht="46.5" thickTop="1" thickBot="1" x14ac:dyDescent="0.3">
      <c r="A318" s="2"/>
      <c r="B318" s="20">
        <v>281</v>
      </c>
      <c r="C318" s="21" t="s">
        <v>470</v>
      </c>
      <c r="D318" s="22">
        <v>1</v>
      </c>
      <c r="E318" s="21" t="s">
        <v>471</v>
      </c>
      <c r="F318" s="23"/>
      <c r="G318" s="48">
        <f t="shared" si="5"/>
        <v>0</v>
      </c>
      <c r="H318" s="2"/>
    </row>
    <row r="319" spans="1:8" ht="28.5" thickTop="1" thickBot="1" x14ac:dyDescent="0.3">
      <c r="A319" s="2"/>
      <c r="B319" s="7">
        <v>1976</v>
      </c>
      <c r="C319" s="13" t="s">
        <v>472</v>
      </c>
      <c r="D319" s="11">
        <v>15</v>
      </c>
      <c r="E319" s="13" t="s">
        <v>473</v>
      </c>
      <c r="F319" s="9">
        <v>4700</v>
      </c>
      <c r="G319" s="48">
        <f t="shared" si="5"/>
        <v>6542.4</v>
      </c>
      <c r="H319" s="2"/>
    </row>
    <row r="320" spans="1:8" ht="28.5" thickTop="1" thickBot="1" x14ac:dyDescent="0.3">
      <c r="A320" s="2"/>
      <c r="B320" s="6">
        <v>1553</v>
      </c>
      <c r="C320" s="12" t="s">
        <v>474</v>
      </c>
      <c r="D320" s="10">
        <v>8</v>
      </c>
      <c r="E320" s="12" t="s">
        <v>34</v>
      </c>
      <c r="F320" s="8">
        <v>2461</v>
      </c>
      <c r="G320" s="48">
        <f t="shared" si="5"/>
        <v>3425.7119999999995</v>
      </c>
      <c r="H320" s="2"/>
    </row>
    <row r="321" spans="1:8" ht="28.5" thickTop="1" thickBot="1" x14ac:dyDescent="0.3">
      <c r="A321" s="2"/>
      <c r="B321" s="16">
        <v>283</v>
      </c>
      <c r="C321" s="17" t="s">
        <v>475</v>
      </c>
      <c r="D321" s="18">
        <v>1</v>
      </c>
      <c r="E321" s="17" t="s">
        <v>34</v>
      </c>
      <c r="F321" s="19">
        <v>150</v>
      </c>
      <c r="G321" s="48">
        <f t="shared" si="5"/>
        <v>208.79999999999998</v>
      </c>
      <c r="H321" s="2"/>
    </row>
    <row r="322" spans="1:8" ht="28.5" thickTop="1" thickBot="1" x14ac:dyDescent="0.3">
      <c r="A322" s="2"/>
      <c r="B322" s="6">
        <v>1994</v>
      </c>
      <c r="C322" s="12" t="s">
        <v>476</v>
      </c>
      <c r="D322" s="10">
        <v>3</v>
      </c>
      <c r="E322" s="12" t="s">
        <v>34</v>
      </c>
      <c r="F322" s="8">
        <v>407</v>
      </c>
      <c r="G322" s="48">
        <f t="shared" si="5"/>
        <v>566.54399999999987</v>
      </c>
      <c r="H322" s="2"/>
    </row>
    <row r="323" spans="1:8" ht="73.5" thickTop="1" thickBot="1" x14ac:dyDescent="0.3">
      <c r="A323" s="2" t="s">
        <v>845</v>
      </c>
      <c r="B323" s="7">
        <v>127</v>
      </c>
      <c r="C323" s="13" t="s">
        <v>477</v>
      </c>
      <c r="D323" s="11">
        <v>1</v>
      </c>
      <c r="E323" s="13" t="s">
        <v>478</v>
      </c>
      <c r="F323" s="9">
        <v>272</v>
      </c>
      <c r="G323" s="48">
        <f t="shared" si="5"/>
        <v>378.62399999999997</v>
      </c>
      <c r="H323" s="2"/>
    </row>
    <row r="324" spans="1:8" ht="28.5" thickTop="1" thickBot="1" x14ac:dyDescent="0.3">
      <c r="A324" s="2"/>
      <c r="B324" s="6">
        <v>2652</v>
      </c>
      <c r="C324" s="12" t="s">
        <v>479</v>
      </c>
      <c r="D324" s="10">
        <v>15</v>
      </c>
      <c r="E324" s="12" t="s">
        <v>22</v>
      </c>
      <c r="F324" s="8">
        <v>800</v>
      </c>
      <c r="G324" s="48">
        <f t="shared" ref="G324:G387" si="6">(F324*1.16)*1.2</f>
        <v>1113.5999999999999</v>
      </c>
      <c r="H324" s="2"/>
    </row>
    <row r="325" spans="1:8" ht="28.5" thickTop="1" thickBot="1" x14ac:dyDescent="0.3">
      <c r="A325" s="2"/>
      <c r="B325" s="7">
        <v>285</v>
      </c>
      <c r="C325" s="13" t="s">
        <v>480</v>
      </c>
      <c r="D325" s="11">
        <v>1</v>
      </c>
      <c r="E325" s="13" t="s">
        <v>7</v>
      </c>
      <c r="F325" s="9">
        <v>229</v>
      </c>
      <c r="G325" s="48">
        <f t="shared" si="6"/>
        <v>318.76799999999997</v>
      </c>
      <c r="H325" s="2"/>
    </row>
    <row r="326" spans="1:8" ht="55.5" thickTop="1" thickBot="1" x14ac:dyDescent="0.3">
      <c r="A326" s="2"/>
      <c r="B326" s="6">
        <v>1498</v>
      </c>
      <c r="C326" s="12" t="s">
        <v>481</v>
      </c>
      <c r="D326" s="10">
        <v>1</v>
      </c>
      <c r="E326" s="12" t="s">
        <v>482</v>
      </c>
      <c r="F326" s="8">
        <v>628</v>
      </c>
      <c r="G326" s="48">
        <f t="shared" si="6"/>
        <v>874.17599999999982</v>
      </c>
      <c r="H326" s="2"/>
    </row>
    <row r="327" spans="1:8" ht="55.5" thickTop="1" thickBot="1" x14ac:dyDescent="0.3">
      <c r="A327" s="2"/>
      <c r="B327" s="7">
        <v>493</v>
      </c>
      <c r="C327" s="13" t="s">
        <v>483</v>
      </c>
      <c r="D327" s="11">
        <v>1</v>
      </c>
      <c r="E327" s="13" t="s">
        <v>484</v>
      </c>
      <c r="F327" s="9">
        <v>914</v>
      </c>
      <c r="G327" s="48">
        <f t="shared" si="6"/>
        <v>1272.288</v>
      </c>
      <c r="H327" s="2"/>
    </row>
    <row r="328" spans="1:8" ht="55.5" thickTop="1" thickBot="1" x14ac:dyDescent="0.3">
      <c r="A328" s="2"/>
      <c r="B328" s="6">
        <v>859</v>
      </c>
      <c r="C328" s="12" t="s">
        <v>485</v>
      </c>
      <c r="D328" s="10">
        <v>1</v>
      </c>
      <c r="E328" s="12" t="s">
        <v>482</v>
      </c>
      <c r="F328" s="8">
        <v>442</v>
      </c>
      <c r="G328" s="48">
        <f t="shared" si="6"/>
        <v>615.2639999999999</v>
      </c>
      <c r="H328" s="2"/>
    </row>
    <row r="329" spans="1:8" ht="28.5" thickTop="1" thickBot="1" x14ac:dyDescent="0.3">
      <c r="A329" s="2"/>
      <c r="B329" s="16">
        <v>270</v>
      </c>
      <c r="C329" s="17" t="s">
        <v>486</v>
      </c>
      <c r="D329" s="18">
        <v>1</v>
      </c>
      <c r="E329" s="17" t="s">
        <v>7</v>
      </c>
      <c r="F329" s="19">
        <v>150</v>
      </c>
      <c r="G329" s="48">
        <f t="shared" si="6"/>
        <v>208.79999999999998</v>
      </c>
      <c r="H329" s="2"/>
    </row>
    <row r="330" spans="1:8" ht="28.5" thickTop="1" thickBot="1" x14ac:dyDescent="0.3">
      <c r="A330" s="2"/>
      <c r="B330" s="16">
        <v>286</v>
      </c>
      <c r="C330" s="17" t="s">
        <v>487</v>
      </c>
      <c r="D330" s="18">
        <v>1</v>
      </c>
      <c r="E330" s="17" t="s">
        <v>7</v>
      </c>
      <c r="F330" s="19">
        <v>150</v>
      </c>
      <c r="G330" s="48">
        <f t="shared" si="6"/>
        <v>208.79999999999998</v>
      </c>
      <c r="H330" s="2"/>
    </row>
    <row r="331" spans="1:8" ht="28.5" thickTop="1" thickBot="1" x14ac:dyDescent="0.3">
      <c r="A331" s="2"/>
      <c r="B331" s="16">
        <v>288</v>
      </c>
      <c r="C331" s="17" t="s">
        <v>488</v>
      </c>
      <c r="D331" s="18">
        <v>1</v>
      </c>
      <c r="E331" s="17" t="s">
        <v>68</v>
      </c>
      <c r="F331" s="19">
        <v>150</v>
      </c>
      <c r="G331" s="48">
        <f t="shared" si="6"/>
        <v>208.79999999999998</v>
      </c>
      <c r="H331" s="2"/>
    </row>
    <row r="332" spans="1:8" ht="28.5" thickTop="1" thickBot="1" x14ac:dyDescent="0.3">
      <c r="A332" s="2"/>
      <c r="B332" s="6">
        <v>289</v>
      </c>
      <c r="C332" s="12" t="s">
        <v>489</v>
      </c>
      <c r="D332" s="10">
        <v>1</v>
      </c>
      <c r="E332" s="12" t="s">
        <v>490</v>
      </c>
      <c r="F332" s="8">
        <v>342</v>
      </c>
      <c r="G332" s="48">
        <f t="shared" si="6"/>
        <v>476.06399999999996</v>
      </c>
      <c r="H332" s="2"/>
    </row>
    <row r="333" spans="1:8" ht="28.5" thickTop="1" thickBot="1" x14ac:dyDescent="0.3">
      <c r="A333" s="2"/>
      <c r="B333" s="6">
        <v>1823</v>
      </c>
      <c r="C333" s="12" t="s">
        <v>491</v>
      </c>
      <c r="D333" s="10">
        <v>5</v>
      </c>
      <c r="E333" s="12" t="s">
        <v>34</v>
      </c>
      <c r="F333" s="8">
        <v>475</v>
      </c>
      <c r="G333" s="48">
        <f t="shared" si="6"/>
        <v>661.19999999999993</v>
      </c>
      <c r="H333" s="2"/>
    </row>
    <row r="334" spans="1:8" ht="28.5" thickTop="1" thickBot="1" x14ac:dyDescent="0.3">
      <c r="A334" s="2"/>
      <c r="B334" s="7">
        <v>1777</v>
      </c>
      <c r="C334" s="13" t="s">
        <v>492</v>
      </c>
      <c r="D334" s="11">
        <v>5</v>
      </c>
      <c r="E334" s="13" t="s">
        <v>34</v>
      </c>
      <c r="F334" s="9">
        <v>475</v>
      </c>
      <c r="G334" s="48">
        <f t="shared" si="6"/>
        <v>661.19999999999993</v>
      </c>
      <c r="H334" s="2"/>
    </row>
    <row r="335" spans="1:8" ht="28.5" thickTop="1" thickBot="1" x14ac:dyDescent="0.3">
      <c r="A335" s="2"/>
      <c r="B335" s="6">
        <v>1826</v>
      </c>
      <c r="C335" s="12" t="s">
        <v>493</v>
      </c>
      <c r="D335" s="10">
        <v>5</v>
      </c>
      <c r="E335" s="12" t="s">
        <v>34</v>
      </c>
      <c r="F335" s="8">
        <v>475</v>
      </c>
      <c r="G335" s="48">
        <f t="shared" si="6"/>
        <v>661.19999999999993</v>
      </c>
      <c r="H335" s="2"/>
    </row>
    <row r="336" spans="1:8" ht="28.5" thickTop="1" thickBot="1" x14ac:dyDescent="0.3">
      <c r="A336" s="2"/>
      <c r="B336" s="7">
        <v>1778</v>
      </c>
      <c r="C336" s="13" t="s">
        <v>494</v>
      </c>
      <c r="D336" s="11">
        <v>5</v>
      </c>
      <c r="E336" s="13" t="s">
        <v>34</v>
      </c>
      <c r="F336" s="9">
        <v>475</v>
      </c>
      <c r="G336" s="48">
        <f t="shared" si="6"/>
        <v>661.19999999999993</v>
      </c>
      <c r="H336" s="2"/>
    </row>
    <row r="337" spans="1:8" ht="28.5" thickTop="1" thickBot="1" x14ac:dyDescent="0.3">
      <c r="A337" s="2"/>
      <c r="B337" s="6">
        <v>1780</v>
      </c>
      <c r="C337" s="12" t="s">
        <v>495</v>
      </c>
      <c r="D337" s="10">
        <v>5</v>
      </c>
      <c r="E337" s="12" t="s">
        <v>34</v>
      </c>
      <c r="F337" s="8">
        <v>475</v>
      </c>
      <c r="G337" s="48">
        <f t="shared" si="6"/>
        <v>661.19999999999993</v>
      </c>
      <c r="H337" s="2"/>
    </row>
    <row r="338" spans="1:8" ht="28.5" thickTop="1" thickBot="1" x14ac:dyDescent="0.3">
      <c r="A338" s="2"/>
      <c r="B338" s="7">
        <v>1781</v>
      </c>
      <c r="C338" s="13" t="s">
        <v>496</v>
      </c>
      <c r="D338" s="11">
        <v>5</v>
      </c>
      <c r="E338" s="13" t="s">
        <v>34</v>
      </c>
      <c r="F338" s="9">
        <v>475</v>
      </c>
      <c r="G338" s="48">
        <f t="shared" si="6"/>
        <v>661.19999999999993</v>
      </c>
      <c r="H338" s="2"/>
    </row>
    <row r="339" spans="1:8" ht="28.5" thickTop="1" thickBot="1" x14ac:dyDescent="0.3">
      <c r="A339" s="2"/>
      <c r="B339" s="6">
        <v>1782</v>
      </c>
      <c r="C339" s="12" t="s">
        <v>497</v>
      </c>
      <c r="D339" s="10">
        <v>5</v>
      </c>
      <c r="E339" s="12" t="s">
        <v>34</v>
      </c>
      <c r="F339" s="8">
        <v>475</v>
      </c>
      <c r="G339" s="48">
        <f t="shared" si="6"/>
        <v>661.19999999999993</v>
      </c>
      <c r="H339" s="2"/>
    </row>
    <row r="340" spans="1:8" ht="28.5" thickTop="1" thickBot="1" x14ac:dyDescent="0.3">
      <c r="A340" s="2"/>
      <c r="B340" s="7">
        <v>1786</v>
      </c>
      <c r="C340" s="13" t="s">
        <v>498</v>
      </c>
      <c r="D340" s="11">
        <v>5</v>
      </c>
      <c r="E340" s="13" t="s">
        <v>34</v>
      </c>
      <c r="F340" s="9">
        <v>475</v>
      </c>
      <c r="G340" s="48">
        <f t="shared" si="6"/>
        <v>661.19999999999993</v>
      </c>
      <c r="H340" s="2"/>
    </row>
    <row r="341" spans="1:8" ht="28.5" thickTop="1" thickBot="1" x14ac:dyDescent="0.3">
      <c r="A341" s="2"/>
      <c r="B341" s="6">
        <v>1783</v>
      </c>
      <c r="C341" s="12" t="s">
        <v>499</v>
      </c>
      <c r="D341" s="10">
        <v>5</v>
      </c>
      <c r="E341" s="12" t="s">
        <v>34</v>
      </c>
      <c r="F341" s="8">
        <v>475</v>
      </c>
      <c r="G341" s="48">
        <f t="shared" si="6"/>
        <v>661.19999999999993</v>
      </c>
      <c r="H341" s="2"/>
    </row>
    <row r="342" spans="1:8" ht="28.5" thickTop="1" thickBot="1" x14ac:dyDescent="0.3">
      <c r="A342" s="2"/>
      <c r="B342" s="7">
        <v>1787</v>
      </c>
      <c r="C342" s="13" t="s">
        <v>500</v>
      </c>
      <c r="D342" s="11">
        <v>5</v>
      </c>
      <c r="E342" s="13" t="s">
        <v>34</v>
      </c>
      <c r="F342" s="9">
        <v>475</v>
      </c>
      <c r="G342" s="48">
        <f t="shared" si="6"/>
        <v>661.19999999999993</v>
      </c>
      <c r="H342" s="2"/>
    </row>
    <row r="343" spans="1:8" ht="28.5" thickTop="1" thickBot="1" x14ac:dyDescent="0.3">
      <c r="A343" s="2"/>
      <c r="B343" s="6">
        <v>1772</v>
      </c>
      <c r="C343" s="12" t="s">
        <v>501</v>
      </c>
      <c r="D343" s="10">
        <v>5</v>
      </c>
      <c r="E343" s="12" t="s">
        <v>34</v>
      </c>
      <c r="F343" s="8">
        <v>475</v>
      </c>
      <c r="G343" s="48">
        <f t="shared" si="6"/>
        <v>661.19999999999993</v>
      </c>
      <c r="H343" s="2"/>
    </row>
    <row r="344" spans="1:8" ht="28.5" thickTop="1" thickBot="1" x14ac:dyDescent="0.3">
      <c r="A344" s="2"/>
      <c r="B344" s="7">
        <v>1773</v>
      </c>
      <c r="C344" s="13" t="s">
        <v>502</v>
      </c>
      <c r="D344" s="11">
        <v>5</v>
      </c>
      <c r="E344" s="13" t="s">
        <v>34</v>
      </c>
      <c r="F344" s="9">
        <v>475</v>
      </c>
      <c r="G344" s="48">
        <f t="shared" si="6"/>
        <v>661.19999999999993</v>
      </c>
      <c r="H344" s="2"/>
    </row>
    <row r="345" spans="1:8" ht="28.5" thickTop="1" thickBot="1" x14ac:dyDescent="0.3">
      <c r="A345" s="2"/>
      <c r="B345" s="6">
        <v>1788</v>
      </c>
      <c r="C345" s="12" t="s">
        <v>503</v>
      </c>
      <c r="D345" s="10">
        <v>5</v>
      </c>
      <c r="E345" s="12" t="s">
        <v>34</v>
      </c>
      <c r="F345" s="8">
        <v>475</v>
      </c>
      <c r="G345" s="48">
        <f t="shared" si="6"/>
        <v>661.19999999999993</v>
      </c>
      <c r="H345" s="2"/>
    </row>
    <row r="346" spans="1:8" ht="28.5" thickTop="1" thickBot="1" x14ac:dyDescent="0.3">
      <c r="A346" s="2"/>
      <c r="B346" s="7">
        <v>1789</v>
      </c>
      <c r="C346" s="13" t="s">
        <v>504</v>
      </c>
      <c r="D346" s="11">
        <v>5</v>
      </c>
      <c r="E346" s="13" t="s">
        <v>34</v>
      </c>
      <c r="F346" s="9">
        <v>475</v>
      </c>
      <c r="G346" s="48">
        <f t="shared" si="6"/>
        <v>661.19999999999993</v>
      </c>
      <c r="H346" s="2"/>
    </row>
    <row r="347" spans="1:8" ht="28.5" thickTop="1" thickBot="1" x14ac:dyDescent="0.3">
      <c r="A347" s="2"/>
      <c r="B347" s="6">
        <v>1785</v>
      </c>
      <c r="C347" s="12" t="s">
        <v>505</v>
      </c>
      <c r="D347" s="10">
        <v>5</v>
      </c>
      <c r="E347" s="12" t="s">
        <v>34</v>
      </c>
      <c r="F347" s="8">
        <v>475</v>
      </c>
      <c r="G347" s="48">
        <f t="shared" si="6"/>
        <v>661.19999999999993</v>
      </c>
      <c r="H347" s="2"/>
    </row>
    <row r="348" spans="1:8" ht="28.5" thickTop="1" thickBot="1" x14ac:dyDescent="0.3">
      <c r="A348" s="2"/>
      <c r="B348" s="7">
        <v>1851</v>
      </c>
      <c r="C348" s="13" t="s">
        <v>506</v>
      </c>
      <c r="D348" s="11">
        <v>5</v>
      </c>
      <c r="E348" s="13" t="s">
        <v>34</v>
      </c>
      <c r="F348" s="9">
        <v>475</v>
      </c>
      <c r="G348" s="48">
        <f t="shared" si="6"/>
        <v>661.19999999999993</v>
      </c>
      <c r="H348" s="2"/>
    </row>
    <row r="349" spans="1:8" ht="28.5" thickTop="1" thickBot="1" x14ac:dyDescent="0.3">
      <c r="A349" s="2"/>
      <c r="B349" s="6">
        <v>1797</v>
      </c>
      <c r="C349" s="12" t="s">
        <v>507</v>
      </c>
      <c r="D349" s="10">
        <v>5</v>
      </c>
      <c r="E349" s="12" t="s">
        <v>34</v>
      </c>
      <c r="F349" s="8">
        <v>475</v>
      </c>
      <c r="G349" s="48">
        <f t="shared" si="6"/>
        <v>661.19999999999993</v>
      </c>
      <c r="H349" s="2"/>
    </row>
    <row r="350" spans="1:8" ht="28.5" thickTop="1" thickBot="1" x14ac:dyDescent="0.3">
      <c r="A350" s="2"/>
      <c r="B350" s="7">
        <v>1798</v>
      </c>
      <c r="C350" s="13" t="s">
        <v>508</v>
      </c>
      <c r="D350" s="11">
        <v>5</v>
      </c>
      <c r="E350" s="13" t="s">
        <v>34</v>
      </c>
      <c r="F350" s="9">
        <v>475</v>
      </c>
      <c r="G350" s="48">
        <f t="shared" si="6"/>
        <v>661.19999999999993</v>
      </c>
      <c r="H350" s="2"/>
    </row>
    <row r="351" spans="1:8" ht="28.5" thickTop="1" thickBot="1" x14ac:dyDescent="0.3">
      <c r="A351" s="2"/>
      <c r="B351" s="6">
        <v>1784</v>
      </c>
      <c r="C351" s="12" t="s">
        <v>509</v>
      </c>
      <c r="D351" s="10">
        <v>5</v>
      </c>
      <c r="E351" s="12" t="s">
        <v>34</v>
      </c>
      <c r="F351" s="8">
        <v>475</v>
      </c>
      <c r="G351" s="48">
        <f t="shared" si="6"/>
        <v>661.19999999999993</v>
      </c>
      <c r="H351" s="2"/>
    </row>
    <row r="352" spans="1:8" ht="28.5" thickTop="1" thickBot="1" x14ac:dyDescent="0.3">
      <c r="A352" s="2"/>
      <c r="B352" s="16">
        <v>242</v>
      </c>
      <c r="C352" s="17" t="s">
        <v>510</v>
      </c>
      <c r="D352" s="18">
        <v>2</v>
      </c>
      <c r="E352" s="17" t="s">
        <v>22</v>
      </c>
      <c r="F352" s="19">
        <v>198</v>
      </c>
      <c r="G352" s="48">
        <f t="shared" si="6"/>
        <v>275.61599999999999</v>
      </c>
      <c r="H352" s="2"/>
    </row>
    <row r="353" spans="1:8" ht="19.5" thickTop="1" thickBot="1" x14ac:dyDescent="0.3">
      <c r="A353" s="2"/>
      <c r="B353" s="16">
        <v>2067</v>
      </c>
      <c r="C353" s="17" t="s">
        <v>511</v>
      </c>
      <c r="D353" s="18">
        <v>12</v>
      </c>
      <c r="E353" s="17" t="s">
        <v>512</v>
      </c>
      <c r="F353" s="19">
        <v>850</v>
      </c>
      <c r="G353" s="48">
        <f t="shared" si="6"/>
        <v>1183.1999999999998</v>
      </c>
      <c r="H353" s="2"/>
    </row>
    <row r="354" spans="1:8" ht="28.5" thickTop="1" thickBot="1" x14ac:dyDescent="0.3">
      <c r="A354" s="2"/>
      <c r="B354" s="16">
        <v>2066</v>
      </c>
      <c r="C354" s="17" t="s">
        <v>513</v>
      </c>
      <c r="D354" s="18">
        <v>12</v>
      </c>
      <c r="E354" s="17" t="s">
        <v>514</v>
      </c>
      <c r="F354" s="19">
        <v>850</v>
      </c>
      <c r="G354" s="48">
        <f t="shared" si="6"/>
        <v>1183.1999999999998</v>
      </c>
      <c r="H354" s="2"/>
    </row>
    <row r="355" spans="1:8" ht="19.5" thickTop="1" thickBot="1" x14ac:dyDescent="0.3">
      <c r="A355" s="2"/>
      <c r="B355" s="6">
        <v>1462</v>
      </c>
      <c r="C355" s="12" t="s">
        <v>515</v>
      </c>
      <c r="D355" s="10">
        <v>12</v>
      </c>
      <c r="E355" s="12" t="s">
        <v>516</v>
      </c>
      <c r="F355" s="8">
        <v>856</v>
      </c>
      <c r="G355" s="48">
        <f t="shared" si="6"/>
        <v>1191.5519999999999</v>
      </c>
      <c r="H355" s="2"/>
    </row>
    <row r="356" spans="1:8" ht="28.5" thickTop="1" thickBot="1" x14ac:dyDescent="0.3">
      <c r="A356" s="2"/>
      <c r="B356" s="7">
        <v>293</v>
      </c>
      <c r="C356" s="13" t="s">
        <v>517</v>
      </c>
      <c r="D356" s="11">
        <v>1</v>
      </c>
      <c r="E356" s="13" t="s">
        <v>7</v>
      </c>
      <c r="F356" s="9">
        <v>241</v>
      </c>
      <c r="G356" s="48">
        <f t="shared" si="6"/>
        <v>335.47199999999998</v>
      </c>
      <c r="H356" s="2"/>
    </row>
    <row r="357" spans="1:8" ht="28.5" thickTop="1" thickBot="1" x14ac:dyDescent="0.3">
      <c r="A357" s="2"/>
      <c r="B357" s="6">
        <v>294</v>
      </c>
      <c r="C357" s="12" t="s">
        <v>518</v>
      </c>
      <c r="D357" s="10">
        <v>8</v>
      </c>
      <c r="E357" s="12" t="s">
        <v>7</v>
      </c>
      <c r="F357" s="8">
        <v>371</v>
      </c>
      <c r="G357" s="48">
        <f t="shared" si="6"/>
        <v>516.4319999999999</v>
      </c>
      <c r="H357" s="2"/>
    </row>
    <row r="358" spans="1:8" ht="28.5" thickTop="1" thickBot="1" x14ac:dyDescent="0.3">
      <c r="A358" s="2"/>
      <c r="B358" s="16">
        <v>295</v>
      </c>
      <c r="C358" s="17" t="s">
        <v>519</v>
      </c>
      <c r="D358" s="18">
        <v>1</v>
      </c>
      <c r="E358" s="17" t="s">
        <v>7</v>
      </c>
      <c r="F358" s="19">
        <v>150</v>
      </c>
      <c r="G358" s="48">
        <f t="shared" si="6"/>
        <v>208.79999999999998</v>
      </c>
      <c r="H358" s="2" t="s">
        <v>520</v>
      </c>
    </row>
    <row r="359" spans="1:8" ht="28.5" thickTop="1" thickBot="1" x14ac:dyDescent="0.3">
      <c r="A359" s="2"/>
      <c r="B359" s="16">
        <v>296</v>
      </c>
      <c r="C359" s="17" t="s">
        <v>521</v>
      </c>
      <c r="D359" s="18">
        <v>1</v>
      </c>
      <c r="E359" s="17" t="s">
        <v>7</v>
      </c>
      <c r="F359" s="19">
        <v>205</v>
      </c>
      <c r="G359" s="48">
        <f t="shared" si="6"/>
        <v>285.35999999999996</v>
      </c>
      <c r="H359" s="2"/>
    </row>
    <row r="360" spans="1:8" ht="28.5" thickTop="1" thickBot="1" x14ac:dyDescent="0.3">
      <c r="A360" s="2"/>
      <c r="B360" s="16">
        <v>2004</v>
      </c>
      <c r="C360" s="17" t="s">
        <v>522</v>
      </c>
      <c r="D360" s="18">
        <v>10</v>
      </c>
      <c r="E360" s="17" t="s">
        <v>7</v>
      </c>
      <c r="F360" s="19">
        <v>980</v>
      </c>
      <c r="G360" s="48">
        <f t="shared" si="6"/>
        <v>1364.1599999999999</v>
      </c>
      <c r="H360" s="2"/>
    </row>
    <row r="361" spans="1:8" ht="28.5" thickTop="1" thickBot="1" x14ac:dyDescent="0.3">
      <c r="A361" s="2"/>
      <c r="B361" s="16">
        <v>297</v>
      </c>
      <c r="C361" s="17" t="s">
        <v>523</v>
      </c>
      <c r="D361" s="18">
        <v>1</v>
      </c>
      <c r="E361" s="17" t="s">
        <v>7</v>
      </c>
      <c r="F361" s="19">
        <v>154</v>
      </c>
      <c r="G361" s="48">
        <f t="shared" si="6"/>
        <v>214.36799999999997</v>
      </c>
      <c r="H361" s="2"/>
    </row>
    <row r="362" spans="1:8" ht="19.5" thickTop="1" thickBot="1" x14ac:dyDescent="0.3">
      <c r="A362" s="2"/>
      <c r="B362" s="7">
        <v>2080</v>
      </c>
      <c r="C362" s="13" t="s">
        <v>524</v>
      </c>
      <c r="D362" s="11">
        <v>10</v>
      </c>
      <c r="E362" s="13" t="s">
        <v>525</v>
      </c>
      <c r="F362" s="9">
        <v>174</v>
      </c>
      <c r="G362" s="48">
        <f t="shared" si="6"/>
        <v>242.20799999999997</v>
      </c>
      <c r="H362" s="2"/>
    </row>
    <row r="363" spans="1:8" ht="19.5" thickTop="1" thickBot="1" x14ac:dyDescent="0.3">
      <c r="A363" s="2"/>
      <c r="B363" s="16">
        <v>298</v>
      </c>
      <c r="C363" s="17" t="s">
        <v>526</v>
      </c>
      <c r="D363" s="18">
        <v>1</v>
      </c>
      <c r="E363" s="17" t="s">
        <v>527</v>
      </c>
      <c r="F363" s="19">
        <v>150</v>
      </c>
      <c r="G363" s="48">
        <f t="shared" si="6"/>
        <v>208.79999999999998</v>
      </c>
      <c r="H363" s="2"/>
    </row>
    <row r="364" spans="1:8" ht="46.5" thickTop="1" thickBot="1" x14ac:dyDescent="0.3">
      <c r="A364" s="2"/>
      <c r="B364" s="7">
        <v>1492</v>
      </c>
      <c r="C364" s="13" t="s">
        <v>528</v>
      </c>
      <c r="D364" s="11">
        <v>1</v>
      </c>
      <c r="E364" s="13" t="s">
        <v>529</v>
      </c>
      <c r="F364" s="9">
        <v>300</v>
      </c>
      <c r="G364" s="48">
        <f t="shared" si="6"/>
        <v>417.59999999999997</v>
      </c>
      <c r="H364" s="2"/>
    </row>
    <row r="365" spans="1:8" ht="46.5" thickTop="1" thickBot="1" x14ac:dyDescent="0.3">
      <c r="A365" s="2"/>
      <c r="B365" s="6">
        <v>1548</v>
      </c>
      <c r="C365" s="12" t="s">
        <v>530</v>
      </c>
      <c r="D365" s="10">
        <v>1</v>
      </c>
      <c r="E365" s="12" t="s">
        <v>531</v>
      </c>
      <c r="F365" s="8">
        <v>450</v>
      </c>
      <c r="G365" s="48">
        <f t="shared" si="6"/>
        <v>626.4</v>
      </c>
      <c r="H365" s="2"/>
    </row>
    <row r="366" spans="1:8" ht="46.5" thickTop="1" thickBot="1" x14ac:dyDescent="0.3">
      <c r="A366" s="2"/>
      <c r="B366" s="7">
        <v>442</v>
      </c>
      <c r="C366" s="13" t="s">
        <v>532</v>
      </c>
      <c r="D366" s="11">
        <v>1</v>
      </c>
      <c r="E366" s="13" t="s">
        <v>531</v>
      </c>
      <c r="F366" s="9">
        <v>600</v>
      </c>
      <c r="G366" s="48">
        <f t="shared" si="6"/>
        <v>835.19999999999993</v>
      </c>
      <c r="H366" s="2"/>
    </row>
    <row r="367" spans="1:8" ht="19.5" thickTop="1" thickBot="1" x14ac:dyDescent="0.3">
      <c r="A367" s="2"/>
      <c r="B367" s="6">
        <v>1151</v>
      </c>
      <c r="C367" s="12" t="s">
        <v>533</v>
      </c>
      <c r="D367" s="10">
        <v>30</v>
      </c>
      <c r="E367" s="12" t="s">
        <v>534</v>
      </c>
      <c r="F367" s="8">
        <v>7500</v>
      </c>
      <c r="G367" s="48">
        <f t="shared" si="6"/>
        <v>10440</v>
      </c>
      <c r="H367" s="2"/>
    </row>
    <row r="368" spans="1:8" ht="28.5" thickTop="1" thickBot="1" x14ac:dyDescent="0.3">
      <c r="A368" s="2"/>
      <c r="B368" s="7">
        <v>223</v>
      </c>
      <c r="C368" s="13" t="s">
        <v>535</v>
      </c>
      <c r="D368" s="11">
        <v>8</v>
      </c>
      <c r="E368" s="13" t="s">
        <v>34</v>
      </c>
      <c r="F368" s="9">
        <v>1231</v>
      </c>
      <c r="G368" s="48">
        <f t="shared" si="6"/>
        <v>1713.5519999999997</v>
      </c>
      <c r="H368" s="2"/>
    </row>
    <row r="369" spans="1:8" ht="28.5" thickTop="1" thickBot="1" x14ac:dyDescent="0.3">
      <c r="A369" s="2"/>
      <c r="B369" s="6">
        <v>490</v>
      </c>
      <c r="C369" s="12" t="s">
        <v>536</v>
      </c>
      <c r="D369" s="10">
        <v>8</v>
      </c>
      <c r="E369" s="12" t="s">
        <v>34</v>
      </c>
      <c r="F369" s="8">
        <v>890</v>
      </c>
      <c r="G369" s="48">
        <f t="shared" si="6"/>
        <v>1238.8799999999999</v>
      </c>
      <c r="H369" s="2"/>
    </row>
    <row r="370" spans="1:8" ht="28.5" thickTop="1" thickBot="1" x14ac:dyDescent="0.3">
      <c r="A370" s="2"/>
      <c r="B370" s="7">
        <v>425</v>
      </c>
      <c r="C370" s="13" t="s">
        <v>537</v>
      </c>
      <c r="D370" s="11">
        <v>8</v>
      </c>
      <c r="E370" s="13" t="s">
        <v>34</v>
      </c>
      <c r="F370" s="9">
        <v>999</v>
      </c>
      <c r="G370" s="48">
        <f t="shared" si="6"/>
        <v>1390.6079999999999</v>
      </c>
      <c r="H370" s="2"/>
    </row>
    <row r="371" spans="1:8" ht="73.5" thickTop="1" thickBot="1" x14ac:dyDescent="0.3">
      <c r="A371" s="2"/>
      <c r="B371" s="6">
        <v>1610</v>
      </c>
      <c r="C371" s="12" t="s">
        <v>538</v>
      </c>
      <c r="D371" s="10">
        <v>12</v>
      </c>
      <c r="E371" s="12" t="s">
        <v>539</v>
      </c>
      <c r="F371" s="8">
        <v>982</v>
      </c>
      <c r="G371" s="48">
        <f t="shared" si="6"/>
        <v>1366.9439999999997</v>
      </c>
      <c r="H371" s="2"/>
    </row>
    <row r="372" spans="1:8" ht="19.5" thickTop="1" thickBot="1" x14ac:dyDescent="0.3">
      <c r="A372" s="2"/>
      <c r="B372" s="7">
        <v>2011</v>
      </c>
      <c r="C372" s="13" t="s">
        <v>540</v>
      </c>
      <c r="D372" s="11">
        <v>10</v>
      </c>
      <c r="E372" s="13" t="s">
        <v>541</v>
      </c>
      <c r="F372" s="9">
        <v>1555</v>
      </c>
      <c r="G372" s="48">
        <f t="shared" si="6"/>
        <v>2164.56</v>
      </c>
      <c r="H372" s="2"/>
    </row>
    <row r="373" spans="1:8" ht="19.5" thickTop="1" thickBot="1" x14ac:dyDescent="0.3">
      <c r="A373" s="2"/>
      <c r="B373" s="6">
        <v>814</v>
      </c>
      <c r="C373" s="12" t="s">
        <v>542</v>
      </c>
      <c r="D373" s="10">
        <v>1</v>
      </c>
      <c r="E373" s="12" t="s">
        <v>543</v>
      </c>
      <c r="F373" s="8">
        <v>1293</v>
      </c>
      <c r="G373" s="48">
        <f t="shared" si="6"/>
        <v>1799.8559999999998</v>
      </c>
      <c r="H373" s="2"/>
    </row>
    <row r="374" spans="1:8" ht="28.5" thickTop="1" thickBot="1" x14ac:dyDescent="0.3">
      <c r="A374" s="2"/>
      <c r="B374" s="16">
        <v>300</v>
      </c>
      <c r="C374" s="17" t="s">
        <v>544</v>
      </c>
      <c r="D374" s="18">
        <v>1</v>
      </c>
      <c r="E374" s="17" t="s">
        <v>22</v>
      </c>
      <c r="F374" s="19"/>
      <c r="G374" s="48">
        <f t="shared" si="6"/>
        <v>0</v>
      </c>
      <c r="H374" s="2"/>
    </row>
    <row r="375" spans="1:8" ht="28.5" thickTop="1" thickBot="1" x14ac:dyDescent="0.3">
      <c r="A375" s="2"/>
      <c r="B375" s="6">
        <v>816</v>
      </c>
      <c r="C375" s="12" t="s">
        <v>545</v>
      </c>
      <c r="D375" s="10">
        <v>2</v>
      </c>
      <c r="E375" s="12" t="s">
        <v>546</v>
      </c>
      <c r="F375" s="8">
        <v>450</v>
      </c>
      <c r="G375" s="48">
        <f t="shared" si="6"/>
        <v>626.4</v>
      </c>
      <c r="H375" s="2"/>
    </row>
    <row r="376" spans="1:8" ht="28.5" thickTop="1" thickBot="1" x14ac:dyDescent="0.3">
      <c r="A376" s="2"/>
      <c r="B376" s="7">
        <v>302</v>
      </c>
      <c r="C376" s="13" t="s">
        <v>547</v>
      </c>
      <c r="D376" s="11">
        <v>1</v>
      </c>
      <c r="E376" s="13" t="s">
        <v>7</v>
      </c>
      <c r="F376" s="9">
        <v>150</v>
      </c>
      <c r="G376" s="48">
        <f t="shared" si="6"/>
        <v>208.79999999999998</v>
      </c>
      <c r="H376" s="2"/>
    </row>
    <row r="377" spans="1:8" ht="28.5" thickTop="1" thickBot="1" x14ac:dyDescent="0.3">
      <c r="A377" s="2"/>
      <c r="B377" s="20">
        <v>605</v>
      </c>
      <c r="C377" s="21" t="s">
        <v>548</v>
      </c>
      <c r="D377" s="22">
        <v>1</v>
      </c>
      <c r="E377" s="21" t="s">
        <v>549</v>
      </c>
      <c r="F377" s="23">
        <v>129</v>
      </c>
      <c r="G377" s="48">
        <f t="shared" si="6"/>
        <v>179.56799999999998</v>
      </c>
      <c r="H377" s="2"/>
    </row>
    <row r="378" spans="1:8" ht="28.5" thickTop="1" thickBot="1" x14ac:dyDescent="0.3">
      <c r="A378" s="2"/>
      <c r="B378" s="20">
        <v>303</v>
      </c>
      <c r="C378" s="21" t="s">
        <v>550</v>
      </c>
      <c r="D378" s="22">
        <v>1</v>
      </c>
      <c r="E378" s="21" t="s">
        <v>34</v>
      </c>
      <c r="F378" s="23">
        <v>129</v>
      </c>
      <c r="G378" s="48">
        <f t="shared" si="6"/>
        <v>179.56799999999998</v>
      </c>
      <c r="H378" s="2"/>
    </row>
    <row r="379" spans="1:8" ht="19.5" thickTop="1" thickBot="1" x14ac:dyDescent="0.3">
      <c r="A379" s="2"/>
      <c r="B379" s="6">
        <v>304</v>
      </c>
      <c r="C379" s="12" t="s">
        <v>551</v>
      </c>
      <c r="D379" s="10">
        <v>10</v>
      </c>
      <c r="E379" s="12" t="s">
        <v>552</v>
      </c>
      <c r="F379" s="8">
        <v>650</v>
      </c>
      <c r="G379" s="48">
        <f t="shared" si="6"/>
        <v>904.8</v>
      </c>
      <c r="H379" s="2"/>
    </row>
    <row r="380" spans="1:8" ht="37.5" thickTop="1" thickBot="1" x14ac:dyDescent="0.3">
      <c r="A380" s="2"/>
      <c r="B380" s="7">
        <v>307</v>
      </c>
      <c r="C380" s="13" t="s">
        <v>553</v>
      </c>
      <c r="D380" s="11">
        <v>10</v>
      </c>
      <c r="E380" s="13" t="s">
        <v>194</v>
      </c>
      <c r="F380" s="9">
        <v>683</v>
      </c>
      <c r="G380" s="48">
        <f t="shared" si="6"/>
        <v>950.73599999999988</v>
      </c>
      <c r="H380" s="2"/>
    </row>
    <row r="381" spans="1:8" ht="46.5" thickTop="1" thickBot="1" x14ac:dyDescent="0.3">
      <c r="A381" s="2"/>
      <c r="B381" s="6">
        <v>578</v>
      </c>
      <c r="C381" s="12" t="s">
        <v>554</v>
      </c>
      <c r="D381" s="10">
        <v>3</v>
      </c>
      <c r="E381" s="12" t="s">
        <v>555</v>
      </c>
      <c r="F381" s="8">
        <v>209</v>
      </c>
      <c r="G381" s="48">
        <f t="shared" si="6"/>
        <v>290.92799999999994</v>
      </c>
      <c r="H381" s="2"/>
    </row>
    <row r="382" spans="1:8" ht="19.5" thickTop="1" thickBot="1" x14ac:dyDescent="0.3">
      <c r="A382" s="2"/>
      <c r="B382" s="7">
        <v>86</v>
      </c>
      <c r="C382" s="13" t="s">
        <v>556</v>
      </c>
      <c r="D382" s="11">
        <v>5</v>
      </c>
      <c r="E382" s="13" t="s">
        <v>557</v>
      </c>
      <c r="F382" s="9">
        <v>306</v>
      </c>
      <c r="G382" s="48">
        <f t="shared" si="6"/>
        <v>425.95199999999994</v>
      </c>
      <c r="H382" s="2"/>
    </row>
    <row r="383" spans="1:8" ht="19.5" thickTop="1" thickBot="1" x14ac:dyDescent="0.3">
      <c r="A383" s="2"/>
      <c r="B383" s="16">
        <v>91</v>
      </c>
      <c r="C383" s="17" t="s">
        <v>558</v>
      </c>
      <c r="D383" s="18">
        <v>3</v>
      </c>
      <c r="E383" s="17" t="s">
        <v>446</v>
      </c>
      <c r="F383" s="19">
        <v>268</v>
      </c>
      <c r="G383" s="48">
        <f t="shared" si="6"/>
        <v>373.05599999999998</v>
      </c>
      <c r="H383" s="2"/>
    </row>
    <row r="384" spans="1:8" ht="19.5" thickTop="1" thickBot="1" x14ac:dyDescent="0.3">
      <c r="A384" s="2"/>
      <c r="B384" s="16">
        <v>264</v>
      </c>
      <c r="C384" s="17" t="s">
        <v>558</v>
      </c>
      <c r="D384" s="18">
        <v>3</v>
      </c>
      <c r="E384" s="17" t="s">
        <v>559</v>
      </c>
      <c r="F384" s="19">
        <v>282</v>
      </c>
      <c r="G384" s="48">
        <f t="shared" si="6"/>
        <v>392.54399999999998</v>
      </c>
      <c r="H384" s="2"/>
    </row>
    <row r="385" spans="1:8" ht="28.5" thickTop="1" thickBot="1" x14ac:dyDescent="0.3">
      <c r="A385" s="2"/>
      <c r="B385" s="16">
        <v>527</v>
      </c>
      <c r="C385" s="17" t="s">
        <v>560</v>
      </c>
      <c r="D385" s="18">
        <v>2</v>
      </c>
      <c r="E385" s="17" t="s">
        <v>549</v>
      </c>
      <c r="F385" s="19">
        <v>316</v>
      </c>
      <c r="G385" s="48">
        <f t="shared" si="6"/>
        <v>439.87200000000001</v>
      </c>
      <c r="H385" s="2"/>
    </row>
    <row r="386" spans="1:8" ht="28.5" thickTop="1" thickBot="1" x14ac:dyDescent="0.3">
      <c r="A386" s="2"/>
      <c r="B386" s="16">
        <v>134</v>
      </c>
      <c r="C386" s="17" t="s">
        <v>561</v>
      </c>
      <c r="D386" s="18">
        <v>2</v>
      </c>
      <c r="E386" s="17" t="s">
        <v>7</v>
      </c>
      <c r="F386" s="19">
        <v>316</v>
      </c>
      <c r="G386" s="48">
        <f t="shared" si="6"/>
        <v>439.87200000000001</v>
      </c>
      <c r="H386" s="2"/>
    </row>
    <row r="387" spans="1:8" ht="28.5" thickTop="1" thickBot="1" x14ac:dyDescent="0.3">
      <c r="A387" s="2"/>
      <c r="B387" s="16">
        <v>2097</v>
      </c>
      <c r="C387" s="17" t="s">
        <v>562</v>
      </c>
      <c r="D387" s="18">
        <v>5</v>
      </c>
      <c r="E387" s="17" t="s">
        <v>22</v>
      </c>
      <c r="F387" s="19">
        <v>360</v>
      </c>
      <c r="G387" s="48">
        <f t="shared" si="6"/>
        <v>501.11999999999995</v>
      </c>
      <c r="H387" s="2"/>
    </row>
    <row r="388" spans="1:8" ht="37.5" thickTop="1" thickBot="1" x14ac:dyDescent="0.3">
      <c r="A388" s="2"/>
      <c r="B388" s="36">
        <v>197</v>
      </c>
      <c r="C388" s="37" t="s">
        <v>563</v>
      </c>
      <c r="D388" s="38">
        <v>20</v>
      </c>
      <c r="E388" s="37" t="s">
        <v>564</v>
      </c>
      <c r="F388" s="39">
        <v>2247</v>
      </c>
      <c r="G388" s="48">
        <f t="shared" ref="G388:G451" si="7">(F388*1.16)*1.2</f>
        <v>3127.8240000000001</v>
      </c>
      <c r="H388" s="2"/>
    </row>
    <row r="389" spans="1:8" ht="19.5" thickTop="1" thickBot="1" x14ac:dyDescent="0.3">
      <c r="A389" s="2"/>
      <c r="B389" s="6">
        <v>701</v>
      </c>
      <c r="C389" s="12" t="s">
        <v>565</v>
      </c>
      <c r="D389" s="10">
        <v>3</v>
      </c>
      <c r="E389" s="12" t="s">
        <v>566</v>
      </c>
      <c r="F389" s="8">
        <v>279</v>
      </c>
      <c r="G389" s="48">
        <f t="shared" si="7"/>
        <v>388.36799999999999</v>
      </c>
      <c r="H389" s="2"/>
    </row>
    <row r="390" spans="1:8" ht="19.5" thickTop="1" thickBot="1" x14ac:dyDescent="0.3">
      <c r="A390" s="2"/>
      <c r="B390" s="7">
        <v>2013</v>
      </c>
      <c r="C390" s="13" t="s">
        <v>567</v>
      </c>
      <c r="D390" s="11">
        <v>3</v>
      </c>
      <c r="E390" s="13" t="s">
        <v>552</v>
      </c>
      <c r="F390" s="9">
        <v>350</v>
      </c>
      <c r="G390" s="48">
        <f t="shared" si="7"/>
        <v>487.2</v>
      </c>
      <c r="H390" s="2"/>
    </row>
    <row r="391" spans="1:8" ht="37.5" thickTop="1" thickBot="1" x14ac:dyDescent="0.3">
      <c r="A391" s="2"/>
      <c r="B391" s="6">
        <v>2083</v>
      </c>
      <c r="C391" s="12" t="s">
        <v>568</v>
      </c>
      <c r="D391" s="10">
        <v>12</v>
      </c>
      <c r="E391" s="12" t="s">
        <v>194</v>
      </c>
      <c r="F391" s="8">
        <v>850</v>
      </c>
      <c r="G391" s="48">
        <f t="shared" si="7"/>
        <v>1183.1999999999998</v>
      </c>
      <c r="H391" s="2"/>
    </row>
    <row r="392" spans="1:8" ht="28.5" thickTop="1" thickBot="1" x14ac:dyDescent="0.3">
      <c r="A392" s="2"/>
      <c r="B392" s="7">
        <v>312</v>
      </c>
      <c r="C392" s="13" t="s">
        <v>569</v>
      </c>
      <c r="D392" s="11">
        <v>1</v>
      </c>
      <c r="E392" s="13" t="s">
        <v>34</v>
      </c>
      <c r="F392" s="9"/>
      <c r="G392" s="48">
        <f t="shared" si="7"/>
        <v>0</v>
      </c>
      <c r="H392" s="2"/>
    </row>
    <row r="393" spans="1:8" ht="28.5" thickTop="1" thickBot="1" x14ac:dyDescent="0.3">
      <c r="A393" s="2"/>
      <c r="B393" s="6">
        <v>451</v>
      </c>
      <c r="C393" s="12" t="s">
        <v>570</v>
      </c>
      <c r="D393" s="10">
        <v>1</v>
      </c>
      <c r="E393" s="12" t="s">
        <v>22</v>
      </c>
      <c r="F393" s="8">
        <v>224</v>
      </c>
      <c r="G393" s="48">
        <f t="shared" si="7"/>
        <v>311.80799999999994</v>
      </c>
      <c r="H393" s="2"/>
    </row>
    <row r="394" spans="1:8" ht="19.5" thickTop="1" thickBot="1" x14ac:dyDescent="0.3">
      <c r="A394" s="2"/>
      <c r="B394" s="7">
        <v>314</v>
      </c>
      <c r="C394" s="13" t="s">
        <v>571</v>
      </c>
      <c r="D394" s="11">
        <v>1</v>
      </c>
      <c r="E394" s="13" t="s">
        <v>230</v>
      </c>
      <c r="F394" s="9">
        <v>224</v>
      </c>
      <c r="G394" s="48">
        <f t="shared" si="7"/>
        <v>311.80799999999994</v>
      </c>
      <c r="H394" s="2"/>
    </row>
    <row r="395" spans="1:8" ht="28.5" thickTop="1" thickBot="1" x14ac:dyDescent="0.3">
      <c r="A395" s="2"/>
      <c r="B395" s="6">
        <v>437</v>
      </c>
      <c r="C395" s="12" t="s">
        <v>572</v>
      </c>
      <c r="D395" s="10">
        <v>6</v>
      </c>
      <c r="E395" s="12" t="s">
        <v>133</v>
      </c>
      <c r="F395" s="8">
        <v>800</v>
      </c>
      <c r="G395" s="48">
        <f t="shared" si="7"/>
        <v>1113.5999999999999</v>
      </c>
      <c r="H395" s="2"/>
    </row>
    <row r="396" spans="1:8" ht="19.5" thickTop="1" thickBot="1" x14ac:dyDescent="0.3">
      <c r="A396" s="44"/>
      <c r="B396" s="7">
        <v>820</v>
      </c>
      <c r="C396" s="13" t="s">
        <v>573</v>
      </c>
      <c r="D396" s="11">
        <v>8</v>
      </c>
      <c r="E396" s="13" t="s">
        <v>574</v>
      </c>
      <c r="F396" s="9">
        <v>517</v>
      </c>
      <c r="G396" s="48">
        <f t="shared" si="7"/>
        <v>719.66399999999987</v>
      </c>
      <c r="H396" s="2"/>
    </row>
    <row r="397" spans="1:8" ht="19.5" thickTop="1" thickBot="1" x14ac:dyDescent="0.3">
      <c r="A397" s="2"/>
      <c r="B397" s="6">
        <v>732</v>
      </c>
      <c r="C397" s="12" t="s">
        <v>575</v>
      </c>
      <c r="D397" s="10">
        <v>15</v>
      </c>
      <c r="E397" s="12" t="s">
        <v>576</v>
      </c>
      <c r="F397" s="8">
        <v>1208</v>
      </c>
      <c r="G397" s="48">
        <f t="shared" si="7"/>
        <v>1681.5359999999998</v>
      </c>
      <c r="H397" s="2"/>
    </row>
    <row r="398" spans="1:8" ht="91.5" thickTop="1" thickBot="1" x14ac:dyDescent="0.3">
      <c r="A398" s="2"/>
      <c r="B398" s="36">
        <v>632</v>
      </c>
      <c r="C398" s="37" t="s">
        <v>577</v>
      </c>
      <c r="D398" s="38">
        <v>10</v>
      </c>
      <c r="E398" s="37" t="s">
        <v>578</v>
      </c>
      <c r="F398" s="39">
        <v>1552</v>
      </c>
      <c r="G398" s="48">
        <f t="shared" si="7"/>
        <v>2160.384</v>
      </c>
      <c r="H398" s="2"/>
    </row>
    <row r="399" spans="1:8" ht="28.5" thickTop="1" thickBot="1" x14ac:dyDescent="0.3">
      <c r="A399" s="2"/>
      <c r="B399" s="36">
        <v>71</v>
      </c>
      <c r="C399" s="37" t="s">
        <v>579</v>
      </c>
      <c r="D399" s="38">
        <v>15</v>
      </c>
      <c r="E399" s="37" t="s">
        <v>580</v>
      </c>
      <c r="F399" s="39">
        <v>3573</v>
      </c>
      <c r="G399" s="48">
        <f t="shared" si="7"/>
        <v>4973.6159999999991</v>
      </c>
      <c r="H399" s="2"/>
    </row>
    <row r="400" spans="1:8" ht="55.5" thickTop="1" thickBot="1" x14ac:dyDescent="0.3">
      <c r="A400" s="2"/>
      <c r="B400" s="36">
        <v>3213</v>
      </c>
      <c r="C400" s="37" t="s">
        <v>581</v>
      </c>
      <c r="D400" s="38">
        <v>15</v>
      </c>
      <c r="E400" s="37" t="s">
        <v>582</v>
      </c>
      <c r="F400" s="39">
        <v>1070</v>
      </c>
      <c r="G400" s="48">
        <f t="shared" si="7"/>
        <v>1489.4399999999998</v>
      </c>
      <c r="H400" s="2"/>
    </row>
    <row r="401" spans="1:8" ht="55.5" thickTop="1" thickBot="1" x14ac:dyDescent="0.3">
      <c r="A401" s="2"/>
      <c r="B401" s="36">
        <v>1508</v>
      </c>
      <c r="C401" s="37" t="s">
        <v>583</v>
      </c>
      <c r="D401" s="38">
        <v>15</v>
      </c>
      <c r="E401" s="37" t="s">
        <v>584</v>
      </c>
      <c r="F401" s="39">
        <v>1070</v>
      </c>
      <c r="G401" s="48">
        <f t="shared" si="7"/>
        <v>1489.4399999999998</v>
      </c>
      <c r="H401" s="2"/>
    </row>
    <row r="402" spans="1:8" ht="28.5" thickTop="1" thickBot="1" x14ac:dyDescent="0.3">
      <c r="A402" s="2"/>
      <c r="B402" s="36">
        <v>760</v>
      </c>
      <c r="C402" s="37" t="s">
        <v>585</v>
      </c>
      <c r="D402" s="38">
        <v>15</v>
      </c>
      <c r="E402" s="37" t="s">
        <v>586</v>
      </c>
      <c r="F402" s="39">
        <v>2948</v>
      </c>
      <c r="G402" s="48">
        <f t="shared" si="7"/>
        <v>4103.616</v>
      </c>
      <c r="H402" s="2"/>
    </row>
    <row r="403" spans="1:8" ht="28.5" thickTop="1" thickBot="1" x14ac:dyDescent="0.3">
      <c r="A403" s="2"/>
      <c r="B403" s="36">
        <v>1585</v>
      </c>
      <c r="C403" s="37" t="s">
        <v>587</v>
      </c>
      <c r="D403" s="38">
        <v>15</v>
      </c>
      <c r="E403" s="37" t="s">
        <v>588</v>
      </c>
      <c r="F403" s="39">
        <v>2800</v>
      </c>
      <c r="G403" s="48">
        <f t="shared" si="7"/>
        <v>3897.6</v>
      </c>
      <c r="H403" s="2"/>
    </row>
    <row r="404" spans="1:8" ht="28.5" thickTop="1" thickBot="1" x14ac:dyDescent="0.3">
      <c r="A404" s="2"/>
      <c r="B404" s="36">
        <v>1564</v>
      </c>
      <c r="C404" s="37" t="s">
        <v>589</v>
      </c>
      <c r="D404" s="38">
        <v>15</v>
      </c>
      <c r="E404" s="37" t="s">
        <v>590</v>
      </c>
      <c r="F404" s="45">
        <v>2019</v>
      </c>
      <c r="G404" s="48">
        <f t="shared" si="7"/>
        <v>2810.4479999999999</v>
      </c>
      <c r="H404" s="2"/>
    </row>
    <row r="405" spans="1:8" ht="28.5" thickTop="1" thickBot="1" x14ac:dyDescent="0.3">
      <c r="A405" s="2"/>
      <c r="B405" s="6">
        <v>318</v>
      </c>
      <c r="C405" s="12" t="s">
        <v>591</v>
      </c>
      <c r="D405" s="10">
        <v>1</v>
      </c>
      <c r="E405" s="12" t="s">
        <v>34</v>
      </c>
      <c r="F405" s="8">
        <v>307</v>
      </c>
      <c r="G405" s="48">
        <f t="shared" si="7"/>
        <v>427.34399999999994</v>
      </c>
      <c r="H405" s="2"/>
    </row>
    <row r="406" spans="1:8" ht="55.5" thickTop="1" thickBot="1" x14ac:dyDescent="0.3">
      <c r="A406" s="2"/>
      <c r="B406" s="6">
        <v>1494</v>
      </c>
      <c r="C406" s="12" t="s">
        <v>592</v>
      </c>
      <c r="D406" s="10">
        <v>1</v>
      </c>
      <c r="E406" s="12" t="s">
        <v>593</v>
      </c>
      <c r="F406" s="8">
        <v>589</v>
      </c>
      <c r="G406" s="48">
        <f t="shared" si="7"/>
        <v>819.88800000000003</v>
      </c>
      <c r="H406" s="2"/>
    </row>
    <row r="407" spans="1:8" ht="55.5" thickTop="1" thickBot="1" x14ac:dyDescent="0.3">
      <c r="A407" s="2"/>
      <c r="B407" s="7">
        <v>1621</v>
      </c>
      <c r="C407" s="13" t="s">
        <v>594</v>
      </c>
      <c r="D407" s="11">
        <v>1</v>
      </c>
      <c r="E407" s="13" t="s">
        <v>595</v>
      </c>
      <c r="F407" s="9">
        <v>920</v>
      </c>
      <c r="G407" s="48">
        <f t="shared" si="7"/>
        <v>1280.6399999999996</v>
      </c>
      <c r="H407" s="2"/>
    </row>
    <row r="408" spans="1:8" ht="55.5" thickTop="1" thickBot="1" x14ac:dyDescent="0.3">
      <c r="A408" s="2"/>
      <c r="B408" s="6">
        <v>837</v>
      </c>
      <c r="C408" s="12" t="s">
        <v>596</v>
      </c>
      <c r="D408" s="10">
        <v>1</v>
      </c>
      <c r="E408" s="12" t="s">
        <v>597</v>
      </c>
      <c r="F408" s="8">
        <v>1533</v>
      </c>
      <c r="G408" s="48">
        <f t="shared" si="7"/>
        <v>2133.9359999999997</v>
      </c>
      <c r="H408" s="2"/>
    </row>
    <row r="409" spans="1:8" ht="28.5" thickTop="1" thickBot="1" x14ac:dyDescent="0.3">
      <c r="A409" s="2"/>
      <c r="B409" s="16">
        <v>2036</v>
      </c>
      <c r="C409" s="17" t="s">
        <v>598</v>
      </c>
      <c r="D409" s="18">
        <v>4</v>
      </c>
      <c r="E409" s="17" t="s">
        <v>225</v>
      </c>
      <c r="F409" s="19">
        <v>570</v>
      </c>
      <c r="G409" s="48">
        <f t="shared" si="7"/>
        <v>793.43999999999994</v>
      </c>
      <c r="H409" s="2"/>
    </row>
    <row r="410" spans="1:8" ht="28.5" thickTop="1" thickBot="1" x14ac:dyDescent="0.3">
      <c r="A410" s="2"/>
      <c r="B410" s="6">
        <v>652</v>
      </c>
      <c r="C410" s="12" t="s">
        <v>599</v>
      </c>
      <c r="D410" s="10">
        <v>3</v>
      </c>
      <c r="E410" s="12" t="s">
        <v>600</v>
      </c>
      <c r="F410" s="8">
        <v>470</v>
      </c>
      <c r="G410" s="48">
        <f t="shared" si="7"/>
        <v>654.2399999999999</v>
      </c>
      <c r="H410" s="2"/>
    </row>
    <row r="411" spans="1:8" ht="127.5" thickTop="1" thickBot="1" x14ac:dyDescent="0.3">
      <c r="A411" s="2"/>
      <c r="B411" s="7">
        <v>2096</v>
      </c>
      <c r="C411" s="13" t="s">
        <v>601</v>
      </c>
      <c r="D411" s="11">
        <v>2</v>
      </c>
      <c r="E411" s="13" t="s">
        <v>9</v>
      </c>
      <c r="F411" s="9">
        <v>120</v>
      </c>
      <c r="G411" s="48">
        <f t="shared" si="7"/>
        <v>167.04</v>
      </c>
      <c r="H411" s="2"/>
    </row>
    <row r="412" spans="1:8" ht="37.5" thickTop="1" thickBot="1" x14ac:dyDescent="0.3">
      <c r="A412" s="2"/>
      <c r="B412" s="20">
        <v>1938</v>
      </c>
      <c r="C412" s="21" t="s">
        <v>602</v>
      </c>
      <c r="D412" s="22">
        <v>1</v>
      </c>
      <c r="E412" s="21" t="s">
        <v>133</v>
      </c>
      <c r="F412" s="23">
        <v>304</v>
      </c>
      <c r="G412" s="48">
        <f t="shared" si="7"/>
        <v>423.16799999999995</v>
      </c>
      <c r="H412" s="2"/>
    </row>
    <row r="413" spans="1:8" ht="46.5" thickTop="1" thickBot="1" x14ac:dyDescent="0.3">
      <c r="A413" s="2"/>
      <c r="B413" s="20">
        <v>1939</v>
      </c>
      <c r="C413" s="21" t="s">
        <v>603</v>
      </c>
      <c r="D413" s="22">
        <v>1</v>
      </c>
      <c r="E413" s="21" t="s">
        <v>133</v>
      </c>
      <c r="F413" s="23">
        <v>349</v>
      </c>
      <c r="G413" s="48">
        <f t="shared" si="7"/>
        <v>485.80799999999994</v>
      </c>
      <c r="H413" s="2"/>
    </row>
    <row r="414" spans="1:8" ht="46.5" thickTop="1" thickBot="1" x14ac:dyDescent="0.3">
      <c r="A414" s="2"/>
      <c r="B414" s="20">
        <v>1940</v>
      </c>
      <c r="C414" s="21" t="s">
        <v>604</v>
      </c>
      <c r="D414" s="22">
        <v>1</v>
      </c>
      <c r="E414" s="21" t="s">
        <v>133</v>
      </c>
      <c r="F414" s="23">
        <v>375</v>
      </c>
      <c r="G414" s="48">
        <f t="shared" si="7"/>
        <v>521.99999999999989</v>
      </c>
      <c r="H414" s="2"/>
    </row>
    <row r="415" spans="1:8" ht="55.5" thickTop="1" thickBot="1" x14ac:dyDescent="0.3">
      <c r="A415" s="2"/>
      <c r="B415" s="20">
        <v>514</v>
      </c>
      <c r="C415" s="21" t="s">
        <v>605</v>
      </c>
      <c r="D415" s="22">
        <v>1</v>
      </c>
      <c r="E415" s="21" t="s">
        <v>133</v>
      </c>
      <c r="F415" s="23">
        <v>391</v>
      </c>
      <c r="G415" s="48">
        <f t="shared" si="7"/>
        <v>544.27199999999993</v>
      </c>
      <c r="H415" s="2"/>
    </row>
    <row r="416" spans="1:8" ht="64.5" thickTop="1" thickBot="1" x14ac:dyDescent="0.3">
      <c r="A416" s="2"/>
      <c r="B416" s="20">
        <v>1941</v>
      </c>
      <c r="C416" s="21" t="s">
        <v>606</v>
      </c>
      <c r="D416" s="22">
        <v>1</v>
      </c>
      <c r="E416" s="21" t="s">
        <v>607</v>
      </c>
      <c r="F416" s="23">
        <v>508</v>
      </c>
      <c r="G416" s="48">
        <f t="shared" si="7"/>
        <v>707.13599999999997</v>
      </c>
      <c r="H416" s="2"/>
    </row>
    <row r="417" spans="1:8" ht="55.5" thickTop="1" thickBot="1" x14ac:dyDescent="0.3">
      <c r="A417" s="2"/>
      <c r="B417" s="20">
        <v>1763</v>
      </c>
      <c r="C417" s="21" t="s">
        <v>608</v>
      </c>
      <c r="D417" s="22">
        <v>1</v>
      </c>
      <c r="E417" s="21" t="s">
        <v>607</v>
      </c>
      <c r="F417" s="23">
        <v>477</v>
      </c>
      <c r="G417" s="48">
        <f t="shared" si="7"/>
        <v>663.98399999999992</v>
      </c>
      <c r="H417" s="2"/>
    </row>
    <row r="418" spans="1:8" ht="28.5" thickTop="1" thickBot="1" x14ac:dyDescent="0.3">
      <c r="A418" s="2"/>
      <c r="B418" s="20">
        <v>1187</v>
      </c>
      <c r="C418" s="21" t="s">
        <v>609</v>
      </c>
      <c r="D418" s="22">
        <v>2</v>
      </c>
      <c r="E418" s="21" t="s">
        <v>607</v>
      </c>
      <c r="F418" s="23">
        <v>122</v>
      </c>
      <c r="G418" s="48">
        <f t="shared" si="7"/>
        <v>169.82399999999998</v>
      </c>
      <c r="H418" s="2"/>
    </row>
    <row r="419" spans="1:8" ht="37.5" thickTop="1" thickBot="1" x14ac:dyDescent="0.3">
      <c r="A419" s="2"/>
      <c r="B419" s="7">
        <v>524</v>
      </c>
      <c r="C419" s="13" t="s">
        <v>610</v>
      </c>
      <c r="D419" s="11">
        <v>3</v>
      </c>
      <c r="E419" s="13" t="s">
        <v>611</v>
      </c>
      <c r="F419" s="9">
        <v>1926</v>
      </c>
      <c r="G419" s="48">
        <f t="shared" si="7"/>
        <v>2680.9919999999997</v>
      </c>
      <c r="H419" s="2"/>
    </row>
    <row r="420" spans="1:8" ht="37.5" thickTop="1" thickBot="1" x14ac:dyDescent="0.3">
      <c r="A420" s="2"/>
      <c r="B420" s="6">
        <v>526</v>
      </c>
      <c r="C420" s="12" t="s">
        <v>612</v>
      </c>
      <c r="D420" s="10">
        <v>3</v>
      </c>
      <c r="E420" s="12" t="s">
        <v>613</v>
      </c>
      <c r="F420" s="8">
        <v>3745</v>
      </c>
      <c r="G420" s="48">
        <f t="shared" si="7"/>
        <v>5213.04</v>
      </c>
      <c r="H420" s="2"/>
    </row>
    <row r="421" spans="1:8" ht="37.5" thickTop="1" thickBot="1" x14ac:dyDescent="0.3">
      <c r="A421" s="2"/>
      <c r="B421" s="7">
        <v>525</v>
      </c>
      <c r="C421" s="13" t="s">
        <v>614</v>
      </c>
      <c r="D421" s="11">
        <v>3</v>
      </c>
      <c r="E421" s="13" t="s">
        <v>611</v>
      </c>
      <c r="F421" s="9">
        <v>2006</v>
      </c>
      <c r="G421" s="48">
        <f t="shared" si="7"/>
        <v>2792.3519999999999</v>
      </c>
      <c r="H421" s="2"/>
    </row>
    <row r="422" spans="1:8" ht="55.5" thickTop="1" thickBot="1" x14ac:dyDescent="0.3">
      <c r="A422" s="2"/>
      <c r="B422" s="16">
        <v>327</v>
      </c>
      <c r="C422" s="17" t="s">
        <v>615</v>
      </c>
      <c r="D422" s="18">
        <v>3</v>
      </c>
      <c r="E422" s="17" t="s">
        <v>392</v>
      </c>
      <c r="F422" s="19">
        <v>761</v>
      </c>
      <c r="G422" s="48">
        <f t="shared" si="7"/>
        <v>1059.3119999999999</v>
      </c>
      <c r="H422" s="2"/>
    </row>
    <row r="423" spans="1:8" ht="46.5" thickTop="1" thickBot="1" x14ac:dyDescent="0.3">
      <c r="A423" s="2"/>
      <c r="B423" s="16">
        <v>678</v>
      </c>
      <c r="C423" s="17" t="s">
        <v>616</v>
      </c>
      <c r="D423" s="18">
        <v>1</v>
      </c>
      <c r="E423" s="17" t="s">
        <v>617</v>
      </c>
      <c r="F423" s="19">
        <v>546</v>
      </c>
      <c r="G423" s="48">
        <f t="shared" si="7"/>
        <v>760.03199999999981</v>
      </c>
      <c r="H423" s="2"/>
    </row>
    <row r="424" spans="1:8" ht="46.5" thickTop="1" thickBot="1" x14ac:dyDescent="0.3">
      <c r="A424" s="2"/>
      <c r="B424" s="16">
        <v>328</v>
      </c>
      <c r="C424" s="17" t="s">
        <v>618</v>
      </c>
      <c r="D424" s="18">
        <v>1</v>
      </c>
      <c r="E424" s="17" t="s">
        <v>619</v>
      </c>
      <c r="F424" s="19">
        <v>844</v>
      </c>
      <c r="G424" s="48">
        <f t="shared" si="7"/>
        <v>1174.848</v>
      </c>
      <c r="H424" s="2"/>
    </row>
    <row r="425" spans="1:8" ht="28.5" thickTop="1" thickBot="1" x14ac:dyDescent="0.3">
      <c r="A425" s="2"/>
      <c r="B425" s="16">
        <v>329</v>
      </c>
      <c r="C425" s="17" t="s">
        <v>620</v>
      </c>
      <c r="D425" s="18">
        <v>1</v>
      </c>
      <c r="E425" s="17" t="s">
        <v>133</v>
      </c>
      <c r="F425" s="19">
        <v>376</v>
      </c>
      <c r="G425" s="48">
        <f t="shared" si="7"/>
        <v>523.39199999999994</v>
      </c>
      <c r="H425" s="2"/>
    </row>
    <row r="426" spans="1:8" ht="37.5" thickTop="1" thickBot="1" x14ac:dyDescent="0.3">
      <c r="A426" s="2"/>
      <c r="B426" s="7">
        <v>1557</v>
      </c>
      <c r="C426" s="13" t="s">
        <v>621</v>
      </c>
      <c r="D426" s="11">
        <v>8</v>
      </c>
      <c r="E426" s="13" t="s">
        <v>7</v>
      </c>
      <c r="F426" s="9">
        <v>980</v>
      </c>
      <c r="G426" s="48">
        <f t="shared" si="7"/>
        <v>1364.1599999999999</v>
      </c>
      <c r="H426" s="2"/>
    </row>
    <row r="427" spans="1:8" ht="46.5" thickTop="1" thickBot="1" x14ac:dyDescent="0.3">
      <c r="A427" s="2"/>
      <c r="B427" s="7">
        <v>323</v>
      </c>
      <c r="C427" s="13" t="s">
        <v>622</v>
      </c>
      <c r="D427" s="11">
        <v>5</v>
      </c>
      <c r="E427" s="13" t="s">
        <v>14</v>
      </c>
      <c r="F427" s="9">
        <v>1063</v>
      </c>
      <c r="G427" s="48">
        <f t="shared" si="7"/>
        <v>1479.6959999999999</v>
      </c>
      <c r="H427" s="2"/>
    </row>
    <row r="428" spans="1:8" ht="37.5" thickTop="1" thickBot="1" x14ac:dyDescent="0.3">
      <c r="A428" s="2"/>
      <c r="B428" s="29">
        <v>1558</v>
      </c>
      <c r="C428" s="30" t="s">
        <v>623</v>
      </c>
      <c r="D428" s="31">
        <v>8</v>
      </c>
      <c r="E428" s="30" t="s">
        <v>613</v>
      </c>
      <c r="F428" s="32">
        <v>627</v>
      </c>
      <c r="G428" s="48">
        <f t="shared" si="7"/>
        <v>872.78399999999988</v>
      </c>
      <c r="H428" s="43" t="s">
        <v>624</v>
      </c>
    </row>
    <row r="429" spans="1:8" ht="28.5" thickTop="1" thickBot="1" x14ac:dyDescent="0.3">
      <c r="A429" s="2"/>
      <c r="B429" s="7">
        <v>646</v>
      </c>
      <c r="C429" s="13" t="s">
        <v>625</v>
      </c>
      <c r="D429" s="11">
        <v>1</v>
      </c>
      <c r="E429" s="13" t="s">
        <v>133</v>
      </c>
      <c r="F429" s="9">
        <v>747</v>
      </c>
      <c r="G429" s="48">
        <f t="shared" si="7"/>
        <v>1039.8239999999998</v>
      </c>
      <c r="H429" s="2"/>
    </row>
    <row r="430" spans="1:8" ht="28.5" thickTop="1" thickBot="1" x14ac:dyDescent="0.3">
      <c r="A430" s="2"/>
      <c r="B430" s="6">
        <v>1758</v>
      </c>
      <c r="C430" s="12" t="s">
        <v>626</v>
      </c>
      <c r="D430" s="10">
        <v>1</v>
      </c>
      <c r="E430" s="12" t="s">
        <v>627</v>
      </c>
      <c r="F430" s="8">
        <v>700</v>
      </c>
      <c r="G430" s="48">
        <f t="shared" si="7"/>
        <v>974.4</v>
      </c>
      <c r="H430" s="2"/>
    </row>
    <row r="431" spans="1:8" ht="37.5" thickTop="1" thickBot="1" x14ac:dyDescent="0.3">
      <c r="A431" s="40"/>
      <c r="B431" s="7">
        <v>1759</v>
      </c>
      <c r="C431" s="13" t="s">
        <v>628</v>
      </c>
      <c r="D431" s="11">
        <v>1</v>
      </c>
      <c r="E431" s="13" t="s">
        <v>627</v>
      </c>
      <c r="F431" s="9">
        <v>1346</v>
      </c>
      <c r="G431" s="48">
        <f t="shared" si="7"/>
        <v>1873.6319999999998</v>
      </c>
      <c r="H431" s="2"/>
    </row>
    <row r="432" spans="1:8" ht="28.5" thickTop="1" thickBot="1" x14ac:dyDescent="0.3">
      <c r="A432" s="2"/>
      <c r="B432" s="6">
        <v>333</v>
      </c>
      <c r="C432" s="12" t="s">
        <v>629</v>
      </c>
      <c r="D432" s="10">
        <v>1</v>
      </c>
      <c r="E432" s="12" t="s">
        <v>133</v>
      </c>
      <c r="F432" s="8">
        <v>187</v>
      </c>
      <c r="G432" s="48">
        <f t="shared" si="7"/>
        <v>260.30399999999997</v>
      </c>
      <c r="H432" s="2"/>
    </row>
    <row r="433" spans="1:8" ht="28.5" thickTop="1" thickBot="1" x14ac:dyDescent="0.3">
      <c r="A433" s="2"/>
      <c r="B433" s="7">
        <v>334</v>
      </c>
      <c r="C433" s="13" t="s">
        <v>630</v>
      </c>
      <c r="D433" s="11">
        <v>1</v>
      </c>
      <c r="E433" s="13" t="s">
        <v>392</v>
      </c>
      <c r="F433" s="9">
        <v>270</v>
      </c>
      <c r="G433" s="48">
        <f t="shared" si="7"/>
        <v>375.84</v>
      </c>
      <c r="H433" s="2"/>
    </row>
    <row r="434" spans="1:8" ht="28.5" thickTop="1" thickBot="1" x14ac:dyDescent="0.3">
      <c r="A434" s="2"/>
      <c r="B434" s="6">
        <v>1717</v>
      </c>
      <c r="C434" s="12" t="s">
        <v>631</v>
      </c>
      <c r="D434" s="10">
        <v>1</v>
      </c>
      <c r="E434" s="12" t="s">
        <v>546</v>
      </c>
      <c r="F434" s="8">
        <v>233</v>
      </c>
      <c r="G434" s="48">
        <f t="shared" si="7"/>
        <v>324.33599999999996</v>
      </c>
      <c r="H434" s="2"/>
    </row>
    <row r="435" spans="1:8" ht="28.5" thickTop="1" thickBot="1" x14ac:dyDescent="0.3">
      <c r="A435" s="2"/>
      <c r="B435" s="7">
        <v>884</v>
      </c>
      <c r="C435" s="13" t="s">
        <v>632</v>
      </c>
      <c r="D435" s="11">
        <v>1</v>
      </c>
      <c r="E435" s="13" t="s">
        <v>633</v>
      </c>
      <c r="F435" s="9">
        <v>400</v>
      </c>
      <c r="G435" s="48">
        <f t="shared" si="7"/>
        <v>556.79999999999995</v>
      </c>
      <c r="H435" s="2"/>
    </row>
    <row r="436" spans="1:8" ht="19.5" thickTop="1" thickBot="1" x14ac:dyDescent="0.3">
      <c r="A436" s="2"/>
      <c r="B436" s="6">
        <v>1534</v>
      </c>
      <c r="C436" s="12" t="s">
        <v>634</v>
      </c>
      <c r="D436" s="10">
        <v>1</v>
      </c>
      <c r="E436" s="12" t="s">
        <v>633</v>
      </c>
      <c r="F436" s="8">
        <v>200</v>
      </c>
      <c r="G436" s="48">
        <f t="shared" si="7"/>
        <v>278.39999999999998</v>
      </c>
      <c r="H436" s="2"/>
    </row>
    <row r="437" spans="1:8" ht="19.5" thickTop="1" thickBot="1" x14ac:dyDescent="0.3">
      <c r="A437" s="2"/>
      <c r="B437" s="7">
        <v>1588</v>
      </c>
      <c r="C437" s="13" t="s">
        <v>635</v>
      </c>
      <c r="D437" s="11">
        <v>1</v>
      </c>
      <c r="E437" s="13" t="s">
        <v>633</v>
      </c>
      <c r="F437" s="9">
        <v>266</v>
      </c>
      <c r="G437" s="48">
        <f t="shared" si="7"/>
        <v>370.27199999999999</v>
      </c>
      <c r="H437" s="2"/>
    </row>
    <row r="438" spans="1:8" ht="64.5" thickTop="1" thickBot="1" x14ac:dyDescent="0.3">
      <c r="A438" s="2"/>
      <c r="B438" s="29">
        <v>125</v>
      </c>
      <c r="C438" s="30" t="s">
        <v>636</v>
      </c>
      <c r="D438" s="31">
        <v>7</v>
      </c>
      <c r="E438" s="30" t="s">
        <v>637</v>
      </c>
      <c r="F438" s="32">
        <v>2123</v>
      </c>
      <c r="G438" s="48">
        <f t="shared" si="7"/>
        <v>2955.2159999999999</v>
      </c>
      <c r="H438" s="2" t="s">
        <v>624</v>
      </c>
    </row>
    <row r="439" spans="1:8" ht="28.5" thickTop="1" thickBot="1" x14ac:dyDescent="0.3">
      <c r="A439" s="2"/>
      <c r="B439" s="7">
        <v>612</v>
      </c>
      <c r="C439" s="13" t="s">
        <v>638</v>
      </c>
      <c r="D439" s="11">
        <v>4</v>
      </c>
      <c r="E439" s="13" t="s">
        <v>392</v>
      </c>
      <c r="F439" s="9">
        <v>1077</v>
      </c>
      <c r="G439" s="48">
        <f t="shared" si="7"/>
        <v>1499.184</v>
      </c>
      <c r="H439" s="2"/>
    </row>
    <row r="440" spans="1:8" ht="28.5" thickTop="1" thickBot="1" x14ac:dyDescent="0.3">
      <c r="A440" s="2"/>
      <c r="B440" s="6">
        <v>1922</v>
      </c>
      <c r="C440" s="12" t="s">
        <v>639</v>
      </c>
      <c r="D440" s="10">
        <v>4</v>
      </c>
      <c r="E440" s="12" t="s">
        <v>14</v>
      </c>
      <c r="F440" s="8">
        <v>820</v>
      </c>
      <c r="G440" s="48">
        <f t="shared" si="7"/>
        <v>1141.4399999999998</v>
      </c>
      <c r="H440" s="2"/>
    </row>
    <row r="441" spans="1:8" ht="55.5" thickTop="1" thickBot="1" x14ac:dyDescent="0.3">
      <c r="A441" s="2"/>
      <c r="B441" s="7">
        <v>1942</v>
      </c>
      <c r="C441" s="13" t="s">
        <v>640</v>
      </c>
      <c r="D441" s="11">
        <v>1</v>
      </c>
      <c r="E441" s="13" t="s">
        <v>133</v>
      </c>
      <c r="F441" s="9">
        <v>531</v>
      </c>
      <c r="G441" s="48">
        <f t="shared" si="7"/>
        <v>739.15199999999993</v>
      </c>
      <c r="H441" s="2"/>
    </row>
    <row r="442" spans="1:8" ht="46.5" thickTop="1" thickBot="1" x14ac:dyDescent="0.3">
      <c r="A442" s="2"/>
      <c r="B442" s="7"/>
      <c r="C442" s="13" t="s">
        <v>641</v>
      </c>
      <c r="D442" s="11">
        <v>1</v>
      </c>
      <c r="E442" s="13" t="s">
        <v>133</v>
      </c>
      <c r="F442" s="9">
        <v>400</v>
      </c>
      <c r="G442" s="48">
        <f t="shared" si="7"/>
        <v>556.79999999999995</v>
      </c>
      <c r="H442" s="2"/>
    </row>
    <row r="443" spans="1:8" ht="28.5" thickTop="1" thickBot="1" x14ac:dyDescent="0.3">
      <c r="A443" s="2"/>
      <c r="B443" s="6">
        <v>338</v>
      </c>
      <c r="C443" s="12" t="s">
        <v>642</v>
      </c>
      <c r="D443" s="10">
        <v>1</v>
      </c>
      <c r="E443" s="12" t="s">
        <v>14</v>
      </c>
      <c r="F443" s="8">
        <v>542</v>
      </c>
      <c r="G443" s="48">
        <f t="shared" si="7"/>
        <v>754.46399999999983</v>
      </c>
      <c r="H443" s="2"/>
    </row>
    <row r="444" spans="1:8" ht="28.5" thickTop="1" thickBot="1" x14ac:dyDescent="0.3">
      <c r="A444" s="2"/>
      <c r="B444" s="7">
        <v>342</v>
      </c>
      <c r="C444" s="13" t="s">
        <v>643</v>
      </c>
      <c r="D444" s="11">
        <v>1</v>
      </c>
      <c r="E444" s="13" t="s">
        <v>392</v>
      </c>
      <c r="F444" s="9">
        <v>1357</v>
      </c>
      <c r="G444" s="48">
        <f t="shared" si="7"/>
        <v>1888.9439999999997</v>
      </c>
      <c r="H444" s="2"/>
    </row>
    <row r="445" spans="1:8" ht="28.5" thickTop="1" thickBot="1" x14ac:dyDescent="0.3">
      <c r="A445" s="2"/>
      <c r="B445" s="6">
        <v>343</v>
      </c>
      <c r="C445" s="12" t="s">
        <v>644</v>
      </c>
      <c r="D445" s="10">
        <v>1</v>
      </c>
      <c r="E445" s="12" t="s">
        <v>392</v>
      </c>
      <c r="F445" s="8">
        <v>1521</v>
      </c>
      <c r="G445" s="48">
        <f t="shared" si="7"/>
        <v>2117.232</v>
      </c>
      <c r="H445" s="2"/>
    </row>
    <row r="446" spans="1:8" ht="28.5" thickTop="1" thickBot="1" x14ac:dyDescent="0.3">
      <c r="A446" s="2"/>
      <c r="B446" s="7">
        <v>344</v>
      </c>
      <c r="C446" s="13" t="s">
        <v>645</v>
      </c>
      <c r="D446" s="11">
        <v>6</v>
      </c>
      <c r="E446" s="13" t="s">
        <v>392</v>
      </c>
      <c r="F446" s="9">
        <v>1940</v>
      </c>
      <c r="G446" s="48">
        <f t="shared" si="7"/>
        <v>2700.4799999999996</v>
      </c>
      <c r="H446" s="2"/>
    </row>
    <row r="447" spans="1:8" ht="28.5" thickTop="1" thickBot="1" x14ac:dyDescent="0.3">
      <c r="A447" s="2"/>
      <c r="B447" s="6">
        <v>339</v>
      </c>
      <c r="C447" s="12" t="s">
        <v>646</v>
      </c>
      <c r="D447" s="10">
        <v>1</v>
      </c>
      <c r="E447" s="12" t="s">
        <v>392</v>
      </c>
      <c r="F447" s="8">
        <v>1138</v>
      </c>
      <c r="G447" s="48">
        <f t="shared" si="7"/>
        <v>1584.0959999999998</v>
      </c>
      <c r="H447" s="2"/>
    </row>
    <row r="448" spans="1:8" ht="28.5" thickTop="1" thickBot="1" x14ac:dyDescent="0.3">
      <c r="A448" s="2"/>
      <c r="B448" s="7">
        <v>1923</v>
      </c>
      <c r="C448" s="13" t="s">
        <v>647</v>
      </c>
      <c r="D448" s="11">
        <v>1</v>
      </c>
      <c r="E448" s="13" t="s">
        <v>392</v>
      </c>
      <c r="F448" s="9">
        <v>773</v>
      </c>
      <c r="G448" s="48">
        <f t="shared" si="7"/>
        <v>1076.0159999999998</v>
      </c>
      <c r="H448" s="2"/>
    </row>
    <row r="449" spans="1:8" ht="28.5" thickTop="1" thickBot="1" x14ac:dyDescent="0.3">
      <c r="A449" s="2"/>
      <c r="B449" s="6">
        <v>341</v>
      </c>
      <c r="C449" s="12" t="s">
        <v>648</v>
      </c>
      <c r="D449" s="10">
        <v>1</v>
      </c>
      <c r="E449" s="12" t="s">
        <v>392</v>
      </c>
      <c r="F449" s="8">
        <v>1079</v>
      </c>
      <c r="G449" s="48">
        <f t="shared" si="7"/>
        <v>1501.9679999999998</v>
      </c>
      <c r="H449" s="2"/>
    </row>
    <row r="450" spans="1:8" ht="28.5" thickTop="1" thickBot="1" x14ac:dyDescent="0.3">
      <c r="A450" s="2"/>
      <c r="B450" s="7">
        <v>340</v>
      </c>
      <c r="C450" s="13" t="s">
        <v>649</v>
      </c>
      <c r="D450" s="11">
        <v>1</v>
      </c>
      <c r="E450" s="13" t="s">
        <v>392</v>
      </c>
      <c r="F450" s="9">
        <v>823</v>
      </c>
      <c r="G450" s="48">
        <f t="shared" si="7"/>
        <v>1145.616</v>
      </c>
      <c r="H450" s="2"/>
    </row>
    <row r="451" spans="1:8" ht="28.5" thickTop="1" thickBot="1" x14ac:dyDescent="0.3">
      <c r="A451" s="2"/>
      <c r="B451" s="6">
        <v>503</v>
      </c>
      <c r="C451" s="12" t="s">
        <v>650</v>
      </c>
      <c r="D451" s="10">
        <v>1</v>
      </c>
      <c r="E451" s="12" t="s">
        <v>14</v>
      </c>
      <c r="F451" s="8">
        <v>744</v>
      </c>
      <c r="G451" s="48">
        <f t="shared" si="7"/>
        <v>1035.6479999999999</v>
      </c>
      <c r="H451" s="2"/>
    </row>
    <row r="452" spans="1:8" ht="37.5" thickTop="1" thickBot="1" x14ac:dyDescent="0.3">
      <c r="A452" s="2"/>
      <c r="B452" s="6">
        <v>347</v>
      </c>
      <c r="C452" s="12" t="s">
        <v>651</v>
      </c>
      <c r="D452" s="10">
        <v>2</v>
      </c>
      <c r="E452" s="12" t="s">
        <v>392</v>
      </c>
      <c r="F452" s="8">
        <v>817</v>
      </c>
      <c r="G452" s="48">
        <f t="shared" ref="G452:G515" si="8">(F452*1.16)*1.2</f>
        <v>1137.2639999999999</v>
      </c>
      <c r="H452" s="2"/>
    </row>
    <row r="453" spans="1:8" ht="28.5" thickTop="1" thickBot="1" x14ac:dyDescent="0.3">
      <c r="A453" s="2"/>
      <c r="B453" s="6">
        <v>244</v>
      </c>
      <c r="C453" s="12" t="s">
        <v>652</v>
      </c>
      <c r="D453" s="10">
        <v>10</v>
      </c>
      <c r="E453" s="13" t="s">
        <v>392</v>
      </c>
      <c r="F453" s="8">
        <v>1987</v>
      </c>
      <c r="G453" s="48">
        <f t="shared" si="8"/>
        <v>2765.9039999999995</v>
      </c>
      <c r="H453" s="2"/>
    </row>
    <row r="454" spans="1:8" ht="28.5" thickTop="1" thickBot="1" x14ac:dyDescent="0.3">
      <c r="A454" s="2"/>
      <c r="B454" s="6">
        <v>1736</v>
      </c>
      <c r="C454" s="12" t="s">
        <v>653</v>
      </c>
      <c r="D454" s="10">
        <v>10</v>
      </c>
      <c r="E454" s="13" t="s">
        <v>392</v>
      </c>
      <c r="F454" s="8">
        <v>1805</v>
      </c>
      <c r="G454" s="48">
        <f t="shared" si="8"/>
        <v>2512.5599999999995</v>
      </c>
      <c r="H454" s="2"/>
    </row>
    <row r="455" spans="1:8" ht="46.5" thickTop="1" thickBot="1" x14ac:dyDescent="0.3">
      <c r="A455" s="2"/>
      <c r="B455" s="7">
        <v>36</v>
      </c>
      <c r="C455" s="13" t="s">
        <v>654</v>
      </c>
      <c r="D455" s="11">
        <v>1</v>
      </c>
      <c r="E455" s="13" t="s">
        <v>655</v>
      </c>
      <c r="F455" s="9">
        <v>542</v>
      </c>
      <c r="G455" s="48">
        <f t="shared" si="8"/>
        <v>754.46399999999983</v>
      </c>
      <c r="H455" s="2"/>
    </row>
    <row r="456" spans="1:8" ht="28.5" thickTop="1" thickBot="1" x14ac:dyDescent="0.3">
      <c r="A456" s="2"/>
      <c r="B456" s="6">
        <v>349</v>
      </c>
      <c r="C456" s="12" t="s">
        <v>656</v>
      </c>
      <c r="D456" s="10">
        <v>1</v>
      </c>
      <c r="E456" s="12" t="s">
        <v>392</v>
      </c>
      <c r="F456" s="8">
        <v>506</v>
      </c>
      <c r="G456" s="48">
        <f t="shared" si="8"/>
        <v>704.35199999999986</v>
      </c>
      <c r="H456" s="2"/>
    </row>
    <row r="457" spans="1:8" ht="37.5" thickTop="1" thickBot="1" x14ac:dyDescent="0.3">
      <c r="A457" s="2"/>
      <c r="B457" s="7">
        <v>666</v>
      </c>
      <c r="C457" s="13" t="s">
        <v>657</v>
      </c>
      <c r="D457" s="11">
        <v>3</v>
      </c>
      <c r="E457" s="13" t="s">
        <v>658</v>
      </c>
      <c r="F457" s="9">
        <v>2456</v>
      </c>
      <c r="G457" s="48">
        <f t="shared" si="8"/>
        <v>3418.7519999999995</v>
      </c>
      <c r="H457" s="2"/>
    </row>
    <row r="458" spans="1:8" ht="19.5" thickTop="1" thickBot="1" x14ac:dyDescent="0.3">
      <c r="A458" s="2"/>
      <c r="B458" s="6">
        <v>1734</v>
      </c>
      <c r="C458" s="12" t="s">
        <v>659</v>
      </c>
      <c r="D458" s="10">
        <v>2</v>
      </c>
      <c r="E458" s="12" t="s">
        <v>660</v>
      </c>
      <c r="F458" s="8">
        <v>233</v>
      </c>
      <c r="G458" s="48">
        <f t="shared" si="8"/>
        <v>324.33599999999996</v>
      </c>
      <c r="H458" s="2"/>
    </row>
    <row r="459" spans="1:8" ht="19.5" thickTop="1" thickBot="1" x14ac:dyDescent="0.3">
      <c r="A459" s="2"/>
      <c r="B459" s="7">
        <v>671</v>
      </c>
      <c r="C459" s="13" t="s">
        <v>661</v>
      </c>
      <c r="D459" s="11">
        <v>5</v>
      </c>
      <c r="E459" s="13" t="s">
        <v>662</v>
      </c>
      <c r="F459" s="9">
        <v>1180</v>
      </c>
      <c r="G459" s="48">
        <f t="shared" si="8"/>
        <v>1642.56</v>
      </c>
      <c r="H459" s="2"/>
    </row>
    <row r="460" spans="1:8" ht="37.5" thickTop="1" thickBot="1" x14ac:dyDescent="0.3">
      <c r="A460" s="2"/>
      <c r="B460" s="6">
        <v>351</v>
      </c>
      <c r="C460" s="12" t="s">
        <v>663</v>
      </c>
      <c r="D460" s="10">
        <v>1</v>
      </c>
      <c r="E460" s="12" t="s">
        <v>392</v>
      </c>
      <c r="F460" s="8">
        <v>519</v>
      </c>
      <c r="G460" s="48">
        <f t="shared" si="8"/>
        <v>722.44799999999998</v>
      </c>
      <c r="H460" s="2"/>
    </row>
    <row r="461" spans="1:8" ht="37.5" thickTop="1" thickBot="1" x14ac:dyDescent="0.3">
      <c r="A461" s="2"/>
      <c r="B461" s="7">
        <v>352</v>
      </c>
      <c r="C461" s="13" t="s">
        <v>664</v>
      </c>
      <c r="D461" s="11">
        <v>1</v>
      </c>
      <c r="E461" s="13" t="s">
        <v>392</v>
      </c>
      <c r="F461" s="9">
        <v>738</v>
      </c>
      <c r="G461" s="48">
        <f t="shared" si="8"/>
        <v>1027.2959999999998</v>
      </c>
      <c r="H461" s="2"/>
    </row>
    <row r="462" spans="1:8" ht="37.5" thickTop="1" thickBot="1" x14ac:dyDescent="0.3">
      <c r="A462" s="2"/>
      <c r="B462" s="6">
        <v>353</v>
      </c>
      <c r="C462" s="12" t="s">
        <v>665</v>
      </c>
      <c r="D462" s="10">
        <v>1</v>
      </c>
      <c r="E462" s="12" t="s">
        <v>392</v>
      </c>
      <c r="F462" s="8">
        <v>1231</v>
      </c>
      <c r="G462" s="48">
        <f t="shared" si="8"/>
        <v>1713.5519999999997</v>
      </c>
      <c r="H462" s="2"/>
    </row>
    <row r="463" spans="1:8" ht="19.5" thickTop="1" thickBot="1" x14ac:dyDescent="0.3">
      <c r="A463" s="2"/>
      <c r="B463" s="7">
        <v>354</v>
      </c>
      <c r="C463" s="13" t="s">
        <v>666</v>
      </c>
      <c r="D463" s="11">
        <v>10</v>
      </c>
      <c r="E463" s="13" t="s">
        <v>667</v>
      </c>
      <c r="F463" s="9">
        <v>803</v>
      </c>
      <c r="G463" s="48">
        <f t="shared" si="8"/>
        <v>1117.7759999999998</v>
      </c>
      <c r="H463" s="2"/>
    </row>
    <row r="464" spans="1:8" ht="28.5" thickTop="1" thickBot="1" x14ac:dyDescent="0.3">
      <c r="A464" s="2"/>
      <c r="B464" s="7">
        <v>682</v>
      </c>
      <c r="C464" s="13" t="s">
        <v>668</v>
      </c>
      <c r="D464" s="11">
        <v>1</v>
      </c>
      <c r="E464" s="13" t="s">
        <v>669</v>
      </c>
      <c r="F464" s="9">
        <v>287</v>
      </c>
      <c r="G464" s="48">
        <f t="shared" si="8"/>
        <v>399.50399999999996</v>
      </c>
      <c r="H464" s="2"/>
    </row>
    <row r="465" spans="1:8" ht="19.5" thickTop="1" thickBot="1" x14ac:dyDescent="0.3">
      <c r="A465" s="2"/>
      <c r="B465" s="6">
        <v>683</v>
      </c>
      <c r="C465" s="12" t="s">
        <v>670</v>
      </c>
      <c r="D465" s="10">
        <v>5</v>
      </c>
      <c r="E465" s="12" t="s">
        <v>52</v>
      </c>
      <c r="F465" s="8">
        <v>2208</v>
      </c>
      <c r="G465" s="48">
        <f t="shared" si="8"/>
        <v>3073.5359999999996</v>
      </c>
      <c r="H465" s="2"/>
    </row>
    <row r="466" spans="1:8" ht="19.5" thickTop="1" thickBot="1" x14ac:dyDescent="0.3">
      <c r="A466" s="2"/>
      <c r="B466" s="7">
        <v>1701</v>
      </c>
      <c r="C466" s="13" t="s">
        <v>671</v>
      </c>
      <c r="D466" s="11">
        <v>1</v>
      </c>
      <c r="E466" s="13" t="s">
        <v>92</v>
      </c>
      <c r="F466" s="9">
        <v>284</v>
      </c>
      <c r="G466" s="48">
        <f t="shared" si="8"/>
        <v>395.32799999999997</v>
      </c>
      <c r="H466" s="2"/>
    </row>
    <row r="467" spans="1:8" ht="46.5" thickTop="1" thickBot="1" x14ac:dyDescent="0.3">
      <c r="A467" s="2"/>
      <c r="B467" s="6">
        <v>1760</v>
      </c>
      <c r="C467" s="12" t="s">
        <v>672</v>
      </c>
      <c r="D467" s="10">
        <v>2</v>
      </c>
      <c r="E467" s="12" t="s">
        <v>673</v>
      </c>
      <c r="F467" s="8">
        <v>1177</v>
      </c>
      <c r="G467" s="48">
        <f t="shared" si="8"/>
        <v>1638.3839999999998</v>
      </c>
      <c r="H467" s="2"/>
    </row>
    <row r="468" spans="1:8" ht="46.5" thickTop="1" thickBot="1" x14ac:dyDescent="0.3">
      <c r="A468" s="2"/>
      <c r="B468" s="7">
        <v>1761</v>
      </c>
      <c r="C468" s="13" t="s">
        <v>674</v>
      </c>
      <c r="D468" s="11">
        <v>2</v>
      </c>
      <c r="E468" s="13" t="s">
        <v>673</v>
      </c>
      <c r="F468" s="9">
        <v>1715</v>
      </c>
      <c r="G468" s="48">
        <f t="shared" si="8"/>
        <v>2387.2799999999997</v>
      </c>
      <c r="H468" s="2"/>
    </row>
    <row r="469" spans="1:8" ht="64.5" thickTop="1" thickBot="1" x14ac:dyDescent="0.3">
      <c r="A469" s="2"/>
      <c r="B469" s="6">
        <v>501</v>
      </c>
      <c r="C469" s="12" t="s">
        <v>675</v>
      </c>
      <c r="D469" s="10">
        <v>1</v>
      </c>
      <c r="E469" s="12" t="s">
        <v>392</v>
      </c>
      <c r="F469" s="8">
        <v>1027</v>
      </c>
      <c r="G469" s="48">
        <f t="shared" si="8"/>
        <v>1429.5839999999998</v>
      </c>
      <c r="H469" s="2"/>
    </row>
    <row r="470" spans="1:8" ht="55.5" thickTop="1" thickBot="1" x14ac:dyDescent="0.3">
      <c r="A470" s="2"/>
      <c r="B470" s="7">
        <v>357</v>
      </c>
      <c r="C470" s="13" t="s">
        <v>676</v>
      </c>
      <c r="D470" s="11">
        <v>1</v>
      </c>
      <c r="E470" s="13" t="s">
        <v>677</v>
      </c>
      <c r="F470" s="9">
        <v>860</v>
      </c>
      <c r="G470" s="48">
        <f t="shared" si="8"/>
        <v>1197.1199999999999</v>
      </c>
      <c r="H470" s="2"/>
    </row>
    <row r="471" spans="1:8" ht="55.5" thickTop="1" thickBot="1" x14ac:dyDescent="0.3">
      <c r="A471" s="2"/>
      <c r="B471" s="6">
        <v>502</v>
      </c>
      <c r="C471" s="12" t="s">
        <v>678</v>
      </c>
      <c r="D471" s="10">
        <v>1</v>
      </c>
      <c r="E471" s="12" t="s">
        <v>392</v>
      </c>
      <c r="F471" s="8">
        <v>1758</v>
      </c>
      <c r="G471" s="48">
        <f t="shared" si="8"/>
        <v>2447.136</v>
      </c>
      <c r="H471" s="2"/>
    </row>
    <row r="472" spans="1:8" ht="37.5" thickTop="1" thickBot="1" x14ac:dyDescent="0.3">
      <c r="A472" s="2"/>
      <c r="B472" s="7">
        <v>689</v>
      </c>
      <c r="C472" s="13" t="s">
        <v>679</v>
      </c>
      <c r="D472" s="11">
        <v>2</v>
      </c>
      <c r="E472" s="13" t="s">
        <v>392</v>
      </c>
      <c r="F472" s="9">
        <v>746</v>
      </c>
      <c r="G472" s="48">
        <f t="shared" si="8"/>
        <v>1038.4319999999998</v>
      </c>
      <c r="H472" s="2"/>
    </row>
    <row r="473" spans="1:8" ht="28.5" thickTop="1" thickBot="1" x14ac:dyDescent="0.3">
      <c r="A473" s="2"/>
      <c r="B473" s="6">
        <v>323</v>
      </c>
      <c r="C473" s="12" t="s">
        <v>680</v>
      </c>
      <c r="D473" s="10">
        <v>5</v>
      </c>
      <c r="E473" s="12" t="s">
        <v>14</v>
      </c>
      <c r="F473" s="8">
        <v>1063</v>
      </c>
      <c r="G473" s="48">
        <f t="shared" si="8"/>
        <v>1479.6959999999999</v>
      </c>
      <c r="H473" s="2" t="s">
        <v>624</v>
      </c>
    </row>
    <row r="474" spans="1:8" ht="28.5" thickTop="1" thickBot="1" x14ac:dyDescent="0.3">
      <c r="A474" s="2"/>
      <c r="B474" s="7">
        <v>1560</v>
      </c>
      <c r="C474" s="13" t="s">
        <v>681</v>
      </c>
      <c r="D474" s="11">
        <v>4</v>
      </c>
      <c r="E474" s="13" t="s">
        <v>392</v>
      </c>
      <c r="F474" s="9">
        <v>817</v>
      </c>
      <c r="G474" s="48">
        <f t="shared" si="8"/>
        <v>1137.2639999999999</v>
      </c>
      <c r="H474" s="2"/>
    </row>
    <row r="475" spans="1:8" ht="46.5" thickTop="1" thickBot="1" x14ac:dyDescent="0.3">
      <c r="A475" s="2"/>
      <c r="B475" s="6">
        <v>1550</v>
      </c>
      <c r="C475" s="12" t="s">
        <v>682</v>
      </c>
      <c r="D475" s="10">
        <v>1</v>
      </c>
      <c r="E475" s="12" t="s">
        <v>392</v>
      </c>
      <c r="F475" s="8">
        <v>461</v>
      </c>
      <c r="G475" s="48">
        <f t="shared" si="8"/>
        <v>641.71199999999999</v>
      </c>
      <c r="H475" s="2"/>
    </row>
    <row r="476" spans="1:8" ht="28.5" thickTop="1" thickBot="1" x14ac:dyDescent="0.3">
      <c r="A476" s="2"/>
      <c r="B476" s="7">
        <v>359</v>
      </c>
      <c r="C476" s="13" t="s">
        <v>683</v>
      </c>
      <c r="D476" s="11">
        <v>1</v>
      </c>
      <c r="E476" s="13" t="s">
        <v>392</v>
      </c>
      <c r="F476" s="9">
        <v>506</v>
      </c>
      <c r="G476" s="48">
        <f t="shared" si="8"/>
        <v>704.35199999999986</v>
      </c>
      <c r="H476" s="2"/>
    </row>
    <row r="477" spans="1:8" ht="28.5" thickTop="1" thickBot="1" x14ac:dyDescent="0.3">
      <c r="A477" s="2"/>
      <c r="B477" s="6">
        <v>483</v>
      </c>
      <c r="C477" s="12" t="s">
        <v>684</v>
      </c>
      <c r="D477" s="10">
        <v>1</v>
      </c>
      <c r="E477" s="12" t="s">
        <v>392</v>
      </c>
      <c r="F477" s="8">
        <v>532</v>
      </c>
      <c r="G477" s="48">
        <f t="shared" si="8"/>
        <v>740.54399999999998</v>
      </c>
      <c r="H477" s="2"/>
    </row>
    <row r="478" spans="1:8" ht="28.5" thickTop="1" thickBot="1" x14ac:dyDescent="0.3">
      <c r="A478" s="2"/>
      <c r="B478" s="7">
        <v>529</v>
      </c>
      <c r="C478" s="13" t="s">
        <v>685</v>
      </c>
      <c r="D478" s="11">
        <v>1</v>
      </c>
      <c r="E478" s="13" t="s">
        <v>392</v>
      </c>
      <c r="F478" s="9">
        <v>495</v>
      </c>
      <c r="G478" s="48">
        <f t="shared" si="8"/>
        <v>689.03999999999985</v>
      </c>
      <c r="H478" s="2"/>
    </row>
    <row r="479" spans="1:8" ht="28.5" thickTop="1" thickBot="1" x14ac:dyDescent="0.3">
      <c r="A479" s="2"/>
      <c r="B479" s="6">
        <v>1554</v>
      </c>
      <c r="C479" s="12" t="s">
        <v>686</v>
      </c>
      <c r="D479" s="10">
        <v>1</v>
      </c>
      <c r="E479" s="12" t="s">
        <v>392</v>
      </c>
      <c r="F479" s="8">
        <v>410</v>
      </c>
      <c r="G479" s="48">
        <f t="shared" si="8"/>
        <v>570.71999999999991</v>
      </c>
      <c r="H479" s="2"/>
    </row>
    <row r="480" spans="1:8" ht="28.5" thickTop="1" thickBot="1" x14ac:dyDescent="0.3">
      <c r="A480" s="2"/>
      <c r="B480" s="7">
        <v>1555</v>
      </c>
      <c r="C480" s="13" t="s">
        <v>687</v>
      </c>
      <c r="D480" s="11">
        <v>4</v>
      </c>
      <c r="E480" s="13" t="s">
        <v>688</v>
      </c>
      <c r="F480" s="9">
        <v>620</v>
      </c>
      <c r="G480" s="48">
        <f t="shared" si="8"/>
        <v>863.03999999999985</v>
      </c>
      <c r="H480" s="2"/>
    </row>
    <row r="481" spans="1:8" ht="28.5" thickTop="1" thickBot="1" x14ac:dyDescent="0.3">
      <c r="A481" s="2"/>
      <c r="B481" s="6">
        <v>1710</v>
      </c>
      <c r="C481" s="12" t="s">
        <v>689</v>
      </c>
      <c r="D481" s="10">
        <v>1</v>
      </c>
      <c r="E481" s="12" t="s">
        <v>392</v>
      </c>
      <c r="F481" s="8">
        <v>518</v>
      </c>
      <c r="G481" s="48">
        <f t="shared" si="8"/>
        <v>721.05599999999993</v>
      </c>
      <c r="H481" s="2"/>
    </row>
    <row r="482" spans="1:8" ht="55.5" thickTop="1" thickBot="1" x14ac:dyDescent="0.3">
      <c r="A482" s="2"/>
      <c r="B482" s="6">
        <v>360</v>
      </c>
      <c r="C482" s="12" t="s">
        <v>690</v>
      </c>
      <c r="D482" s="10">
        <v>1</v>
      </c>
      <c r="E482" s="12" t="s">
        <v>691</v>
      </c>
      <c r="F482" s="8">
        <v>541</v>
      </c>
      <c r="G482" s="48">
        <f t="shared" si="8"/>
        <v>753.07199999999989</v>
      </c>
      <c r="H482" s="2"/>
    </row>
    <row r="483" spans="1:8" ht="46.5" thickTop="1" thickBot="1" x14ac:dyDescent="0.3">
      <c r="A483" s="2"/>
      <c r="B483" s="7">
        <v>361</v>
      </c>
      <c r="C483" s="13" t="s">
        <v>692</v>
      </c>
      <c r="D483" s="11">
        <v>1</v>
      </c>
      <c r="E483" s="13" t="s">
        <v>392</v>
      </c>
      <c r="F483" s="9">
        <v>551</v>
      </c>
      <c r="G483" s="48">
        <f t="shared" si="8"/>
        <v>766.99199999999996</v>
      </c>
      <c r="H483" s="2"/>
    </row>
    <row r="484" spans="1:8" ht="55.5" thickTop="1" thickBot="1" x14ac:dyDescent="0.3">
      <c r="A484" s="2"/>
      <c r="B484" s="6">
        <v>1721</v>
      </c>
      <c r="C484" s="12" t="s">
        <v>693</v>
      </c>
      <c r="D484" s="10">
        <v>1</v>
      </c>
      <c r="E484" s="12" t="s">
        <v>392</v>
      </c>
      <c r="F484" s="8">
        <v>873</v>
      </c>
      <c r="G484" s="48">
        <f t="shared" si="8"/>
        <v>1215.2159999999999</v>
      </c>
      <c r="H484" s="2"/>
    </row>
    <row r="485" spans="1:8" ht="46.5" thickTop="1" thickBot="1" x14ac:dyDescent="0.3">
      <c r="A485" s="2"/>
      <c r="B485" s="7">
        <v>362</v>
      </c>
      <c r="C485" s="13" t="s">
        <v>694</v>
      </c>
      <c r="D485" s="11">
        <v>1</v>
      </c>
      <c r="E485" s="13" t="s">
        <v>392</v>
      </c>
      <c r="F485" s="9">
        <v>579</v>
      </c>
      <c r="G485" s="48">
        <f t="shared" si="8"/>
        <v>805.96799999999996</v>
      </c>
      <c r="H485" s="2"/>
    </row>
    <row r="486" spans="1:8" ht="37.5" thickTop="1" thickBot="1" x14ac:dyDescent="0.3">
      <c r="A486" s="2"/>
      <c r="B486" s="6">
        <v>1910</v>
      </c>
      <c r="C486" s="12" t="s">
        <v>695</v>
      </c>
      <c r="D486" s="10">
        <v>1</v>
      </c>
      <c r="E486" s="12" t="s">
        <v>392</v>
      </c>
      <c r="F486" s="8">
        <v>491</v>
      </c>
      <c r="G486" s="48">
        <f t="shared" si="8"/>
        <v>683.47199999999987</v>
      </c>
      <c r="H486" s="2"/>
    </row>
    <row r="487" spans="1:8" ht="37.5" thickTop="1" thickBot="1" x14ac:dyDescent="0.3">
      <c r="A487" s="2"/>
      <c r="B487" s="7">
        <v>1911</v>
      </c>
      <c r="C487" s="13" t="s">
        <v>696</v>
      </c>
      <c r="D487" s="11">
        <v>5</v>
      </c>
      <c r="E487" s="13" t="s">
        <v>392</v>
      </c>
      <c r="F487" s="9">
        <v>1114</v>
      </c>
      <c r="G487" s="48">
        <f t="shared" si="8"/>
        <v>1550.6879999999999</v>
      </c>
      <c r="H487" s="2"/>
    </row>
    <row r="488" spans="1:8" ht="28.5" thickTop="1" thickBot="1" x14ac:dyDescent="0.3">
      <c r="A488" s="2"/>
      <c r="B488" s="6">
        <v>1912</v>
      </c>
      <c r="C488" s="12" t="s">
        <v>697</v>
      </c>
      <c r="D488" s="10">
        <v>1</v>
      </c>
      <c r="E488" s="12" t="s">
        <v>392</v>
      </c>
      <c r="F488" s="8">
        <v>568</v>
      </c>
      <c r="G488" s="48">
        <f t="shared" si="8"/>
        <v>790.65599999999995</v>
      </c>
      <c r="H488" s="2"/>
    </row>
    <row r="489" spans="1:8" ht="28.5" thickTop="1" thickBot="1" x14ac:dyDescent="0.3">
      <c r="A489" s="2"/>
      <c r="B489" s="7">
        <v>1917</v>
      </c>
      <c r="C489" s="13" t="s">
        <v>698</v>
      </c>
      <c r="D489" s="11">
        <v>1</v>
      </c>
      <c r="E489" s="13" t="s">
        <v>392</v>
      </c>
      <c r="F489" s="9">
        <v>407</v>
      </c>
      <c r="G489" s="48">
        <f t="shared" si="8"/>
        <v>566.54399999999987</v>
      </c>
      <c r="H489" s="2"/>
    </row>
    <row r="490" spans="1:8" ht="28.5" thickTop="1" thickBot="1" x14ac:dyDescent="0.3">
      <c r="A490" s="2"/>
      <c r="B490" s="6">
        <v>1914</v>
      </c>
      <c r="C490" s="12" t="s">
        <v>846</v>
      </c>
      <c r="D490" s="10">
        <v>5</v>
      </c>
      <c r="E490" s="12" t="s">
        <v>392</v>
      </c>
      <c r="F490" s="8">
        <v>494</v>
      </c>
      <c r="G490" s="48">
        <f t="shared" si="8"/>
        <v>687.64799999999991</v>
      </c>
      <c r="H490" s="2"/>
    </row>
    <row r="491" spans="1:8" ht="28.5" thickTop="1" thickBot="1" x14ac:dyDescent="0.3">
      <c r="A491" s="2"/>
      <c r="B491" s="7">
        <v>1915</v>
      </c>
      <c r="C491" s="13" t="s">
        <v>700</v>
      </c>
      <c r="D491" s="11">
        <v>1</v>
      </c>
      <c r="E491" s="13" t="s">
        <v>14</v>
      </c>
      <c r="F491" s="9">
        <v>338</v>
      </c>
      <c r="G491" s="48">
        <f t="shared" si="8"/>
        <v>470.49599999999998</v>
      </c>
      <c r="H491" s="2"/>
    </row>
    <row r="492" spans="1:8" ht="37.5" thickTop="1" thickBot="1" x14ac:dyDescent="0.3">
      <c r="A492" s="2"/>
      <c r="B492" s="6">
        <v>1918</v>
      </c>
      <c r="C492" s="12" t="s">
        <v>701</v>
      </c>
      <c r="D492" s="10">
        <v>3</v>
      </c>
      <c r="E492" s="12" t="s">
        <v>392</v>
      </c>
      <c r="F492" s="8">
        <v>814</v>
      </c>
      <c r="G492" s="48">
        <f t="shared" si="8"/>
        <v>1133.0879999999997</v>
      </c>
      <c r="H492" s="2"/>
    </row>
    <row r="493" spans="1:8" ht="28.5" thickTop="1" thickBot="1" x14ac:dyDescent="0.3">
      <c r="A493" s="2"/>
      <c r="B493" s="7">
        <v>1380</v>
      </c>
      <c r="C493" s="13" t="s">
        <v>702</v>
      </c>
      <c r="D493" s="11">
        <v>4</v>
      </c>
      <c r="E493" s="13" t="s">
        <v>9</v>
      </c>
      <c r="F493" s="9">
        <v>270</v>
      </c>
      <c r="G493" s="48">
        <f t="shared" si="8"/>
        <v>375.84</v>
      </c>
      <c r="H493" s="2"/>
    </row>
    <row r="494" spans="1:8" ht="37.5" thickTop="1" thickBot="1" x14ac:dyDescent="0.3">
      <c r="A494" s="2"/>
      <c r="B494" s="6">
        <v>1381</v>
      </c>
      <c r="C494" s="12" t="s">
        <v>703</v>
      </c>
      <c r="D494" s="10">
        <v>4</v>
      </c>
      <c r="E494" s="12" t="s">
        <v>9</v>
      </c>
      <c r="F494" s="8">
        <v>303</v>
      </c>
      <c r="G494" s="48">
        <f t="shared" si="8"/>
        <v>421.77599999999995</v>
      </c>
      <c r="H494" s="2"/>
    </row>
    <row r="495" spans="1:8" ht="37.5" thickTop="1" thickBot="1" x14ac:dyDescent="0.3">
      <c r="A495" s="2"/>
      <c r="B495" s="7">
        <v>1382</v>
      </c>
      <c r="C495" s="13" t="s">
        <v>704</v>
      </c>
      <c r="D495" s="11">
        <v>4</v>
      </c>
      <c r="E495" s="13" t="s">
        <v>9</v>
      </c>
      <c r="F495" s="9">
        <v>336</v>
      </c>
      <c r="G495" s="48">
        <f t="shared" si="8"/>
        <v>467.71199999999999</v>
      </c>
      <c r="H495" s="2"/>
    </row>
    <row r="496" spans="1:8" ht="37.5" thickTop="1" thickBot="1" x14ac:dyDescent="0.3">
      <c r="A496" s="2"/>
      <c r="B496" s="6">
        <v>1383</v>
      </c>
      <c r="C496" s="12" t="s">
        <v>705</v>
      </c>
      <c r="D496" s="10">
        <v>10</v>
      </c>
      <c r="E496" s="12" t="s">
        <v>9</v>
      </c>
      <c r="F496" s="8">
        <v>569</v>
      </c>
      <c r="G496" s="48">
        <f t="shared" si="8"/>
        <v>792.04799999999989</v>
      </c>
      <c r="H496" s="2"/>
    </row>
    <row r="497" spans="1:8" ht="37.5" thickTop="1" thickBot="1" x14ac:dyDescent="0.3">
      <c r="A497" s="2"/>
      <c r="B497" s="7">
        <v>1384</v>
      </c>
      <c r="C497" s="13" t="s">
        <v>706</v>
      </c>
      <c r="D497" s="11">
        <v>10</v>
      </c>
      <c r="E497" s="13" t="s">
        <v>9</v>
      </c>
      <c r="F497" s="9">
        <v>594</v>
      </c>
      <c r="G497" s="48">
        <f t="shared" si="8"/>
        <v>826.84799999999996</v>
      </c>
      <c r="H497" s="2"/>
    </row>
    <row r="498" spans="1:8" ht="28.5" thickTop="1" thickBot="1" x14ac:dyDescent="0.3">
      <c r="A498" s="2"/>
      <c r="B498" s="6">
        <v>2350</v>
      </c>
      <c r="C498" s="12" t="s">
        <v>707</v>
      </c>
      <c r="D498" s="10">
        <v>10</v>
      </c>
      <c r="E498" s="12" t="s">
        <v>9</v>
      </c>
      <c r="F498" s="8">
        <v>1148</v>
      </c>
      <c r="G498" s="48">
        <f t="shared" si="8"/>
        <v>1598.0159999999998</v>
      </c>
      <c r="H498" s="2"/>
    </row>
    <row r="499" spans="1:8" ht="55.5" thickTop="1" thickBot="1" x14ac:dyDescent="0.3">
      <c r="A499" s="2"/>
      <c r="B499" s="7">
        <v>365</v>
      </c>
      <c r="C499" s="13" t="s">
        <v>708</v>
      </c>
      <c r="D499" s="11">
        <v>3</v>
      </c>
      <c r="E499" s="13" t="s">
        <v>709</v>
      </c>
      <c r="F499" s="9">
        <v>720</v>
      </c>
      <c r="G499" s="48">
        <f t="shared" si="8"/>
        <v>1002.2399999999999</v>
      </c>
      <c r="H499" s="2"/>
    </row>
    <row r="500" spans="1:8" ht="46.5" thickTop="1" thickBot="1" x14ac:dyDescent="0.3">
      <c r="A500" s="2"/>
      <c r="B500" s="7">
        <v>258</v>
      </c>
      <c r="C500" s="13" t="s">
        <v>710</v>
      </c>
      <c r="D500" s="11">
        <v>6</v>
      </c>
      <c r="E500" s="13" t="s">
        <v>711</v>
      </c>
      <c r="F500" s="9">
        <v>898</v>
      </c>
      <c r="G500" s="48">
        <f t="shared" si="8"/>
        <v>1250.0159999999998</v>
      </c>
      <c r="H500" s="2"/>
    </row>
    <row r="501" spans="1:8" ht="109.5" thickTop="1" thickBot="1" x14ac:dyDescent="0.3">
      <c r="A501" s="2"/>
      <c r="B501" s="6">
        <v>245</v>
      </c>
      <c r="C501" s="12" t="s">
        <v>712</v>
      </c>
      <c r="D501" s="10">
        <v>10</v>
      </c>
      <c r="E501" s="12" t="s">
        <v>713</v>
      </c>
      <c r="F501" s="8">
        <v>2185</v>
      </c>
      <c r="G501" s="48">
        <f t="shared" si="8"/>
        <v>3041.52</v>
      </c>
      <c r="H501" s="2"/>
    </row>
    <row r="502" spans="1:8" ht="28.5" thickTop="1" thickBot="1" x14ac:dyDescent="0.3">
      <c r="A502" s="2"/>
      <c r="B502" s="7">
        <v>366</v>
      </c>
      <c r="C502" s="13" t="s">
        <v>828</v>
      </c>
      <c r="D502" s="11">
        <v>1</v>
      </c>
      <c r="E502" s="13" t="s">
        <v>392</v>
      </c>
      <c r="F502" s="9">
        <v>327</v>
      </c>
      <c r="G502" s="48">
        <f t="shared" si="8"/>
        <v>455.18399999999997</v>
      </c>
      <c r="H502" s="2"/>
    </row>
    <row r="503" spans="1:8" ht="28.5" thickTop="1" thickBot="1" x14ac:dyDescent="0.3">
      <c r="A503" s="2"/>
      <c r="B503" s="6">
        <v>367</v>
      </c>
      <c r="C503" s="12" t="s">
        <v>715</v>
      </c>
      <c r="D503" s="10">
        <v>1</v>
      </c>
      <c r="E503" s="12" t="s">
        <v>716</v>
      </c>
      <c r="F503" s="8">
        <v>242</v>
      </c>
      <c r="G503" s="48">
        <f t="shared" si="8"/>
        <v>336.86399999999998</v>
      </c>
      <c r="H503" s="2"/>
    </row>
    <row r="504" spans="1:8" ht="64.5" thickTop="1" thickBot="1" x14ac:dyDescent="0.3">
      <c r="A504" s="2"/>
      <c r="B504" s="7">
        <v>606</v>
      </c>
      <c r="C504" s="13" t="s">
        <v>717</v>
      </c>
      <c r="D504" s="11">
        <v>1</v>
      </c>
      <c r="E504" s="13" t="s">
        <v>392</v>
      </c>
      <c r="F504" s="9">
        <v>441</v>
      </c>
      <c r="G504" s="48">
        <f t="shared" si="8"/>
        <v>613.87199999999996</v>
      </c>
      <c r="H504" s="2"/>
    </row>
    <row r="505" spans="1:8" ht="28.5" thickTop="1" thickBot="1" x14ac:dyDescent="0.3">
      <c r="A505" s="2"/>
      <c r="B505" s="6">
        <v>1966</v>
      </c>
      <c r="C505" s="12" t="s">
        <v>718</v>
      </c>
      <c r="D505" s="10">
        <v>1</v>
      </c>
      <c r="E505" s="12" t="s">
        <v>719</v>
      </c>
      <c r="F505" s="8">
        <v>321</v>
      </c>
      <c r="G505" s="48">
        <f t="shared" si="8"/>
        <v>446.83199999999994</v>
      </c>
      <c r="H505" s="2"/>
    </row>
    <row r="506" spans="1:8" ht="28.5" thickTop="1" thickBot="1" x14ac:dyDescent="0.3">
      <c r="A506" s="2"/>
      <c r="B506" s="7">
        <v>1702</v>
      </c>
      <c r="C506" s="13" t="s">
        <v>720</v>
      </c>
      <c r="D506" s="11">
        <v>1</v>
      </c>
      <c r="E506" s="13" t="s">
        <v>392</v>
      </c>
      <c r="F506" s="9">
        <v>316</v>
      </c>
      <c r="G506" s="48">
        <f t="shared" si="8"/>
        <v>439.87200000000001</v>
      </c>
      <c r="H506" s="2"/>
    </row>
    <row r="507" spans="1:8" ht="28.5" thickTop="1" thickBot="1" x14ac:dyDescent="0.3">
      <c r="A507" s="2"/>
      <c r="B507" s="6">
        <v>1705</v>
      </c>
      <c r="C507" s="12" t="s">
        <v>721</v>
      </c>
      <c r="D507" s="10">
        <v>1</v>
      </c>
      <c r="E507" s="12" t="s">
        <v>392</v>
      </c>
      <c r="F507" s="8">
        <v>330</v>
      </c>
      <c r="G507" s="48">
        <f t="shared" si="8"/>
        <v>459.35999999999996</v>
      </c>
      <c r="H507" s="2"/>
    </row>
    <row r="508" spans="1:8" ht="28.5" thickTop="1" thickBot="1" x14ac:dyDescent="0.3">
      <c r="A508" s="2"/>
      <c r="B508" s="7">
        <v>1756</v>
      </c>
      <c r="C508" s="13" t="s">
        <v>722</v>
      </c>
      <c r="D508" s="11">
        <v>1</v>
      </c>
      <c r="E508" s="13" t="s">
        <v>392</v>
      </c>
      <c r="F508" s="9">
        <v>330</v>
      </c>
      <c r="G508" s="48">
        <f t="shared" si="8"/>
        <v>459.35999999999996</v>
      </c>
      <c r="H508" s="2"/>
    </row>
    <row r="509" spans="1:8" ht="28.5" thickTop="1" thickBot="1" x14ac:dyDescent="0.3">
      <c r="A509" s="2"/>
      <c r="B509" s="6">
        <v>1960</v>
      </c>
      <c r="C509" s="12" t="s">
        <v>723</v>
      </c>
      <c r="D509" s="10">
        <v>1</v>
      </c>
      <c r="E509" s="12" t="s">
        <v>392</v>
      </c>
      <c r="F509" s="8">
        <v>320</v>
      </c>
      <c r="G509" s="48">
        <f t="shared" si="8"/>
        <v>445.44</v>
      </c>
      <c r="H509" s="2"/>
    </row>
    <row r="510" spans="1:8" ht="28.5" thickTop="1" thickBot="1" x14ac:dyDescent="0.3">
      <c r="A510" s="2"/>
      <c r="B510" s="7">
        <v>1961</v>
      </c>
      <c r="C510" s="13" t="s">
        <v>724</v>
      </c>
      <c r="D510" s="11">
        <v>1</v>
      </c>
      <c r="E510" s="13" t="s">
        <v>14</v>
      </c>
      <c r="F510" s="9">
        <v>266</v>
      </c>
      <c r="G510" s="48">
        <f t="shared" si="8"/>
        <v>370.27199999999999</v>
      </c>
      <c r="H510" s="2"/>
    </row>
    <row r="511" spans="1:8" ht="28.5" thickTop="1" thickBot="1" x14ac:dyDescent="0.3">
      <c r="A511" s="2"/>
      <c r="B511" s="6">
        <v>2024</v>
      </c>
      <c r="C511" s="12" t="s">
        <v>725</v>
      </c>
      <c r="D511" s="10">
        <v>1</v>
      </c>
      <c r="E511" s="12" t="s">
        <v>726</v>
      </c>
      <c r="F511" s="8">
        <v>243</v>
      </c>
      <c r="G511" s="48">
        <f t="shared" si="8"/>
        <v>338.25599999999997</v>
      </c>
      <c r="H511" s="2"/>
    </row>
    <row r="512" spans="1:8" ht="55.5" thickTop="1" thickBot="1" x14ac:dyDescent="0.3">
      <c r="A512" s="2"/>
      <c r="B512" s="6">
        <v>825</v>
      </c>
      <c r="C512" s="12" t="s">
        <v>727</v>
      </c>
      <c r="D512" s="10">
        <v>1</v>
      </c>
      <c r="E512" s="12" t="s">
        <v>728</v>
      </c>
      <c r="F512" s="8">
        <v>178</v>
      </c>
      <c r="G512" s="48">
        <f t="shared" si="8"/>
        <v>247.77599999999998</v>
      </c>
      <c r="H512" s="2"/>
    </row>
    <row r="513" spans="1:8" ht="37.5" thickTop="1" thickBot="1" x14ac:dyDescent="0.3">
      <c r="A513" s="2"/>
      <c r="B513" s="7">
        <v>369</v>
      </c>
      <c r="C513" s="13" t="s">
        <v>729</v>
      </c>
      <c r="D513" s="11">
        <v>5</v>
      </c>
      <c r="E513" s="13" t="s">
        <v>302</v>
      </c>
      <c r="F513" s="9">
        <v>450</v>
      </c>
      <c r="G513" s="48">
        <f t="shared" si="8"/>
        <v>626.4</v>
      </c>
      <c r="H513" s="2"/>
    </row>
    <row r="514" spans="1:8" ht="64.5" thickTop="1" thickBot="1" x14ac:dyDescent="0.3">
      <c r="A514" s="2"/>
      <c r="B514" s="6">
        <v>370</v>
      </c>
      <c r="C514" s="12" t="s">
        <v>730</v>
      </c>
      <c r="D514" s="10">
        <v>5</v>
      </c>
      <c r="E514" s="12" t="s">
        <v>731</v>
      </c>
      <c r="F514" s="8">
        <v>450</v>
      </c>
      <c r="G514" s="48">
        <f t="shared" si="8"/>
        <v>626.4</v>
      </c>
      <c r="H514" s="2"/>
    </row>
    <row r="515" spans="1:8" ht="28.5" thickTop="1" thickBot="1" x14ac:dyDescent="0.3">
      <c r="A515" s="2"/>
      <c r="B515" s="20">
        <v>617</v>
      </c>
      <c r="C515" s="21" t="s">
        <v>732</v>
      </c>
      <c r="D515" s="22">
        <v>1</v>
      </c>
      <c r="E515" s="21" t="s">
        <v>733</v>
      </c>
      <c r="F515" s="23">
        <v>100</v>
      </c>
      <c r="G515" s="48">
        <f t="shared" si="8"/>
        <v>139.19999999999999</v>
      </c>
      <c r="H515" s="2"/>
    </row>
    <row r="516" spans="1:8" ht="28.5" thickTop="1" thickBot="1" x14ac:dyDescent="0.3">
      <c r="A516" s="2"/>
      <c r="B516" s="20">
        <v>371</v>
      </c>
      <c r="C516" s="21" t="s">
        <v>734</v>
      </c>
      <c r="D516" s="22">
        <v>1</v>
      </c>
      <c r="E516" s="21" t="s">
        <v>34</v>
      </c>
      <c r="F516" s="23">
        <v>100</v>
      </c>
      <c r="G516" s="48">
        <f t="shared" ref="G516:G579" si="9">(F516*1.16)*1.2</f>
        <v>139.19999999999999</v>
      </c>
      <c r="H516" s="2"/>
    </row>
    <row r="517" spans="1:8" ht="28.5" thickTop="1" thickBot="1" x14ac:dyDescent="0.3">
      <c r="A517" s="2"/>
      <c r="B517" s="7">
        <v>373</v>
      </c>
      <c r="C517" s="13" t="s">
        <v>735</v>
      </c>
      <c r="D517" s="11">
        <v>8</v>
      </c>
      <c r="E517" s="13" t="s">
        <v>14</v>
      </c>
      <c r="F517" s="9">
        <v>1007</v>
      </c>
      <c r="G517" s="48">
        <f t="shared" si="9"/>
        <v>1401.7439999999999</v>
      </c>
      <c r="H517" s="2"/>
    </row>
    <row r="518" spans="1:8" ht="28.5" thickTop="1" thickBot="1" x14ac:dyDescent="0.3">
      <c r="A518" s="2"/>
      <c r="B518" s="6">
        <v>397</v>
      </c>
      <c r="C518" s="12" t="s">
        <v>736</v>
      </c>
      <c r="D518" s="10">
        <v>6</v>
      </c>
      <c r="E518" s="12" t="s">
        <v>737</v>
      </c>
      <c r="F518" s="8">
        <v>1290</v>
      </c>
      <c r="G518" s="48">
        <f t="shared" si="9"/>
        <v>1795.6799999999998</v>
      </c>
      <c r="H518" s="2"/>
    </row>
    <row r="519" spans="1:8" ht="28.5" thickTop="1" thickBot="1" x14ac:dyDescent="0.3">
      <c r="A519" s="2"/>
      <c r="B519" s="7">
        <v>256</v>
      </c>
      <c r="C519" s="13" t="s">
        <v>738</v>
      </c>
      <c r="D519" s="11">
        <v>2</v>
      </c>
      <c r="E519" s="13" t="s">
        <v>739</v>
      </c>
      <c r="F519" s="9">
        <v>620</v>
      </c>
      <c r="G519" s="48">
        <f t="shared" si="9"/>
        <v>863.03999999999985</v>
      </c>
      <c r="H519" s="2"/>
    </row>
    <row r="520" spans="1:8" ht="28.5" thickTop="1" thickBot="1" x14ac:dyDescent="0.3">
      <c r="A520" s="2"/>
      <c r="B520" s="20">
        <v>374</v>
      </c>
      <c r="C520" s="21" t="s">
        <v>740</v>
      </c>
      <c r="D520" s="22">
        <v>1</v>
      </c>
      <c r="E520" s="21" t="s">
        <v>7</v>
      </c>
      <c r="F520" s="23">
        <v>150</v>
      </c>
      <c r="G520" s="48">
        <f t="shared" si="9"/>
        <v>208.79999999999998</v>
      </c>
      <c r="H520" s="2"/>
    </row>
    <row r="521" spans="1:8" ht="28.5" thickTop="1" thickBot="1" x14ac:dyDescent="0.3">
      <c r="A521" s="2"/>
      <c r="B521" s="20">
        <v>375</v>
      </c>
      <c r="C521" s="21" t="s">
        <v>741</v>
      </c>
      <c r="D521" s="22">
        <v>1</v>
      </c>
      <c r="E521" s="21" t="s">
        <v>7</v>
      </c>
      <c r="F521" s="23">
        <v>150</v>
      </c>
      <c r="G521" s="48">
        <f t="shared" si="9"/>
        <v>208.79999999999998</v>
      </c>
      <c r="H521" s="2"/>
    </row>
    <row r="522" spans="1:8" ht="55.5" thickTop="1" thickBot="1" x14ac:dyDescent="0.3">
      <c r="A522" s="2"/>
      <c r="B522" s="6">
        <v>1546</v>
      </c>
      <c r="C522" s="12" t="s">
        <v>742</v>
      </c>
      <c r="D522" s="10">
        <v>1</v>
      </c>
      <c r="E522" s="12" t="s">
        <v>743</v>
      </c>
      <c r="F522" s="8">
        <v>300</v>
      </c>
      <c r="G522" s="48">
        <f t="shared" si="9"/>
        <v>417.59999999999997</v>
      </c>
      <c r="H522" s="2"/>
    </row>
    <row r="523" spans="1:8" ht="19.5" thickTop="1" thickBot="1" x14ac:dyDescent="0.3">
      <c r="A523" s="2"/>
      <c r="B523" s="7">
        <v>459</v>
      </c>
      <c r="C523" s="13" t="s">
        <v>744</v>
      </c>
      <c r="D523" s="11">
        <v>5</v>
      </c>
      <c r="E523" s="13" t="s">
        <v>745</v>
      </c>
      <c r="F523" s="9">
        <v>1163</v>
      </c>
      <c r="G523" s="48">
        <f t="shared" si="9"/>
        <v>1618.896</v>
      </c>
      <c r="H523" s="2"/>
    </row>
    <row r="524" spans="1:8" ht="19.5" thickTop="1" thickBot="1" x14ac:dyDescent="0.3">
      <c r="A524" s="2"/>
      <c r="B524" s="6">
        <v>379</v>
      </c>
      <c r="C524" s="12" t="s">
        <v>746</v>
      </c>
      <c r="D524" s="10">
        <v>5</v>
      </c>
      <c r="E524" s="12" t="s">
        <v>745</v>
      </c>
      <c r="F524" s="8">
        <v>1163</v>
      </c>
      <c r="G524" s="48">
        <f t="shared" si="9"/>
        <v>1618.896</v>
      </c>
      <c r="H524" s="2"/>
    </row>
    <row r="525" spans="1:8" ht="28.5" thickTop="1" thickBot="1" x14ac:dyDescent="0.3">
      <c r="A525" s="2"/>
      <c r="B525" s="7">
        <v>130</v>
      </c>
      <c r="C525" s="13" t="s">
        <v>747</v>
      </c>
      <c r="D525" s="11">
        <v>6</v>
      </c>
      <c r="E525" s="13" t="s">
        <v>392</v>
      </c>
      <c r="F525" s="9">
        <v>420</v>
      </c>
      <c r="G525" s="48">
        <f t="shared" si="9"/>
        <v>584.64</v>
      </c>
      <c r="H525" s="2"/>
    </row>
    <row r="526" spans="1:8" ht="19.5" thickTop="1" thickBot="1" x14ac:dyDescent="0.3">
      <c r="A526" s="2"/>
      <c r="B526" s="6">
        <v>826</v>
      </c>
      <c r="C526" s="12" t="s">
        <v>748</v>
      </c>
      <c r="D526" s="10">
        <v>10</v>
      </c>
      <c r="E526" s="12" t="s">
        <v>749</v>
      </c>
      <c r="F526" s="8">
        <v>1500</v>
      </c>
      <c r="G526" s="48">
        <f t="shared" si="9"/>
        <v>2087.9999999999995</v>
      </c>
      <c r="H526" s="2"/>
    </row>
    <row r="527" spans="1:8" ht="28.5" thickTop="1" thickBot="1" x14ac:dyDescent="0.3">
      <c r="A527" s="2"/>
      <c r="B527" s="7">
        <v>376</v>
      </c>
      <c r="C527" s="13" t="s">
        <v>750</v>
      </c>
      <c r="D527" s="11">
        <v>1</v>
      </c>
      <c r="E527" s="13" t="s">
        <v>7</v>
      </c>
      <c r="F527" s="9">
        <v>213</v>
      </c>
      <c r="G527" s="48">
        <f t="shared" si="9"/>
        <v>296.49599999999998</v>
      </c>
      <c r="H527" s="2"/>
    </row>
    <row r="528" spans="1:8" ht="28.5" thickTop="1" thickBot="1" x14ac:dyDescent="0.3">
      <c r="A528" s="2"/>
      <c r="B528" s="6">
        <v>2600</v>
      </c>
      <c r="C528" s="12" t="s">
        <v>751</v>
      </c>
      <c r="D528" s="10">
        <v>1</v>
      </c>
      <c r="E528" s="12" t="s">
        <v>22</v>
      </c>
      <c r="F528" s="8">
        <v>268</v>
      </c>
      <c r="G528" s="48">
        <f t="shared" si="9"/>
        <v>373.05599999999998</v>
      </c>
      <c r="H528" s="2"/>
    </row>
    <row r="529" spans="1:8" ht="19.5" thickTop="1" thickBot="1" x14ac:dyDescent="0.3">
      <c r="A529" s="2"/>
      <c r="B529" s="7">
        <v>132</v>
      </c>
      <c r="C529" s="13" t="s">
        <v>752</v>
      </c>
      <c r="D529" s="11">
        <v>1</v>
      </c>
      <c r="E529" s="13" t="s">
        <v>753</v>
      </c>
      <c r="F529" s="9">
        <v>155</v>
      </c>
      <c r="G529" s="48">
        <f t="shared" si="9"/>
        <v>215.75999999999996</v>
      </c>
      <c r="H529" s="2"/>
    </row>
    <row r="530" spans="1:8" ht="28.5" thickTop="1" thickBot="1" x14ac:dyDescent="0.3">
      <c r="A530" s="2"/>
      <c r="B530" s="20">
        <v>380</v>
      </c>
      <c r="C530" s="21" t="s">
        <v>754</v>
      </c>
      <c r="D530" s="22">
        <v>1</v>
      </c>
      <c r="E530" s="21" t="s">
        <v>34</v>
      </c>
      <c r="F530" s="23">
        <v>80</v>
      </c>
      <c r="G530" s="48">
        <f t="shared" si="9"/>
        <v>111.36</v>
      </c>
      <c r="H530" s="2"/>
    </row>
    <row r="531" spans="1:8" ht="37.5" thickTop="1" thickBot="1" x14ac:dyDescent="0.3">
      <c r="A531" s="2"/>
      <c r="B531" s="20">
        <v>518</v>
      </c>
      <c r="C531" s="21" t="s">
        <v>755</v>
      </c>
      <c r="D531" s="22">
        <v>1</v>
      </c>
      <c r="E531" s="21" t="s">
        <v>756</v>
      </c>
      <c r="F531" s="23">
        <v>200</v>
      </c>
      <c r="G531" s="48">
        <f t="shared" si="9"/>
        <v>278.39999999999998</v>
      </c>
      <c r="H531" s="2"/>
    </row>
    <row r="532" spans="1:8" ht="37.5" thickTop="1" thickBot="1" x14ac:dyDescent="0.3">
      <c r="A532" s="2"/>
      <c r="B532" s="29">
        <v>1895</v>
      </c>
      <c r="C532" s="30" t="s">
        <v>757</v>
      </c>
      <c r="D532" s="31">
        <v>10</v>
      </c>
      <c r="E532" s="30" t="s">
        <v>758</v>
      </c>
      <c r="F532" s="32">
        <v>1674</v>
      </c>
      <c r="G532" s="48">
        <f t="shared" si="9"/>
        <v>2330.2079999999996</v>
      </c>
      <c r="H532" s="2" t="s">
        <v>624</v>
      </c>
    </row>
    <row r="533" spans="1:8" ht="55.5" thickTop="1" thickBot="1" x14ac:dyDescent="0.3">
      <c r="A533" s="2"/>
      <c r="B533" s="7">
        <v>433</v>
      </c>
      <c r="C533" s="13" t="s">
        <v>759</v>
      </c>
      <c r="D533" s="11">
        <v>10</v>
      </c>
      <c r="E533" s="13" t="s">
        <v>760</v>
      </c>
      <c r="F533" s="9">
        <v>2629</v>
      </c>
      <c r="G533" s="48">
        <f t="shared" si="9"/>
        <v>3659.5679999999998</v>
      </c>
      <c r="H533" s="2"/>
    </row>
    <row r="534" spans="1:8" ht="28.5" thickTop="1" thickBot="1" x14ac:dyDescent="0.3">
      <c r="A534" s="2"/>
      <c r="B534" s="20">
        <v>746</v>
      </c>
      <c r="C534" s="21" t="s">
        <v>761</v>
      </c>
      <c r="D534" s="22">
        <v>1</v>
      </c>
      <c r="E534" s="21" t="s">
        <v>22</v>
      </c>
      <c r="F534" s="23">
        <v>140</v>
      </c>
      <c r="G534" s="48">
        <f t="shared" si="9"/>
        <v>194.87999999999997</v>
      </c>
      <c r="H534" s="2"/>
    </row>
    <row r="535" spans="1:8" ht="28.5" thickTop="1" thickBot="1" x14ac:dyDescent="0.3">
      <c r="A535" s="2"/>
      <c r="B535" s="20">
        <v>747</v>
      </c>
      <c r="C535" s="21" t="s">
        <v>762</v>
      </c>
      <c r="D535" s="22">
        <v>1</v>
      </c>
      <c r="E535" s="21" t="s">
        <v>22</v>
      </c>
      <c r="F535" s="23">
        <v>170</v>
      </c>
      <c r="G535" s="48">
        <f t="shared" si="9"/>
        <v>236.64</v>
      </c>
      <c r="H535" s="2"/>
    </row>
    <row r="536" spans="1:8" ht="28.5" thickTop="1" thickBot="1" x14ac:dyDescent="0.3">
      <c r="A536" s="2"/>
      <c r="B536" s="20">
        <v>748</v>
      </c>
      <c r="C536" s="21" t="s">
        <v>763</v>
      </c>
      <c r="D536" s="22">
        <v>1</v>
      </c>
      <c r="E536" s="21" t="s">
        <v>22</v>
      </c>
      <c r="F536" s="23">
        <v>200</v>
      </c>
      <c r="G536" s="48">
        <f t="shared" si="9"/>
        <v>278.39999999999998</v>
      </c>
      <c r="H536" s="2"/>
    </row>
    <row r="537" spans="1:8" ht="28.5" thickTop="1" thickBot="1" x14ac:dyDescent="0.3">
      <c r="A537" s="2"/>
      <c r="B537" s="20">
        <v>1709</v>
      </c>
      <c r="C537" s="21" t="s">
        <v>764</v>
      </c>
      <c r="D537" s="22">
        <v>1</v>
      </c>
      <c r="E537" s="21" t="s">
        <v>546</v>
      </c>
      <c r="F537" s="23">
        <v>235</v>
      </c>
      <c r="G537" s="48">
        <f t="shared" si="9"/>
        <v>327.11999999999995</v>
      </c>
      <c r="H537" s="2"/>
    </row>
    <row r="538" spans="1:8" ht="55.5" thickTop="1" thickBot="1" x14ac:dyDescent="0.3">
      <c r="A538" s="2"/>
      <c r="B538" s="6">
        <v>2179</v>
      </c>
      <c r="C538" s="12" t="s">
        <v>765</v>
      </c>
      <c r="D538" s="10">
        <v>5</v>
      </c>
      <c r="E538" s="12" t="s">
        <v>766</v>
      </c>
      <c r="F538" s="8">
        <v>713</v>
      </c>
      <c r="G538" s="48">
        <f t="shared" si="9"/>
        <v>992.49599999999987</v>
      </c>
      <c r="H538" s="2"/>
    </row>
    <row r="539" spans="1:8" ht="28.5" thickTop="1" thickBot="1" x14ac:dyDescent="0.3">
      <c r="A539" s="2"/>
      <c r="B539" s="7">
        <v>440</v>
      </c>
      <c r="C539" s="13" t="s">
        <v>767</v>
      </c>
      <c r="D539" s="11">
        <v>4</v>
      </c>
      <c r="E539" s="13" t="s">
        <v>768</v>
      </c>
      <c r="F539" s="9">
        <v>697</v>
      </c>
      <c r="G539" s="48">
        <f t="shared" si="9"/>
        <v>970.22399999999993</v>
      </c>
      <c r="H539" s="2"/>
    </row>
    <row r="540" spans="1:8" ht="37.5" thickTop="1" thickBot="1" x14ac:dyDescent="0.3">
      <c r="A540" s="2"/>
      <c r="B540" s="7">
        <v>2015</v>
      </c>
      <c r="C540" s="13" t="s">
        <v>769</v>
      </c>
      <c r="D540" s="11">
        <v>12</v>
      </c>
      <c r="E540" s="13" t="s">
        <v>770</v>
      </c>
      <c r="F540" s="9">
        <v>800</v>
      </c>
      <c r="G540" s="48">
        <f t="shared" si="9"/>
        <v>1113.5999999999999</v>
      </c>
      <c r="H540" s="2"/>
    </row>
    <row r="541" spans="1:8" ht="19.5" thickTop="1" thickBot="1" x14ac:dyDescent="0.3">
      <c r="A541" s="2"/>
      <c r="B541" s="20">
        <v>637</v>
      </c>
      <c r="C541" s="21" t="s">
        <v>771</v>
      </c>
      <c r="D541" s="22">
        <v>1</v>
      </c>
      <c r="E541" s="21" t="s">
        <v>772</v>
      </c>
      <c r="F541" s="23">
        <v>100</v>
      </c>
      <c r="G541" s="48">
        <f t="shared" si="9"/>
        <v>139.19999999999999</v>
      </c>
      <c r="H541" s="2"/>
    </row>
    <row r="542" spans="1:8" ht="91.5" thickTop="1" thickBot="1" x14ac:dyDescent="0.3">
      <c r="A542" s="2"/>
      <c r="B542" s="20">
        <v>1249</v>
      </c>
      <c r="C542" s="21" t="s">
        <v>773</v>
      </c>
      <c r="D542" s="22">
        <v>1</v>
      </c>
      <c r="E542" s="21" t="s">
        <v>774</v>
      </c>
      <c r="F542" s="23">
        <v>67</v>
      </c>
      <c r="G542" s="48">
        <f t="shared" si="9"/>
        <v>93.263999999999996</v>
      </c>
      <c r="H542" s="2"/>
    </row>
    <row r="543" spans="1:8" ht="28.5" thickTop="1" thickBot="1" x14ac:dyDescent="0.3">
      <c r="A543" s="2"/>
      <c r="B543" s="6">
        <v>259</v>
      </c>
      <c r="C543" s="12" t="s">
        <v>775</v>
      </c>
      <c r="D543" s="10">
        <v>2</v>
      </c>
      <c r="E543" s="12" t="s">
        <v>776</v>
      </c>
      <c r="F543" s="8">
        <v>509</v>
      </c>
      <c r="G543" s="48">
        <f t="shared" si="9"/>
        <v>708.52799999999991</v>
      </c>
      <c r="H543" s="2"/>
    </row>
    <row r="544" spans="1:8" ht="28.5" thickTop="1" thickBot="1" x14ac:dyDescent="0.3">
      <c r="A544" s="2"/>
      <c r="B544" s="20">
        <v>497</v>
      </c>
      <c r="C544" s="21" t="s">
        <v>777</v>
      </c>
      <c r="D544" s="22">
        <v>1</v>
      </c>
      <c r="E544" s="21" t="s">
        <v>778</v>
      </c>
      <c r="F544" s="23">
        <v>100</v>
      </c>
      <c r="G544" s="48">
        <f t="shared" si="9"/>
        <v>139.19999999999999</v>
      </c>
      <c r="H544" s="2"/>
    </row>
    <row r="545" spans="1:8" ht="28.5" thickTop="1" thickBot="1" x14ac:dyDescent="0.3">
      <c r="A545" s="2"/>
      <c r="B545" s="20">
        <v>384</v>
      </c>
      <c r="C545" s="21" t="s">
        <v>779</v>
      </c>
      <c r="D545" s="22">
        <v>1</v>
      </c>
      <c r="E545" s="21" t="s">
        <v>34</v>
      </c>
      <c r="F545" s="23">
        <v>100</v>
      </c>
      <c r="G545" s="48">
        <f t="shared" si="9"/>
        <v>139.19999999999999</v>
      </c>
      <c r="H545" s="2"/>
    </row>
    <row r="546" spans="1:8" ht="19.5" thickTop="1" thickBot="1" x14ac:dyDescent="0.3">
      <c r="A546" s="2"/>
      <c r="B546" s="7">
        <v>385</v>
      </c>
      <c r="C546" s="13" t="s">
        <v>780</v>
      </c>
      <c r="D546" s="11">
        <v>1</v>
      </c>
      <c r="E546" s="13" t="s">
        <v>50</v>
      </c>
      <c r="F546" s="9">
        <v>427</v>
      </c>
      <c r="G546" s="48">
        <f t="shared" si="9"/>
        <v>594.38400000000001</v>
      </c>
      <c r="H546" s="2"/>
    </row>
    <row r="547" spans="1:8" ht="28.5" thickTop="1" thickBot="1" x14ac:dyDescent="0.3">
      <c r="A547" s="2"/>
      <c r="B547" s="6">
        <v>299</v>
      </c>
      <c r="C547" s="12" t="s">
        <v>781</v>
      </c>
      <c r="D547" s="10">
        <v>1</v>
      </c>
      <c r="E547" s="12" t="s">
        <v>543</v>
      </c>
      <c r="F547" s="8">
        <v>1698</v>
      </c>
      <c r="G547" s="48">
        <f t="shared" si="9"/>
        <v>2363.6159999999995</v>
      </c>
      <c r="H547" s="2"/>
    </row>
    <row r="548" spans="1:8" ht="28.5" thickTop="1" thickBot="1" x14ac:dyDescent="0.3">
      <c r="A548" s="2"/>
      <c r="B548" s="20">
        <v>387</v>
      </c>
      <c r="C548" s="21" t="s">
        <v>782</v>
      </c>
      <c r="D548" s="22">
        <v>1</v>
      </c>
      <c r="E548" s="21" t="s">
        <v>7</v>
      </c>
      <c r="F548" s="23">
        <v>150</v>
      </c>
      <c r="G548" s="48">
        <f t="shared" si="9"/>
        <v>208.79999999999998</v>
      </c>
      <c r="H548" s="2"/>
    </row>
    <row r="549" spans="1:8" ht="19.5" thickTop="1" thickBot="1" x14ac:dyDescent="0.3">
      <c r="A549" s="2"/>
      <c r="B549" s="6">
        <v>1478</v>
      </c>
      <c r="C549" s="12" t="s">
        <v>783</v>
      </c>
      <c r="D549" s="10">
        <v>8</v>
      </c>
      <c r="E549" s="12" t="s">
        <v>92</v>
      </c>
      <c r="F549" s="8">
        <v>1498</v>
      </c>
      <c r="G549" s="48">
        <f t="shared" si="9"/>
        <v>2085.2159999999999</v>
      </c>
      <c r="H549" s="2"/>
    </row>
    <row r="550" spans="1:8" ht="28.5" thickTop="1" thickBot="1" x14ac:dyDescent="0.3">
      <c r="A550" s="2"/>
      <c r="B550" s="20">
        <v>388</v>
      </c>
      <c r="C550" s="21" t="s">
        <v>784</v>
      </c>
      <c r="D550" s="22">
        <v>1</v>
      </c>
      <c r="E550" s="21" t="s">
        <v>7</v>
      </c>
      <c r="F550" s="23">
        <v>150</v>
      </c>
      <c r="G550" s="48">
        <f t="shared" si="9"/>
        <v>208.79999999999998</v>
      </c>
      <c r="H550" s="2"/>
    </row>
    <row r="551" spans="1:8" ht="28.5" thickTop="1" thickBot="1" x14ac:dyDescent="0.3">
      <c r="A551" s="2"/>
      <c r="B551" s="20">
        <v>398</v>
      </c>
      <c r="C551" s="21" t="s">
        <v>785</v>
      </c>
      <c r="D551" s="22">
        <v>1</v>
      </c>
      <c r="E551" s="21" t="s">
        <v>7</v>
      </c>
      <c r="F551" s="23">
        <v>150</v>
      </c>
      <c r="G551" s="48">
        <f t="shared" si="9"/>
        <v>208.79999999999998</v>
      </c>
      <c r="H551" s="2"/>
    </row>
    <row r="552" spans="1:8" ht="28.5" thickTop="1" thickBot="1" x14ac:dyDescent="0.3">
      <c r="A552" s="2"/>
      <c r="B552" s="20">
        <v>389</v>
      </c>
      <c r="C552" s="21" t="s">
        <v>786</v>
      </c>
      <c r="D552" s="22">
        <v>1</v>
      </c>
      <c r="E552" s="21" t="s">
        <v>7</v>
      </c>
      <c r="F552" s="23">
        <v>150</v>
      </c>
      <c r="G552" s="48">
        <f t="shared" si="9"/>
        <v>208.79999999999998</v>
      </c>
      <c r="H552" s="2"/>
    </row>
    <row r="553" spans="1:8" ht="64.5" thickTop="1" thickBot="1" x14ac:dyDescent="0.3">
      <c r="A553" s="2"/>
      <c r="B553" s="6">
        <v>2177</v>
      </c>
      <c r="C553" s="12" t="s">
        <v>787</v>
      </c>
      <c r="D553" s="10">
        <v>5</v>
      </c>
      <c r="E553" s="12" t="s">
        <v>788</v>
      </c>
      <c r="F553" s="8">
        <v>709</v>
      </c>
      <c r="G553" s="48">
        <f t="shared" si="9"/>
        <v>986.92799999999988</v>
      </c>
      <c r="H553" s="2"/>
    </row>
    <row r="554" spans="1:8" ht="118.5" thickTop="1" thickBot="1" x14ac:dyDescent="0.3">
      <c r="A554" s="2"/>
      <c r="B554" s="7">
        <v>391</v>
      </c>
      <c r="C554" s="13" t="s">
        <v>789</v>
      </c>
      <c r="D554" s="11">
        <v>3</v>
      </c>
      <c r="E554" s="13" t="s">
        <v>790</v>
      </c>
      <c r="F554" s="9">
        <v>350</v>
      </c>
      <c r="G554" s="48">
        <f t="shared" si="9"/>
        <v>487.2</v>
      </c>
      <c r="H554" s="2"/>
    </row>
    <row r="555" spans="1:8" ht="37.5" thickTop="1" thickBot="1" x14ac:dyDescent="0.3">
      <c r="A555" s="2"/>
      <c r="B555" s="29">
        <v>1148</v>
      </c>
      <c r="C555" s="30" t="s">
        <v>791</v>
      </c>
      <c r="D555" s="31">
        <v>6</v>
      </c>
      <c r="E555" s="30" t="s">
        <v>792</v>
      </c>
      <c r="F555" s="32">
        <v>909</v>
      </c>
      <c r="G555" s="48">
        <f t="shared" si="9"/>
        <v>1265.3279999999997</v>
      </c>
      <c r="H555" s="2"/>
    </row>
    <row r="556" spans="1:8" ht="28.5" thickTop="1" thickBot="1" x14ac:dyDescent="0.3">
      <c r="A556" s="2"/>
      <c r="B556" s="7">
        <v>393</v>
      </c>
      <c r="C556" s="13" t="s">
        <v>793</v>
      </c>
      <c r="D556" s="11">
        <v>2</v>
      </c>
      <c r="E556" s="13" t="s">
        <v>7</v>
      </c>
      <c r="F556" s="9">
        <v>199</v>
      </c>
      <c r="G556" s="48">
        <f t="shared" si="9"/>
        <v>277.00799999999998</v>
      </c>
      <c r="H556" s="2"/>
    </row>
    <row r="557" spans="1:8" ht="28.5" thickTop="1" thickBot="1" x14ac:dyDescent="0.3">
      <c r="A557" s="2"/>
      <c r="B557" s="6">
        <v>392</v>
      </c>
      <c r="C557" s="12" t="s">
        <v>794</v>
      </c>
      <c r="D557" s="10">
        <v>1</v>
      </c>
      <c r="E557" s="12" t="s">
        <v>7</v>
      </c>
      <c r="F557" s="8">
        <v>150</v>
      </c>
      <c r="G557" s="48">
        <f t="shared" si="9"/>
        <v>208.79999999999998</v>
      </c>
      <c r="H557" s="2"/>
    </row>
    <row r="558" spans="1:8" ht="19.5" thickTop="1" thickBot="1" x14ac:dyDescent="0.3">
      <c r="A558" s="2"/>
      <c r="B558" s="20">
        <v>507</v>
      </c>
      <c r="C558" s="21" t="s">
        <v>795</v>
      </c>
      <c r="D558" s="22">
        <v>1</v>
      </c>
      <c r="E558" s="21" t="s">
        <v>796</v>
      </c>
      <c r="F558" s="23">
        <v>100</v>
      </c>
      <c r="G558" s="48">
        <f t="shared" si="9"/>
        <v>139.19999999999999</v>
      </c>
      <c r="H558" s="2"/>
    </row>
    <row r="559" spans="1:8" ht="19.5" thickTop="1" thickBot="1" x14ac:dyDescent="0.3">
      <c r="A559" s="2"/>
      <c r="B559" s="6">
        <v>394</v>
      </c>
      <c r="C559" s="12" t="s">
        <v>797</v>
      </c>
      <c r="D559" s="10">
        <v>1</v>
      </c>
      <c r="E559" s="12" t="s">
        <v>796</v>
      </c>
      <c r="F559" s="8">
        <v>129</v>
      </c>
      <c r="G559" s="48">
        <f t="shared" si="9"/>
        <v>179.56799999999998</v>
      </c>
      <c r="H559" s="2"/>
    </row>
    <row r="560" spans="1:8" ht="28.5" thickTop="1" thickBot="1" x14ac:dyDescent="0.3">
      <c r="A560" s="2"/>
      <c r="B560" s="20">
        <v>395</v>
      </c>
      <c r="C560" s="21" t="s">
        <v>798</v>
      </c>
      <c r="D560" s="22">
        <v>1</v>
      </c>
      <c r="E560" s="21" t="s">
        <v>796</v>
      </c>
      <c r="F560" s="23">
        <v>100</v>
      </c>
      <c r="G560" s="48">
        <f t="shared" si="9"/>
        <v>139.19999999999999</v>
      </c>
      <c r="H560" s="2"/>
    </row>
    <row r="561" spans="1:8" ht="28.5" thickTop="1" thickBot="1" x14ac:dyDescent="0.3">
      <c r="A561" s="2"/>
      <c r="B561" s="6">
        <v>396</v>
      </c>
      <c r="C561" s="12" t="s">
        <v>799</v>
      </c>
      <c r="D561" s="10">
        <v>1</v>
      </c>
      <c r="E561" s="12" t="s">
        <v>7</v>
      </c>
      <c r="F561" s="8">
        <v>205</v>
      </c>
      <c r="G561" s="48">
        <f t="shared" si="9"/>
        <v>285.35999999999996</v>
      </c>
      <c r="H561" s="2"/>
    </row>
    <row r="562" spans="1:8" ht="19.5" thickTop="1" thickBot="1" x14ac:dyDescent="0.3">
      <c r="A562" s="2"/>
      <c r="B562" s="7">
        <v>399</v>
      </c>
      <c r="C562" s="13" t="s">
        <v>800</v>
      </c>
      <c r="D562" s="11">
        <v>2</v>
      </c>
      <c r="E562" s="13" t="s">
        <v>801</v>
      </c>
      <c r="F562" s="9">
        <v>102</v>
      </c>
      <c r="G562" s="48">
        <f t="shared" si="9"/>
        <v>141.98399999999998</v>
      </c>
      <c r="H562" s="2"/>
    </row>
    <row r="563" spans="1:8" ht="118.5" thickTop="1" thickBot="1" x14ac:dyDescent="0.3">
      <c r="A563" s="2"/>
      <c r="B563" s="6">
        <v>1964</v>
      </c>
      <c r="C563" s="12" t="s">
        <v>802</v>
      </c>
      <c r="D563" s="10">
        <v>14</v>
      </c>
      <c r="E563" s="12" t="s">
        <v>803</v>
      </c>
      <c r="F563" s="8">
        <v>639</v>
      </c>
      <c r="G563" s="48">
        <f t="shared" si="9"/>
        <v>889.48799999999983</v>
      </c>
      <c r="H563" s="2"/>
    </row>
    <row r="564" spans="1:8" ht="28.5" thickTop="1" thickBot="1" x14ac:dyDescent="0.3">
      <c r="A564" s="2"/>
      <c r="B564" s="7">
        <v>402</v>
      </c>
      <c r="C564" s="13" t="s">
        <v>804</v>
      </c>
      <c r="D564" s="11">
        <v>1</v>
      </c>
      <c r="E564" s="13" t="s">
        <v>34</v>
      </c>
      <c r="F564" s="9">
        <v>193</v>
      </c>
      <c r="G564" s="48">
        <f t="shared" si="9"/>
        <v>268.65600000000001</v>
      </c>
      <c r="H564" s="2"/>
    </row>
    <row r="565" spans="1:8" ht="28.5" thickTop="1" thickBot="1" x14ac:dyDescent="0.3">
      <c r="A565" s="2"/>
      <c r="B565" s="6">
        <v>403</v>
      </c>
      <c r="C565" s="12" t="s">
        <v>805</v>
      </c>
      <c r="D565" s="10">
        <v>1</v>
      </c>
      <c r="E565" s="12" t="s">
        <v>546</v>
      </c>
      <c r="F565" s="8">
        <v>80</v>
      </c>
      <c r="G565" s="48">
        <f t="shared" si="9"/>
        <v>111.36</v>
      </c>
      <c r="H565" s="2"/>
    </row>
    <row r="566" spans="1:8" ht="37.5" thickTop="1" thickBot="1" x14ac:dyDescent="0.3">
      <c r="A566" s="2"/>
      <c r="B566" s="29">
        <v>1149</v>
      </c>
      <c r="C566" s="30" t="s">
        <v>806</v>
      </c>
      <c r="D566" s="31">
        <v>6</v>
      </c>
      <c r="E566" s="30" t="s">
        <v>807</v>
      </c>
      <c r="F566" s="32">
        <v>1292</v>
      </c>
      <c r="G566" s="48">
        <f t="shared" si="9"/>
        <v>1798.4639999999997</v>
      </c>
      <c r="H566" s="2"/>
    </row>
    <row r="567" spans="1:8" ht="19.5" thickTop="1" thickBot="1" x14ac:dyDescent="0.3">
      <c r="A567" s="2"/>
      <c r="B567" s="6">
        <v>1896</v>
      </c>
      <c r="C567" s="12" t="s">
        <v>808</v>
      </c>
      <c r="D567" s="10">
        <v>4</v>
      </c>
      <c r="E567" s="12" t="s">
        <v>809</v>
      </c>
      <c r="F567" s="8">
        <v>354</v>
      </c>
      <c r="G567" s="48">
        <f t="shared" si="9"/>
        <v>492.76799999999997</v>
      </c>
      <c r="H567" s="2"/>
    </row>
    <row r="568" spans="1:8" ht="19.5" thickTop="1" thickBot="1" x14ac:dyDescent="0.3">
      <c r="A568" s="2"/>
      <c r="B568" s="20">
        <v>405</v>
      </c>
      <c r="C568" s="21" t="s">
        <v>810</v>
      </c>
      <c r="D568" s="22">
        <v>3</v>
      </c>
      <c r="E568" s="21" t="s">
        <v>9</v>
      </c>
      <c r="F568" s="23">
        <v>150</v>
      </c>
      <c r="G568" s="48">
        <f t="shared" si="9"/>
        <v>208.79999999999998</v>
      </c>
      <c r="H568" s="2"/>
    </row>
    <row r="569" spans="1:8" ht="19.5" thickTop="1" thickBot="1" x14ac:dyDescent="0.3">
      <c r="A569" s="2"/>
      <c r="B569" s="20">
        <v>833</v>
      </c>
      <c r="C569" s="21" t="s">
        <v>811</v>
      </c>
      <c r="D569" s="22">
        <v>1</v>
      </c>
      <c r="E569" s="21" t="s">
        <v>812</v>
      </c>
      <c r="F569" s="23">
        <v>200</v>
      </c>
      <c r="G569" s="48">
        <f t="shared" si="9"/>
        <v>278.39999999999998</v>
      </c>
      <c r="H569" s="2"/>
    </row>
    <row r="570" spans="1:8" ht="28.5" thickTop="1" thickBot="1" x14ac:dyDescent="0.3">
      <c r="A570" s="2"/>
      <c r="B570" s="20">
        <v>618</v>
      </c>
      <c r="C570" s="21" t="s">
        <v>813</v>
      </c>
      <c r="D570" s="22">
        <v>1</v>
      </c>
      <c r="E570" s="21" t="s">
        <v>34</v>
      </c>
      <c r="F570" s="23">
        <v>54</v>
      </c>
      <c r="G570" s="48">
        <f t="shared" si="9"/>
        <v>75.167999999999992</v>
      </c>
      <c r="H570" s="2"/>
    </row>
    <row r="571" spans="1:8" ht="19.5" thickTop="1" thickBot="1" x14ac:dyDescent="0.3">
      <c r="A571" s="2"/>
      <c r="B571" s="20">
        <v>406</v>
      </c>
      <c r="C571" s="21" t="s">
        <v>814</v>
      </c>
      <c r="D571" s="22">
        <v>3</v>
      </c>
      <c r="E571" s="21" t="s">
        <v>815</v>
      </c>
      <c r="F571" s="23">
        <v>266</v>
      </c>
      <c r="G571" s="48">
        <f t="shared" si="9"/>
        <v>370.27199999999999</v>
      </c>
      <c r="H571" s="2"/>
    </row>
    <row r="572" spans="1:8" ht="28.5" thickTop="1" thickBot="1" x14ac:dyDescent="0.3">
      <c r="A572" s="2"/>
      <c r="B572" s="7">
        <v>421</v>
      </c>
      <c r="C572" s="13" t="s">
        <v>816</v>
      </c>
      <c r="D572" s="11">
        <v>12</v>
      </c>
      <c r="E572" s="13" t="s">
        <v>817</v>
      </c>
      <c r="F572" s="9">
        <v>989</v>
      </c>
      <c r="G572" s="48">
        <f t="shared" si="9"/>
        <v>1376.6879999999999</v>
      </c>
      <c r="H572" s="2"/>
    </row>
    <row r="573" spans="1:8" ht="28.5" thickTop="1" thickBot="1" x14ac:dyDescent="0.3">
      <c r="A573" s="2"/>
      <c r="B573" s="20">
        <v>468</v>
      </c>
      <c r="C573" s="21" t="s">
        <v>818</v>
      </c>
      <c r="D573" s="22">
        <v>1</v>
      </c>
      <c r="E573" s="21" t="s">
        <v>34</v>
      </c>
      <c r="F573" s="23">
        <v>100</v>
      </c>
      <c r="G573" s="48">
        <f t="shared" si="9"/>
        <v>139.19999999999999</v>
      </c>
      <c r="H573" s="2"/>
    </row>
    <row r="574" spans="1:8" ht="46.5" thickTop="1" thickBot="1" x14ac:dyDescent="0.3">
      <c r="A574" s="2"/>
      <c r="B574" s="7">
        <v>836</v>
      </c>
      <c r="C574" s="13" t="s">
        <v>819</v>
      </c>
      <c r="D574" s="11">
        <v>15</v>
      </c>
      <c r="E574" s="13" t="s">
        <v>820</v>
      </c>
      <c r="F574" s="9">
        <v>1244</v>
      </c>
      <c r="G574" s="48">
        <f t="shared" si="9"/>
        <v>1731.6479999999999</v>
      </c>
      <c r="H574" s="2"/>
    </row>
    <row r="575" spans="1:8" ht="46.5" thickTop="1" thickBot="1" x14ac:dyDescent="0.3">
      <c r="A575" s="2"/>
      <c r="B575" s="6">
        <v>407</v>
      </c>
      <c r="C575" s="12" t="s">
        <v>821</v>
      </c>
      <c r="D575" s="10">
        <v>1</v>
      </c>
      <c r="E575" s="12" t="s">
        <v>822</v>
      </c>
      <c r="F575" s="8">
        <v>342</v>
      </c>
      <c r="G575" s="48">
        <f t="shared" si="9"/>
        <v>476.06399999999996</v>
      </c>
      <c r="H575" s="2"/>
    </row>
    <row r="576" spans="1:8" ht="28.5" thickTop="1" thickBot="1" x14ac:dyDescent="0.3">
      <c r="A576" s="2"/>
      <c r="B576" s="7">
        <v>740</v>
      </c>
      <c r="C576" s="13" t="s">
        <v>823</v>
      </c>
      <c r="D576" s="11">
        <v>15</v>
      </c>
      <c r="E576" s="13" t="s">
        <v>824</v>
      </c>
      <c r="F576" s="9">
        <v>891</v>
      </c>
      <c r="G576" s="48">
        <f t="shared" si="9"/>
        <v>1240.2719999999999</v>
      </c>
      <c r="H576" s="2"/>
    </row>
    <row r="577" spans="1:10" ht="19.5" thickTop="1" thickBot="1" x14ac:dyDescent="0.3">
      <c r="A577" s="2"/>
      <c r="B577" s="6">
        <v>408</v>
      </c>
      <c r="C577" s="12" t="s">
        <v>825</v>
      </c>
      <c r="D577" s="10">
        <v>7</v>
      </c>
      <c r="E577" s="12" t="s">
        <v>826</v>
      </c>
      <c r="F577" s="8">
        <v>684</v>
      </c>
      <c r="G577" s="48">
        <f t="shared" si="9"/>
        <v>952.12799999999993</v>
      </c>
      <c r="H577" s="2"/>
    </row>
    <row r="578" spans="1:10" ht="19.5" thickTop="1" thickBot="1" x14ac:dyDescent="0.3">
      <c r="A578" s="2"/>
      <c r="B578" s="7">
        <v>1482</v>
      </c>
      <c r="C578" s="13" t="s">
        <v>827</v>
      </c>
      <c r="D578" s="11">
        <v>7</v>
      </c>
      <c r="E578" s="13" t="s">
        <v>92</v>
      </c>
      <c r="F578" s="9">
        <v>448</v>
      </c>
      <c r="G578" s="48">
        <f t="shared" si="9"/>
        <v>623.61599999999987</v>
      </c>
      <c r="H578" s="2"/>
    </row>
    <row r="579" spans="1:10" ht="28.5" thickTop="1" thickBot="1" x14ac:dyDescent="0.3">
      <c r="A579" s="2"/>
      <c r="B579" s="6">
        <v>420</v>
      </c>
      <c r="C579" s="12" t="s">
        <v>828</v>
      </c>
      <c r="D579" s="10">
        <v>12</v>
      </c>
      <c r="E579" s="12" t="s">
        <v>829</v>
      </c>
      <c r="F579" s="8">
        <v>695</v>
      </c>
      <c r="G579" s="48">
        <f t="shared" si="9"/>
        <v>967.43999999999983</v>
      </c>
      <c r="H579" s="2"/>
    </row>
    <row r="580" spans="1:10" ht="18.75" thickTop="1" x14ac:dyDescent="0.25">
      <c r="A580" s="2"/>
      <c r="B580" s="15">
        <v>32</v>
      </c>
      <c r="C580" s="14" t="s">
        <v>308</v>
      </c>
      <c r="D580" s="2" t="s">
        <v>830</v>
      </c>
      <c r="E580" s="14" t="s">
        <v>831</v>
      </c>
      <c r="F580" s="2"/>
      <c r="G580" s="48">
        <f t="shared" ref="G580:G586" si="10">(F580*1.16)*1.2</f>
        <v>0</v>
      </c>
      <c r="H580" s="2"/>
    </row>
    <row r="581" spans="1:10" ht="27.75" thickBot="1" x14ac:dyDescent="0.3">
      <c r="A581" s="2"/>
      <c r="B581" s="24"/>
      <c r="C581" s="21" t="s">
        <v>832</v>
      </c>
      <c r="D581" s="22">
        <v>1</v>
      </c>
      <c r="E581" s="21" t="s">
        <v>7</v>
      </c>
      <c r="F581" s="23">
        <v>400</v>
      </c>
      <c r="G581" s="48">
        <f t="shared" si="10"/>
        <v>556.79999999999995</v>
      </c>
      <c r="H581" s="2"/>
    </row>
    <row r="582" spans="1:10" ht="15.75" thickTop="1" x14ac:dyDescent="0.25">
      <c r="A582" s="2"/>
      <c r="B582" s="34">
        <v>579</v>
      </c>
      <c r="C582" s="34" t="s">
        <v>833</v>
      </c>
      <c r="D582" s="34"/>
      <c r="E582" s="34"/>
      <c r="F582" s="33">
        <v>415</v>
      </c>
      <c r="G582" s="48">
        <f t="shared" si="10"/>
        <v>577.67999999999995</v>
      </c>
      <c r="H582" s="2"/>
    </row>
    <row r="583" spans="1:10" x14ac:dyDescent="0.25">
      <c r="A583" s="2"/>
      <c r="B583" s="34">
        <v>102</v>
      </c>
      <c r="C583" s="34" t="s">
        <v>834</v>
      </c>
      <c r="D583" s="34"/>
      <c r="E583" s="34"/>
      <c r="F583" s="33"/>
      <c r="G583" s="48">
        <f t="shared" si="10"/>
        <v>0</v>
      </c>
      <c r="H583" s="2"/>
    </row>
    <row r="584" spans="1:10" x14ac:dyDescent="0.25">
      <c r="A584" s="2"/>
      <c r="B584" s="34">
        <v>2066</v>
      </c>
      <c r="C584" s="34" t="s">
        <v>835</v>
      </c>
      <c r="D584" s="34" t="s">
        <v>836</v>
      </c>
      <c r="E584" s="34" t="s">
        <v>837</v>
      </c>
      <c r="F584" s="33"/>
      <c r="G584" s="48">
        <f t="shared" si="10"/>
        <v>0</v>
      </c>
      <c r="H584" s="2"/>
    </row>
    <row r="585" spans="1:10" x14ac:dyDescent="0.25">
      <c r="A585" s="2"/>
      <c r="B585" s="34">
        <v>622</v>
      </c>
      <c r="C585" s="35" t="s">
        <v>838</v>
      </c>
      <c r="D585" s="34" t="s">
        <v>839</v>
      </c>
      <c r="E585" s="34" t="s">
        <v>840</v>
      </c>
      <c r="F585" s="2"/>
      <c r="G585" s="48">
        <f t="shared" si="10"/>
        <v>0</v>
      </c>
      <c r="H585" s="2"/>
    </row>
    <row r="586" spans="1:10" x14ac:dyDescent="0.25">
      <c r="A586" s="2"/>
      <c r="B586" s="34">
        <v>2088</v>
      </c>
      <c r="C586" s="35" t="s">
        <v>841</v>
      </c>
      <c r="D586" s="2" t="s">
        <v>842</v>
      </c>
      <c r="E586" s="35" t="s">
        <v>843</v>
      </c>
      <c r="F586" s="2"/>
      <c r="G586" s="48">
        <f t="shared" si="10"/>
        <v>0</v>
      </c>
      <c r="H586" s="2"/>
    </row>
    <row r="590" spans="1:10" x14ac:dyDescent="0.25">
      <c r="I590" t="s">
        <v>850</v>
      </c>
      <c r="J590">
        <v>500</v>
      </c>
    </row>
    <row r="591" spans="1:10" x14ac:dyDescent="0.25">
      <c r="I591" t="s">
        <v>849</v>
      </c>
      <c r="J591">
        <v>1400</v>
      </c>
    </row>
    <row r="592" spans="1:10" x14ac:dyDescent="0.25">
      <c r="I592" t="s">
        <v>848</v>
      </c>
      <c r="J592">
        <v>350</v>
      </c>
    </row>
    <row r="593" spans="9:10" x14ac:dyDescent="0.25">
      <c r="I593" t="s">
        <v>847</v>
      </c>
      <c r="J593">
        <v>150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6" sqref="C16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PUBLICO</vt:lpstr>
      <vt:lpstr>HRU</vt:lpstr>
      <vt:lpstr>COMUNES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pc3</dc:creator>
  <cp:keywords/>
  <dc:description/>
  <cp:lastModifiedBy>DML</cp:lastModifiedBy>
  <cp:revision/>
  <dcterms:created xsi:type="dcterms:W3CDTF">2019-03-01T16:45:50Z</dcterms:created>
  <dcterms:modified xsi:type="dcterms:W3CDTF">2020-06-09T19:52:39Z</dcterms:modified>
  <cp:category/>
  <cp:contentStatus/>
</cp:coreProperties>
</file>