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285" windowWidth="6915" windowHeight="6030"/>
  </bookViews>
  <sheets>
    <sheet name="Hoja1" sheetId="1" r:id="rId1"/>
    <sheet name="LISTA DE CERESO" sheetId="4" r:id="rId2"/>
    <sheet name="Hoja2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N27" i="1" l="1"/>
  <c r="N28" i="1" s="1"/>
  <c r="N15" i="1" l="1"/>
  <c r="D44" i="1" l="1"/>
  <c r="D39" i="1"/>
  <c r="D40" i="1" s="1"/>
  <c r="D45" i="1" s="1"/>
  <c r="D34" i="1"/>
  <c r="D26" i="1" l="1"/>
</calcChain>
</file>

<file path=xl/sharedStrings.xml><?xml version="1.0" encoding="utf-8"?>
<sst xmlns="http://schemas.openxmlformats.org/spreadsheetml/2006/main" count="339" uniqueCount="191">
  <si>
    <t>BIOMETRIA HEMATICA COMPLETA</t>
  </si>
  <si>
    <t>PRUEBAS</t>
  </si>
  <si>
    <t>RESULTADOS</t>
  </si>
  <si>
    <t>REFERENCIAS</t>
  </si>
  <si>
    <t>ERITROCITOS</t>
  </si>
  <si>
    <r>
      <t xml:space="preserve">4.5 </t>
    </r>
    <r>
      <rPr>
        <u/>
        <sz val="9"/>
        <rFont val="Calibri"/>
        <family val="2"/>
        <scheme val="minor"/>
      </rPr>
      <t>+</t>
    </r>
    <r>
      <rPr>
        <sz val="9"/>
        <rFont val="Calibri"/>
        <family val="2"/>
        <scheme val="minor"/>
      </rPr>
      <t xml:space="preserve"> 0.4 µl</t>
    </r>
  </si>
  <si>
    <t>HEMOGLOBINA</t>
  </si>
  <si>
    <r>
      <t xml:space="preserve">14 </t>
    </r>
    <r>
      <rPr>
        <u/>
        <sz val="9"/>
        <rFont val="Calibri"/>
        <family val="2"/>
        <scheme val="minor"/>
      </rPr>
      <t>+</t>
    </r>
    <r>
      <rPr>
        <sz val="9"/>
        <rFont val="Calibri"/>
        <family val="2"/>
        <scheme val="minor"/>
      </rPr>
      <t xml:space="preserve"> 1.2 g/dL</t>
    </r>
  </si>
  <si>
    <t>HEMATOCRITO</t>
  </si>
  <si>
    <r>
      <t xml:space="preserve">43 </t>
    </r>
    <r>
      <rPr>
        <u/>
        <sz val="9"/>
        <rFont val="Calibri"/>
        <family val="2"/>
        <scheme val="minor"/>
      </rPr>
      <t>+</t>
    </r>
    <r>
      <rPr>
        <sz val="9"/>
        <rFont val="Calibri"/>
        <family val="2"/>
        <scheme val="minor"/>
      </rPr>
      <t xml:space="preserve"> 4.0 %</t>
    </r>
  </si>
  <si>
    <t>V.G.M.</t>
  </si>
  <si>
    <r>
      <t xml:space="preserve">92.5 </t>
    </r>
    <r>
      <rPr>
        <u/>
        <sz val="9"/>
        <rFont val="Calibri"/>
        <family val="2"/>
        <scheme val="minor"/>
      </rPr>
      <t>+</t>
    </r>
    <r>
      <rPr>
        <sz val="9"/>
        <rFont val="Calibri"/>
        <family val="2"/>
        <scheme val="minor"/>
      </rPr>
      <t xml:space="preserve"> 4.0 fL</t>
    </r>
  </si>
  <si>
    <t>Hb.G.M.</t>
  </si>
  <si>
    <r>
      <t xml:space="preserve">31 </t>
    </r>
    <r>
      <rPr>
        <u/>
        <sz val="9"/>
        <rFont val="Calibri"/>
        <family val="2"/>
        <scheme val="minor"/>
      </rPr>
      <t>+</t>
    </r>
    <r>
      <rPr>
        <sz val="9"/>
        <rFont val="Calibri"/>
        <family val="2"/>
        <scheme val="minor"/>
      </rPr>
      <t xml:space="preserve"> 0.5 g/dL</t>
    </r>
  </si>
  <si>
    <t>C.M.Hb.G</t>
  </si>
  <si>
    <r>
      <t xml:space="preserve">33.0 </t>
    </r>
    <r>
      <rPr>
        <u/>
        <sz val="9"/>
        <rFont val="Calibri"/>
        <family val="2"/>
        <scheme val="minor"/>
      </rPr>
      <t>+</t>
    </r>
    <r>
      <rPr>
        <sz val="9"/>
        <rFont val="Calibri"/>
        <family val="2"/>
        <scheme val="minor"/>
      </rPr>
      <t xml:space="preserve"> 1.0 Pg</t>
    </r>
  </si>
  <si>
    <t>PLAQUETAS</t>
  </si>
  <si>
    <t>150,000-400,000/ µl</t>
  </si>
  <si>
    <t>IDE</t>
  </si>
  <si>
    <t>10.0 - 15.0 %</t>
  </si>
  <si>
    <t>VPM</t>
  </si>
  <si>
    <t>6.5 - 11.0 µm³</t>
  </si>
  <si>
    <t>FORMULA BLANCA</t>
  </si>
  <si>
    <t>RESULTADO</t>
  </si>
  <si>
    <t>GRANULOCITOS</t>
  </si>
  <si>
    <t>40 A 76 %</t>
  </si>
  <si>
    <t>LINFOCITOS</t>
  </si>
  <si>
    <t>20 A 48%</t>
  </si>
  <si>
    <t>MONOCITOS</t>
  </si>
  <si>
    <t>1 A 5%</t>
  </si>
  <si>
    <t>5,000 A 10,000 mm3</t>
  </si>
  <si>
    <t>REFERENCIA</t>
  </si>
  <si>
    <t>LEUCOCITOS TOTALES</t>
  </si>
  <si>
    <t>QUIMICA CLINICA</t>
  </si>
  <si>
    <t>ESTUDIOS</t>
  </si>
  <si>
    <t>GLUCOSA</t>
  </si>
  <si>
    <t>60.0 - 110.0 mg/dL</t>
  </si>
  <si>
    <t>UREA</t>
  </si>
  <si>
    <t>15.0 - 39.0 mg/dL</t>
  </si>
  <si>
    <t>CREATININA</t>
  </si>
  <si>
    <t xml:space="preserve">0.6 - 1.2 mg/dL  </t>
  </si>
  <si>
    <t>ACIDO URICO</t>
  </si>
  <si>
    <t>2.0 - 7.2  mg/dL</t>
  </si>
  <si>
    <t>COLESTEROL</t>
  </si>
  <si>
    <t>HASTA 200 mg/dL</t>
  </si>
  <si>
    <t>TRIGLICERIDOS</t>
  </si>
  <si>
    <t>HASTA 150 mg/dL</t>
  </si>
  <si>
    <t>MÉTODO: ESPECTROFOTOMETRIA.</t>
  </si>
  <si>
    <t xml:space="preserve">MUESTRA: SUERO </t>
  </si>
  <si>
    <t>TGP</t>
  </si>
  <si>
    <t>DHL</t>
  </si>
  <si>
    <t>GGT</t>
  </si>
  <si>
    <t xml:space="preserve">Nombre : </t>
  </si>
  <si>
    <t>Edad :</t>
  </si>
  <si>
    <t>Género :</t>
  </si>
  <si>
    <t>Consecutivo :</t>
  </si>
  <si>
    <t>MASCULINO</t>
  </si>
  <si>
    <t xml:space="preserve">Dr(a): </t>
  </si>
  <si>
    <t>Fecha de recepción :</t>
  </si>
  <si>
    <t>Origen :</t>
  </si>
  <si>
    <t xml:space="preserve">Fecha de informe : </t>
  </si>
  <si>
    <t>BUN</t>
  </si>
  <si>
    <t>6.0 - 20.0 mg/dl</t>
  </si>
  <si>
    <t>ALBUMINA</t>
  </si>
  <si>
    <t>PROTEINAS TOTALES</t>
  </si>
  <si>
    <t>GLOBULINA</t>
  </si>
  <si>
    <t>SODIO</t>
  </si>
  <si>
    <t>POTASIO</t>
  </si>
  <si>
    <t>CALCIO</t>
  </si>
  <si>
    <t>CLORO</t>
  </si>
  <si>
    <t>FOSFORO</t>
  </si>
  <si>
    <t>PROTEINA C REACTIVA</t>
  </si>
  <si>
    <t>FACTOR REUMATOIDE</t>
  </si>
  <si>
    <t>Página : 3/3</t>
  </si>
  <si>
    <t>Página : 2/3</t>
  </si>
  <si>
    <t>Página : 1/3</t>
  </si>
  <si>
    <t>EXAMEN GENERAL DE ORINA</t>
  </si>
  <si>
    <t>COLOR</t>
  </si>
  <si>
    <t>AMARILLO</t>
  </si>
  <si>
    <t>OLOR</t>
  </si>
  <si>
    <t>CARACTERISTICO</t>
  </si>
  <si>
    <t>ASPECTO</t>
  </si>
  <si>
    <t>TRANSPARENTE</t>
  </si>
  <si>
    <t>DENSIDAD</t>
  </si>
  <si>
    <t>1.005 - 1.030</t>
  </si>
  <si>
    <t>pH</t>
  </si>
  <si>
    <t>5.0 - 7.0</t>
  </si>
  <si>
    <t>SEDIMENTO</t>
  </si>
  <si>
    <t>ESCASO</t>
  </si>
  <si>
    <t>EXAMEN QUÍMICO</t>
  </si>
  <si>
    <t>PROTEÍNAS</t>
  </si>
  <si>
    <t>NEGATIVO</t>
  </si>
  <si>
    <t>C. CETONICOS</t>
  </si>
  <si>
    <t>BILIRRUBINAS</t>
  </si>
  <si>
    <t>NITRITOS</t>
  </si>
  <si>
    <t>UROBILINOGENO</t>
  </si>
  <si>
    <t>NORMAL</t>
  </si>
  <si>
    <t>E. LEUCOCITARIA</t>
  </si>
  <si>
    <t>EXAMEN MICROSCÓPICO</t>
  </si>
  <si>
    <t>LEUCOCITOS</t>
  </si>
  <si>
    <t>CRISTALES</t>
  </si>
  <si>
    <t>CILINDROS</t>
  </si>
  <si>
    <t>CÉLULAS</t>
  </si>
  <si>
    <t>BACTERIAS</t>
  </si>
  <si>
    <t>MOCO</t>
  </si>
  <si>
    <t>LEVADURAS</t>
  </si>
  <si>
    <t>PIOCITOS</t>
  </si>
  <si>
    <t>MUESTRA: ORINA</t>
  </si>
  <si>
    <t>ELECTROLITOS SERICOS</t>
  </si>
  <si>
    <t>LISTA DE ESTUDIOS</t>
  </si>
  <si>
    <t>BIOMETRIA HEMATICA</t>
  </si>
  <si>
    <t>PRUEBAS DE FUNCIO HEPATICA</t>
  </si>
  <si>
    <t xml:space="preserve">TGO </t>
  </si>
  <si>
    <t>QUIMICA SANGUINEA</t>
  </si>
  <si>
    <t>PERFIL DE LIPIDOS</t>
  </si>
  <si>
    <t xml:space="preserve">FOSFATASA ALCALINA </t>
  </si>
  <si>
    <t>PERFIL PROTICO</t>
  </si>
  <si>
    <t>R A/G</t>
  </si>
  <si>
    <t>HDL-COL</t>
  </si>
  <si>
    <t>LDL-COL</t>
  </si>
  <si>
    <t>VLDL-COL</t>
  </si>
  <si>
    <t>MAGNESO</t>
  </si>
  <si>
    <t>VIH</t>
  </si>
  <si>
    <t>HEPATITIC C</t>
  </si>
  <si>
    <t>HEPATITIS B</t>
  </si>
  <si>
    <t>VDRL</t>
  </si>
  <si>
    <t>PRUEBA DE EMBARAZO</t>
  </si>
  <si>
    <t>GRUPO SANGUINEO</t>
  </si>
  <si>
    <t>COLOR DE TUBO</t>
  </si>
  <si>
    <t>TUBO LILA</t>
  </si>
  <si>
    <t>TUBO ROJO</t>
  </si>
  <si>
    <t>TIEMPOS DE COAGULACION</t>
  </si>
  <si>
    <t>TP TTP</t>
  </si>
  <si>
    <t>PERFIL TIROIDEO</t>
  </si>
  <si>
    <t>ANTIGENO PROSTATICO (PSA)</t>
  </si>
  <si>
    <t>TUBO AZUL</t>
  </si>
  <si>
    <t>COPROLOGICO</t>
  </si>
  <si>
    <t>CPS</t>
  </si>
  <si>
    <t>EGO</t>
  </si>
  <si>
    <t>ANTIDOPING</t>
  </si>
  <si>
    <t>HECES FRESCAS</t>
  </si>
  <si>
    <t>ORINA RECIENTE</t>
  </si>
  <si>
    <t>REACCIONES FEBRILES</t>
  </si>
  <si>
    <t>ANTIESTREPTOLISINA</t>
  </si>
  <si>
    <t>HEMOGLOBINA GLUCOSILADA</t>
  </si>
  <si>
    <t>LABORATORIO DML</t>
  </si>
  <si>
    <r>
      <rPr>
        <b/>
        <sz val="9"/>
        <color theme="1"/>
        <rFont val="Calibri"/>
        <family val="2"/>
        <scheme val="minor"/>
      </rPr>
      <t>NOTA</t>
    </r>
    <r>
      <rPr>
        <sz val="9"/>
        <color theme="1"/>
        <rFont val="Calibri"/>
        <family val="2"/>
        <scheme val="minor"/>
      </rPr>
      <t>:  PARA ESTUDIOS ESPECIALES  FAVOR DE SOLICITAR INDICACIONES.</t>
    </r>
  </si>
  <si>
    <t>QFB. Mario Morales Avalos</t>
  </si>
  <si>
    <t>CED. PROF. 6742915</t>
  </si>
  <si>
    <t>COLESTEROL VLDL</t>
  </si>
  <si>
    <t>7.0 - 40.0 mg/dL</t>
  </si>
  <si>
    <t>COLESTEROL LDL</t>
  </si>
  <si>
    <t>MENOR A 100.0 mg/dL</t>
  </si>
  <si>
    <t>COLESTEROL HDL</t>
  </si>
  <si>
    <t>SIN RIESGO:  MAYOR A 55 mg/dL</t>
  </si>
  <si>
    <t>RIESGO MODERADO: 35-55  mg/dL</t>
  </si>
  <si>
    <t>RIESGO ALTO: MENOR A 35 mg/dL</t>
  </si>
  <si>
    <t>INDICE ATEROGENICO</t>
  </si>
  <si>
    <t>Menor a 4.5</t>
  </si>
  <si>
    <t>RELACIÓN c-LDL/c-HDL</t>
  </si>
  <si>
    <t>Menor a 2.9</t>
  </si>
  <si>
    <t>PRUEBAS DE FUNCION HEPATICA</t>
  </si>
  <si>
    <t>BILIRRUBINA TOTAL</t>
  </si>
  <si>
    <t>HASTA 1.10 mg/dL</t>
  </si>
  <si>
    <t>BILIRRUBINA DIRECTA</t>
  </si>
  <si>
    <t>HASTA 0.25 mg/dL</t>
  </si>
  <si>
    <t>BILIRRUBINA INDIRECTA</t>
  </si>
  <si>
    <t xml:space="preserve">0.0 - 1.10 mg/dL   </t>
  </si>
  <si>
    <t>TGO</t>
  </si>
  <si>
    <t>HASTA 38.0 U/L</t>
  </si>
  <si>
    <t>HASTA 40.0 U/L</t>
  </si>
  <si>
    <t>8 - 78 U/L</t>
  </si>
  <si>
    <t>230.0 - 460.0 U/L</t>
  </si>
  <si>
    <t>ALP</t>
  </si>
  <si>
    <t>HASTA 115.0  U/L</t>
  </si>
  <si>
    <t>PERFIL PROTEICO</t>
  </si>
  <si>
    <t>3.5 - 5.0 g/dL</t>
  </si>
  <si>
    <t>6.6 - 8.3 g/dL</t>
  </si>
  <si>
    <t>1.3 - 2.4 g/dL</t>
  </si>
  <si>
    <t>RELACION AG</t>
  </si>
  <si>
    <t>1.1 - 1.8</t>
  </si>
  <si>
    <t>8.4 - 10.2 mg/dL</t>
  </si>
  <si>
    <t xml:space="preserve">2.5 - 4.5 mg/dL </t>
  </si>
  <si>
    <t>MAGNESIO</t>
  </si>
  <si>
    <t>1.60 - 2.30 mmol/L</t>
  </si>
  <si>
    <t>MEDICA CAMINO REAL</t>
  </si>
  <si>
    <t>EDUARDO RAFAEL SANDOVAL ARAIZA</t>
  </si>
  <si>
    <t>44 AÑOS</t>
  </si>
  <si>
    <t xml:space="preserve">GUSTAVO JONGUITUD </t>
  </si>
  <si>
    <t>EPITELIALES ESCASAS</t>
  </si>
  <si>
    <t>MIXTAS ESCASAS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</si>
</sst>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#,##0.000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u/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8">
    <xf numFmtId="0" fontId="0" fillId="0" borderId="0" xfId="0"/>
    <xf numFmtId="0" fontId="0" fillId="0" borderId="0" xfId="0"/>
    <xf numFmtId="0" fontId="3" fillId="0" borderId="0" xfId="0" applyFont="1"/>
    <xf numFmtId="0" fontId="7" fillId="0" borderId="0" xfId="0" applyFont="1"/>
    <xf numFmtId="165" fontId="3" fillId="0" borderId="0" xfId="0" applyNumberFormat="1" applyFont="1"/>
    <xf numFmtId="0" fontId="3" fillId="0" borderId="0" xfId="0" applyFont="1" applyFill="1" applyBorder="1" applyAlignment="1"/>
    <xf numFmtId="164" fontId="7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Border="1" applyAlignment="1"/>
    <xf numFmtId="0" fontId="8" fillId="0" borderId="0" xfId="0" applyFont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8" fillId="0" borderId="0" xfId="0" applyFont="1" applyAlignment="1"/>
    <xf numFmtId="0" fontId="4" fillId="0" borderId="0" xfId="0" applyFont="1" applyBorder="1" applyAlignment="1"/>
    <xf numFmtId="0" fontId="7" fillId="0" borderId="0" xfId="0" applyFont="1" applyBorder="1" applyAlignment="1"/>
    <xf numFmtId="164" fontId="7" fillId="0" borderId="0" xfId="0" applyNumberFormat="1" applyFont="1" applyBorder="1" applyAlignment="1"/>
    <xf numFmtId="165" fontId="7" fillId="0" borderId="0" xfId="0" applyNumberFormat="1" applyFont="1" applyBorder="1" applyAlignment="1"/>
    <xf numFmtId="0" fontId="3" fillId="0" borderId="0" xfId="0" applyFont="1" applyFill="1" applyBorder="1" applyAlignment="1">
      <alignment vertical="center" wrapText="1"/>
    </xf>
    <xf numFmtId="0" fontId="7" fillId="0" borderId="0" xfId="0" applyFont="1" applyAlignment="1"/>
    <xf numFmtId="164" fontId="7" fillId="0" borderId="0" xfId="0" applyNumberFormat="1" applyFont="1" applyAlignment="1"/>
    <xf numFmtId="0" fontId="10" fillId="0" borderId="0" xfId="0" applyFont="1"/>
    <xf numFmtId="0" fontId="3" fillId="0" borderId="0" xfId="0" applyFont="1" applyFill="1" applyBorder="1" applyAlignment="1">
      <alignment horizontal="center" vertical="center"/>
    </xf>
    <xf numFmtId="0" fontId="9" fillId="0" borderId="0" xfId="0" applyFont="1"/>
    <xf numFmtId="0" fontId="5" fillId="0" borderId="0" xfId="0" applyFont="1"/>
    <xf numFmtId="0" fontId="5" fillId="0" borderId="0" xfId="0" applyFont="1" applyAlignment="1"/>
    <xf numFmtId="0" fontId="7" fillId="0" borderId="0" xfId="0" applyFont="1" applyBorder="1" applyAlignment="1">
      <alignment wrapText="1"/>
    </xf>
    <xf numFmtId="0" fontId="7" fillId="0" borderId="0" xfId="0" applyFont="1" applyBorder="1" applyAlignment="1"/>
    <xf numFmtId="3" fontId="9" fillId="0" borderId="0" xfId="0" applyNumberFormat="1" applyFont="1" applyAlignment="1">
      <alignment horizontal="center"/>
    </xf>
    <xf numFmtId="0" fontId="0" fillId="0" borderId="0" xfId="0"/>
    <xf numFmtId="0" fontId="8" fillId="0" borderId="0" xfId="0" applyFont="1" applyBorder="1" applyAlignment="1"/>
    <xf numFmtId="0" fontId="3" fillId="0" borderId="0" xfId="0" applyFont="1" applyAlignment="1"/>
    <xf numFmtId="0" fontId="13" fillId="0" borderId="0" xfId="0" applyFont="1" applyBorder="1"/>
    <xf numFmtId="0" fontId="7" fillId="0" borderId="0" xfId="0" applyFont="1" applyFill="1" applyBorder="1" applyAlignment="1">
      <alignment wrapText="1"/>
    </xf>
    <xf numFmtId="0" fontId="5" fillId="0" borderId="0" xfId="0" applyFont="1" applyBorder="1" applyAlignment="1"/>
    <xf numFmtId="0" fontId="13" fillId="0" borderId="0" xfId="0" applyFont="1"/>
    <xf numFmtId="164" fontId="8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0" fillId="0" borderId="0" xfId="0"/>
    <xf numFmtId="0" fontId="5" fillId="0" borderId="0" xfId="0" applyFont="1" applyBorder="1"/>
    <xf numFmtId="0" fontId="3" fillId="0" borderId="0" xfId="0" applyFont="1" applyAlignment="1"/>
    <xf numFmtId="0" fontId="3" fillId="0" borderId="0" xfId="0" applyFont="1" applyBorder="1" applyAlignment="1"/>
    <xf numFmtId="0" fontId="9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164" fontId="3" fillId="0" borderId="0" xfId="0" applyNumberFormat="1" applyFont="1" applyAlignment="1"/>
    <xf numFmtId="2" fontId="3" fillId="0" borderId="0" xfId="0" applyNumberFormat="1" applyFont="1" applyAlignment="1"/>
    <xf numFmtId="0" fontId="0" fillId="0" borderId="0" xfId="0" applyBorder="1" applyAlignment="1">
      <alignment horizontal="left"/>
    </xf>
    <xf numFmtId="0" fontId="0" fillId="0" borderId="0" xfId="0"/>
    <xf numFmtId="0" fontId="3" fillId="0" borderId="0" xfId="0" applyFont="1"/>
    <xf numFmtId="0" fontId="8" fillId="0" borderId="0" xfId="0" applyFont="1"/>
    <xf numFmtId="0" fontId="5" fillId="0" borderId="0" xfId="0" applyFont="1" applyBorder="1"/>
    <xf numFmtId="0" fontId="3" fillId="0" borderId="0" xfId="0" applyFont="1" applyAlignment="1"/>
    <xf numFmtId="0" fontId="7" fillId="0" borderId="0" xfId="0" applyFont="1" applyBorder="1" applyAlignment="1"/>
    <xf numFmtId="0" fontId="9" fillId="0" borderId="0" xfId="0" applyFont="1"/>
    <xf numFmtId="0" fontId="3" fillId="0" borderId="0" xfId="0" applyFont="1" applyFill="1" applyBorder="1"/>
    <xf numFmtId="0" fontId="7" fillId="0" borderId="0" xfId="0" applyFont="1"/>
    <xf numFmtId="0" fontId="0" fillId="0" borderId="3" xfId="0" applyBorder="1"/>
    <xf numFmtId="0" fontId="0" fillId="2" borderId="4" xfId="0" applyFill="1" applyBorder="1"/>
    <xf numFmtId="0" fontId="15" fillId="3" borderId="3" xfId="0" applyFont="1" applyFill="1" applyBorder="1"/>
    <xf numFmtId="0" fontId="16" fillId="2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4" fontId="10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/>
    <xf numFmtId="1" fontId="10" fillId="0" borderId="0" xfId="0" applyNumberFormat="1" applyFont="1" applyAlignment="1">
      <alignment horizontal="center"/>
    </xf>
    <xf numFmtId="0" fontId="1" fillId="0" borderId="0" xfId="0" applyFont="1"/>
    <xf numFmtId="0" fontId="14" fillId="0" borderId="0" xfId="0" applyFont="1" applyBorder="1"/>
    <xf numFmtId="0" fontId="7" fillId="0" borderId="0" xfId="0" applyFont="1" applyBorder="1"/>
    <xf numFmtId="0" fontId="9" fillId="0" borderId="0" xfId="0" applyFont="1" applyBorder="1"/>
    <xf numFmtId="0" fontId="3" fillId="0" borderId="0" xfId="0" applyFont="1" applyBorder="1"/>
    <xf numFmtId="0" fontId="7" fillId="0" borderId="1" xfId="0" applyFont="1" applyBorder="1" applyAlignment="1">
      <alignment horizontal="center"/>
    </xf>
    <xf numFmtId="0" fontId="0" fillId="0" borderId="0" xfId="0" applyFill="1" applyBorder="1"/>
    <xf numFmtId="164" fontId="8" fillId="0" borderId="0" xfId="0" applyNumberFormat="1" applyFont="1" applyAlignment="1"/>
    <xf numFmtId="2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5" fillId="0" borderId="0" xfId="0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8" fillId="0" borderId="0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2" fontId="17" fillId="0" borderId="0" xfId="0" applyNumberFormat="1" applyFont="1" applyBorder="1" applyAlignment="1"/>
    <xf numFmtId="0" fontId="14" fillId="0" borderId="0" xfId="0" applyFont="1" applyBorder="1" applyAlignment="1"/>
    <xf numFmtId="0" fontId="1" fillId="0" borderId="0" xfId="0" applyFont="1" applyBorder="1" applyAlignment="1"/>
    <xf numFmtId="0" fontId="17" fillId="0" borderId="0" xfId="0" applyFont="1" applyBorder="1" applyAlignment="1"/>
    <xf numFmtId="0" fontId="1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6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19050</xdr:rowOff>
    </xdr:from>
    <xdr:to>
      <xdr:col>1</xdr:col>
      <xdr:colOff>733425</xdr:colOff>
      <xdr:row>5</xdr:row>
      <xdr:rowOff>15242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9050"/>
          <a:ext cx="1495424" cy="948692"/>
        </a:xfrm>
        <a:prstGeom prst="rect">
          <a:avLst/>
        </a:prstGeom>
      </xdr:spPr>
    </xdr:pic>
    <xdr:clientData/>
  </xdr:twoCellAnchor>
  <xdr:twoCellAnchor>
    <xdr:from>
      <xdr:col>0</xdr:col>
      <xdr:colOff>153105</xdr:colOff>
      <xdr:row>10</xdr:row>
      <xdr:rowOff>28575</xdr:rowOff>
    </xdr:from>
    <xdr:to>
      <xdr:col>8</xdr:col>
      <xdr:colOff>600075</xdr:colOff>
      <xdr:row>10</xdr:row>
      <xdr:rowOff>28575</xdr:rowOff>
    </xdr:to>
    <xdr:cxnSp macro="">
      <xdr:nvCxnSpPr>
        <xdr:cNvPr id="4" name="3 Conector recto"/>
        <xdr:cNvCxnSpPr/>
      </xdr:nvCxnSpPr>
      <xdr:spPr>
        <a:xfrm flipH="1">
          <a:off x="153105" y="1933575"/>
          <a:ext cx="654297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0</xdr:row>
      <xdr:rowOff>76200</xdr:rowOff>
    </xdr:from>
    <xdr:to>
      <xdr:col>7</xdr:col>
      <xdr:colOff>66675</xdr:colOff>
      <xdr:row>5</xdr:row>
      <xdr:rowOff>66676</xdr:rowOff>
    </xdr:to>
    <xdr:sp macro="" textlink="">
      <xdr:nvSpPr>
        <xdr:cNvPr id="11" name="10 CuadroTexto"/>
        <xdr:cNvSpPr txBox="1"/>
      </xdr:nvSpPr>
      <xdr:spPr>
        <a:xfrm>
          <a:off x="1476375" y="76200"/>
          <a:ext cx="3924300" cy="9429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LABORATORIO</a:t>
          </a:r>
          <a:r>
            <a:rPr lang="es-MX" sz="1200" b="1" baseline="0"/>
            <a:t> DE ANÁLISIS CLÍNICOS Y BACTERIOLÓGICOS</a:t>
          </a:r>
        </a:p>
        <a:p>
          <a:pPr algn="ctr"/>
          <a:r>
            <a:rPr lang="es-MX" sz="900" b="0"/>
            <a:t>MATRIZ: BLVD. Camino Real No. 318 Int. 5, Col. Las Viboras, Colima, col.</a:t>
          </a:r>
        </a:p>
        <a:p>
          <a:pPr algn="ctr"/>
          <a:r>
            <a:rPr lang="es-MX" sz="900" b="0"/>
            <a:t>Telefono: (312) 16 06 333, 3121093341, 3121223644  </a:t>
          </a:r>
        </a:p>
        <a:p>
          <a:pPr algn="ctr"/>
          <a:r>
            <a:rPr lang="es-MX" sz="900" b="0"/>
            <a:t>Horario: Lunes  a Viernes 7:00am-9:00pm y Sabado 7:00am-2:00pm</a:t>
          </a:r>
        </a:p>
        <a:p>
          <a:pPr algn="ctr"/>
          <a:r>
            <a:rPr lang="es-MX" sz="900" b="0"/>
            <a:t>laboratoriodml@hotmail.com</a:t>
          </a:r>
          <a:r>
            <a:rPr lang="es-MX" sz="900" b="0" baseline="0"/>
            <a:t>      servicio de urgencia las 24hrs</a:t>
          </a:r>
          <a:endParaRPr lang="es-MX" sz="900" b="0"/>
        </a:p>
      </xdr:txBody>
    </xdr:sp>
    <xdr:clientData/>
  </xdr:twoCellAnchor>
  <xdr:twoCellAnchor>
    <xdr:from>
      <xdr:col>0</xdr:col>
      <xdr:colOff>153105</xdr:colOff>
      <xdr:row>5</xdr:row>
      <xdr:rowOff>114300</xdr:rowOff>
    </xdr:from>
    <xdr:to>
      <xdr:col>8</xdr:col>
      <xdr:colOff>600075</xdr:colOff>
      <xdr:row>5</xdr:row>
      <xdr:rowOff>114300</xdr:rowOff>
    </xdr:to>
    <xdr:cxnSp macro="">
      <xdr:nvCxnSpPr>
        <xdr:cNvPr id="14" name="13 Conector recto"/>
        <xdr:cNvCxnSpPr/>
      </xdr:nvCxnSpPr>
      <xdr:spPr>
        <a:xfrm flipH="1">
          <a:off x="153105" y="1066800"/>
          <a:ext cx="654297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143580</xdr:colOff>
      <xdr:row>53</xdr:row>
      <xdr:rowOff>114300</xdr:rowOff>
    </xdr:from>
    <xdr:to>
      <xdr:col>8</xdr:col>
      <xdr:colOff>590550</xdr:colOff>
      <xdr:row>53</xdr:row>
      <xdr:rowOff>114300</xdr:rowOff>
    </xdr:to>
    <xdr:cxnSp macro="">
      <xdr:nvCxnSpPr>
        <xdr:cNvPr id="16" name="15 Conector recto"/>
        <xdr:cNvCxnSpPr/>
      </xdr:nvCxnSpPr>
      <xdr:spPr>
        <a:xfrm flipH="1">
          <a:off x="143580" y="10210800"/>
          <a:ext cx="654297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47626</xdr:colOff>
      <xdr:row>0</xdr:row>
      <xdr:rowOff>19050</xdr:rowOff>
    </xdr:from>
    <xdr:to>
      <xdr:col>10</xdr:col>
      <xdr:colOff>733425</xdr:colOff>
      <xdr:row>5</xdr:row>
      <xdr:rowOff>15242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9050"/>
          <a:ext cx="1447799" cy="948692"/>
        </a:xfrm>
        <a:prstGeom prst="rect">
          <a:avLst/>
        </a:prstGeom>
      </xdr:spPr>
    </xdr:pic>
    <xdr:clientData/>
  </xdr:twoCellAnchor>
  <xdr:twoCellAnchor>
    <xdr:from>
      <xdr:col>10</xdr:col>
      <xdr:colOff>714375</xdr:colOff>
      <xdr:row>0</xdr:row>
      <xdr:rowOff>76200</xdr:rowOff>
    </xdr:from>
    <xdr:to>
      <xdr:col>16</xdr:col>
      <xdr:colOff>66675</xdr:colOff>
      <xdr:row>5</xdr:row>
      <xdr:rowOff>66676</xdr:rowOff>
    </xdr:to>
    <xdr:sp macro="" textlink="">
      <xdr:nvSpPr>
        <xdr:cNvPr id="19" name="18 CuadroTexto"/>
        <xdr:cNvSpPr txBox="1"/>
      </xdr:nvSpPr>
      <xdr:spPr>
        <a:xfrm>
          <a:off x="1476375" y="76200"/>
          <a:ext cx="3924300" cy="9429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LABORATORIO</a:t>
          </a:r>
          <a:r>
            <a:rPr lang="es-MX" sz="1200" b="1" baseline="0"/>
            <a:t> DE ANÁLISIS CLÍNICOS Y BACTERIOLÓGICOS</a:t>
          </a:r>
        </a:p>
        <a:p>
          <a:pPr algn="ctr"/>
          <a:r>
            <a:rPr lang="es-MX" sz="900" b="0"/>
            <a:t>MATRIZ: BLVD. Camino Real No. 318 Int. 5, Col. Las Viboras, Colima, col.</a:t>
          </a:r>
        </a:p>
        <a:p>
          <a:pPr algn="ctr"/>
          <a:r>
            <a:rPr lang="es-MX" sz="900" b="0"/>
            <a:t>Telefono: (312) 16 06 333, 3121093341, 3121223644  </a:t>
          </a:r>
        </a:p>
        <a:p>
          <a:pPr algn="ctr"/>
          <a:r>
            <a:rPr lang="es-MX" sz="900" b="0"/>
            <a:t>Horario: Lunes   a Viernes 7:00am-9:00pm y Sabado 8:00am-2:00pm</a:t>
          </a:r>
        </a:p>
        <a:p>
          <a:pPr algn="ctr"/>
          <a:r>
            <a:rPr lang="es-MX" sz="900" b="0"/>
            <a:t>laboratoriodml@hotmail.com</a:t>
          </a:r>
          <a:r>
            <a:rPr lang="es-MX" sz="900" b="0" baseline="0"/>
            <a:t>      servicio de urgencia las 24hrs</a:t>
          </a:r>
          <a:endParaRPr lang="es-MX" sz="900" b="0"/>
        </a:p>
      </xdr:txBody>
    </xdr:sp>
    <xdr:clientData/>
  </xdr:twoCellAnchor>
  <xdr:twoCellAnchor>
    <xdr:from>
      <xdr:col>9</xdr:col>
      <xdr:colOff>153105</xdr:colOff>
      <xdr:row>5</xdr:row>
      <xdr:rowOff>114300</xdr:rowOff>
    </xdr:from>
    <xdr:to>
      <xdr:col>17</xdr:col>
      <xdr:colOff>600075</xdr:colOff>
      <xdr:row>5</xdr:row>
      <xdr:rowOff>114300</xdr:rowOff>
    </xdr:to>
    <xdr:cxnSp macro="">
      <xdr:nvCxnSpPr>
        <xdr:cNvPr id="22" name="21 Conector recto"/>
        <xdr:cNvCxnSpPr/>
      </xdr:nvCxnSpPr>
      <xdr:spPr>
        <a:xfrm flipH="1">
          <a:off x="153105" y="1066800"/>
          <a:ext cx="654297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143580</xdr:colOff>
      <xdr:row>53</xdr:row>
      <xdr:rowOff>114300</xdr:rowOff>
    </xdr:from>
    <xdr:to>
      <xdr:col>17</xdr:col>
      <xdr:colOff>590550</xdr:colOff>
      <xdr:row>53</xdr:row>
      <xdr:rowOff>114300</xdr:rowOff>
    </xdr:to>
    <xdr:cxnSp macro="">
      <xdr:nvCxnSpPr>
        <xdr:cNvPr id="24" name="23 Conector recto"/>
        <xdr:cNvCxnSpPr/>
      </xdr:nvCxnSpPr>
      <xdr:spPr>
        <a:xfrm flipH="1">
          <a:off x="143580" y="10210800"/>
          <a:ext cx="654297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47626</xdr:colOff>
      <xdr:row>0</xdr:row>
      <xdr:rowOff>19050</xdr:rowOff>
    </xdr:from>
    <xdr:to>
      <xdr:col>19</xdr:col>
      <xdr:colOff>733425</xdr:colOff>
      <xdr:row>5</xdr:row>
      <xdr:rowOff>15242</xdr:rowOff>
    </xdr:to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19050"/>
          <a:ext cx="1447799" cy="948692"/>
        </a:xfrm>
        <a:prstGeom prst="rect">
          <a:avLst/>
        </a:prstGeom>
      </xdr:spPr>
    </xdr:pic>
    <xdr:clientData/>
  </xdr:twoCellAnchor>
  <xdr:twoCellAnchor>
    <xdr:from>
      <xdr:col>19</xdr:col>
      <xdr:colOff>714375</xdr:colOff>
      <xdr:row>0</xdr:row>
      <xdr:rowOff>76200</xdr:rowOff>
    </xdr:from>
    <xdr:to>
      <xdr:col>25</xdr:col>
      <xdr:colOff>66675</xdr:colOff>
      <xdr:row>5</xdr:row>
      <xdr:rowOff>66676</xdr:rowOff>
    </xdr:to>
    <xdr:sp macro="" textlink="">
      <xdr:nvSpPr>
        <xdr:cNvPr id="26" name="25 CuadroTexto"/>
        <xdr:cNvSpPr txBox="1"/>
      </xdr:nvSpPr>
      <xdr:spPr>
        <a:xfrm>
          <a:off x="8201025" y="76200"/>
          <a:ext cx="3924300" cy="9429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1"/>
            <a:t>LABORATORIO</a:t>
          </a:r>
          <a:r>
            <a:rPr lang="es-MX" sz="1200" b="1" baseline="0"/>
            <a:t> DE ANÁLISIS CLÍNICOS Y BACTERIOLÓGICOS</a:t>
          </a:r>
        </a:p>
        <a:p>
          <a:pPr algn="ctr"/>
          <a:r>
            <a:rPr lang="es-MX" sz="900" b="0"/>
            <a:t>MATRIZ: BLVD. Camino Real No. 318 Int. 5, Col. Las Viboras, Colima, col.</a:t>
          </a:r>
        </a:p>
        <a:p>
          <a:pPr algn="ctr"/>
          <a:r>
            <a:rPr lang="es-MX" sz="900" b="0"/>
            <a:t>Telefono: (312) 16 06 333, 3121093341, 3121223644  </a:t>
          </a:r>
        </a:p>
        <a:p>
          <a:pPr algn="ctr"/>
          <a:r>
            <a:rPr lang="es-MX" sz="900" b="0"/>
            <a:t>Horario: Lunes a Viernes 8:00am-9:00pm y Sabado 8:00am-2:00pm</a:t>
          </a:r>
        </a:p>
        <a:p>
          <a:pPr algn="ctr"/>
          <a:r>
            <a:rPr lang="es-MX" sz="900" b="0"/>
            <a:t>laboratoriodml@hotmail.com</a:t>
          </a:r>
          <a:r>
            <a:rPr lang="es-MX" sz="900" b="0" baseline="0"/>
            <a:t>      servicio de urgencia las 24hrs</a:t>
          </a:r>
          <a:endParaRPr lang="es-MX" sz="900" b="0"/>
        </a:p>
      </xdr:txBody>
    </xdr:sp>
    <xdr:clientData/>
  </xdr:twoCellAnchor>
  <xdr:twoCellAnchor>
    <xdr:from>
      <xdr:col>18</xdr:col>
      <xdr:colOff>153105</xdr:colOff>
      <xdr:row>5</xdr:row>
      <xdr:rowOff>114300</xdr:rowOff>
    </xdr:from>
    <xdr:to>
      <xdr:col>26</xdr:col>
      <xdr:colOff>600075</xdr:colOff>
      <xdr:row>5</xdr:row>
      <xdr:rowOff>114300</xdr:rowOff>
    </xdr:to>
    <xdr:cxnSp macro="">
      <xdr:nvCxnSpPr>
        <xdr:cNvPr id="27" name="26 Conector recto"/>
        <xdr:cNvCxnSpPr/>
      </xdr:nvCxnSpPr>
      <xdr:spPr>
        <a:xfrm flipH="1">
          <a:off x="6877755" y="1066800"/>
          <a:ext cx="654297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143580</xdr:colOff>
      <xdr:row>53</xdr:row>
      <xdr:rowOff>114300</xdr:rowOff>
    </xdr:from>
    <xdr:to>
      <xdr:col>26</xdr:col>
      <xdr:colOff>590550</xdr:colOff>
      <xdr:row>53</xdr:row>
      <xdr:rowOff>114300</xdr:rowOff>
    </xdr:to>
    <xdr:cxnSp macro="">
      <xdr:nvCxnSpPr>
        <xdr:cNvPr id="29" name="28 Conector recto"/>
        <xdr:cNvCxnSpPr/>
      </xdr:nvCxnSpPr>
      <xdr:spPr>
        <a:xfrm flipH="1">
          <a:off x="6868230" y="10210800"/>
          <a:ext cx="654297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342900</xdr:colOff>
      <xdr:row>43</xdr:row>
      <xdr:rowOff>47625</xdr:rowOff>
    </xdr:from>
    <xdr:to>
      <xdr:col>25</xdr:col>
      <xdr:colOff>156975</xdr:colOff>
      <xdr:row>49</xdr:row>
      <xdr:rowOff>81155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92675" y="8239125"/>
          <a:ext cx="1338075" cy="1176530"/>
        </a:xfrm>
        <a:prstGeom prst="rect">
          <a:avLst/>
        </a:prstGeom>
      </xdr:spPr>
    </xdr:pic>
    <xdr:clientData/>
  </xdr:twoCellAnchor>
  <xdr:twoCellAnchor>
    <xdr:from>
      <xdr:col>9</xdr:col>
      <xdr:colOff>153105</xdr:colOff>
      <xdr:row>10</xdr:row>
      <xdr:rowOff>28575</xdr:rowOff>
    </xdr:from>
    <xdr:to>
      <xdr:col>17</xdr:col>
      <xdr:colOff>600075</xdr:colOff>
      <xdr:row>10</xdr:row>
      <xdr:rowOff>28575</xdr:rowOff>
    </xdr:to>
    <xdr:cxnSp macro="">
      <xdr:nvCxnSpPr>
        <xdr:cNvPr id="20" name="19 Conector recto"/>
        <xdr:cNvCxnSpPr/>
      </xdr:nvCxnSpPr>
      <xdr:spPr>
        <a:xfrm flipH="1">
          <a:off x="153105" y="1933575"/>
          <a:ext cx="654297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153105</xdr:colOff>
      <xdr:row>10</xdr:row>
      <xdr:rowOff>28575</xdr:rowOff>
    </xdr:from>
    <xdr:to>
      <xdr:col>26</xdr:col>
      <xdr:colOff>600075</xdr:colOff>
      <xdr:row>10</xdr:row>
      <xdr:rowOff>28575</xdr:rowOff>
    </xdr:to>
    <xdr:cxnSp macro="">
      <xdr:nvCxnSpPr>
        <xdr:cNvPr id="21" name="20 Conector recto"/>
        <xdr:cNvCxnSpPr/>
      </xdr:nvCxnSpPr>
      <xdr:spPr>
        <a:xfrm flipH="1">
          <a:off x="6877755" y="1933575"/>
          <a:ext cx="654297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showWhiteSpace="0" zoomScaleNormal="100" workbookViewId="0">
      <selection activeCell="D18" sqref="D18"/>
    </sheetView>
  </sheetViews>
  <sheetFormatPr baseColWidth="10" defaultRowHeight="15" x14ac:dyDescent="0.25"/>
  <cols>
    <col min="9" max="9" width="9.42578125" customWidth="1"/>
    <col min="18" max="18" width="9.28515625" customWidth="1"/>
    <col min="27" max="27" width="9.5703125" customWidth="1"/>
  </cols>
  <sheetData>
    <row r="1" spans="1:27" x14ac:dyDescent="0.25">
      <c r="J1" s="31"/>
      <c r="K1" s="31"/>
      <c r="L1" s="31"/>
      <c r="M1" s="31"/>
      <c r="N1" s="31"/>
      <c r="O1" s="31"/>
      <c r="P1" s="31"/>
      <c r="Q1" s="31"/>
      <c r="R1" s="31"/>
      <c r="S1" s="42"/>
      <c r="T1" s="42"/>
      <c r="U1" s="42"/>
      <c r="V1" s="42"/>
      <c r="W1" s="42"/>
      <c r="X1" s="42"/>
      <c r="Y1" s="42"/>
      <c r="Z1" s="42"/>
      <c r="AA1" s="42"/>
    </row>
    <row r="2" spans="1:27" x14ac:dyDescent="0.25">
      <c r="J2" s="31"/>
      <c r="K2" s="31"/>
      <c r="L2" s="31"/>
      <c r="M2" s="31"/>
      <c r="N2" s="31"/>
      <c r="O2" s="31"/>
      <c r="P2" s="31"/>
      <c r="Q2" s="31"/>
      <c r="R2" s="31"/>
      <c r="S2" s="42"/>
      <c r="T2" s="42"/>
      <c r="U2" s="42"/>
      <c r="V2" s="42"/>
      <c r="W2" s="42"/>
      <c r="X2" s="42"/>
      <c r="Y2" s="42"/>
      <c r="Z2" s="42"/>
      <c r="AA2" s="42"/>
    </row>
    <row r="3" spans="1:27" x14ac:dyDescent="0.25">
      <c r="J3" s="31"/>
      <c r="K3" s="31"/>
      <c r="L3" s="31"/>
      <c r="M3" s="31"/>
      <c r="N3" s="31"/>
      <c r="O3" s="31"/>
      <c r="P3" s="31"/>
      <c r="Q3" s="31"/>
      <c r="R3" s="31"/>
      <c r="S3" s="42"/>
      <c r="T3" s="42"/>
      <c r="U3" s="42"/>
      <c r="V3" s="42"/>
      <c r="W3" s="42"/>
      <c r="X3" s="42"/>
      <c r="Y3" s="42"/>
      <c r="Z3" s="42"/>
      <c r="AA3" s="42"/>
    </row>
    <row r="4" spans="1:27" x14ac:dyDescent="0.25">
      <c r="J4" s="31"/>
      <c r="K4" s="31"/>
      <c r="L4" s="31"/>
      <c r="M4" s="31"/>
      <c r="N4" s="31"/>
      <c r="O4" s="31"/>
      <c r="P4" s="31"/>
      <c r="Q4" s="31"/>
      <c r="R4" s="31"/>
      <c r="S4" s="42"/>
      <c r="T4" s="42"/>
      <c r="U4" s="42"/>
      <c r="V4" s="42"/>
      <c r="W4" s="42"/>
      <c r="X4" s="42"/>
      <c r="Y4" s="42"/>
      <c r="Z4" s="42"/>
      <c r="AA4" s="42"/>
    </row>
    <row r="5" spans="1:27" x14ac:dyDescent="0.25">
      <c r="J5" s="31"/>
      <c r="K5" s="31"/>
      <c r="L5" s="31"/>
      <c r="M5" s="31"/>
      <c r="N5" s="31"/>
      <c r="O5" s="31"/>
      <c r="P5" s="31"/>
      <c r="Q5" s="31"/>
      <c r="R5" s="31"/>
      <c r="S5" s="42"/>
      <c r="T5" s="42"/>
      <c r="U5" s="42"/>
      <c r="V5" s="42"/>
      <c r="W5" s="42"/>
      <c r="X5" s="42"/>
      <c r="Y5" s="42"/>
      <c r="Z5" s="42"/>
      <c r="AA5" s="42"/>
    </row>
    <row r="6" spans="1:27" x14ac:dyDescent="0.25">
      <c r="J6" s="31"/>
      <c r="K6" s="31"/>
      <c r="L6" s="31"/>
      <c r="M6" s="31"/>
      <c r="N6" s="31"/>
      <c r="O6" s="31"/>
      <c r="P6" s="31"/>
      <c r="Q6" s="31"/>
      <c r="R6" s="31"/>
      <c r="S6" s="42"/>
      <c r="T6" s="42"/>
      <c r="U6" s="42"/>
      <c r="V6" s="42"/>
      <c r="W6" s="42"/>
      <c r="X6" s="42"/>
      <c r="Y6" s="42"/>
      <c r="Z6" s="42"/>
      <c r="AA6" s="42"/>
    </row>
    <row r="7" spans="1:27" x14ac:dyDescent="0.25">
      <c r="A7" s="39" t="s">
        <v>52</v>
      </c>
      <c r="B7" s="23" t="s">
        <v>186</v>
      </c>
      <c r="F7" s="41" t="s">
        <v>57</v>
      </c>
      <c r="G7" s="23" t="s">
        <v>188</v>
      </c>
      <c r="J7" s="39" t="s">
        <v>52</v>
      </c>
      <c r="K7" s="23" t="s">
        <v>186</v>
      </c>
      <c r="L7" s="59"/>
      <c r="M7" s="59"/>
      <c r="N7" s="59"/>
      <c r="O7" s="41" t="s">
        <v>57</v>
      </c>
      <c r="P7" s="23" t="s">
        <v>188</v>
      </c>
      <c r="Q7" s="59"/>
      <c r="R7" s="59"/>
      <c r="S7" s="39" t="s">
        <v>52</v>
      </c>
      <c r="T7" s="23" t="s">
        <v>186</v>
      </c>
      <c r="U7" s="59"/>
      <c r="V7" s="59"/>
      <c r="W7" s="59"/>
      <c r="X7" s="41" t="s">
        <v>57</v>
      </c>
      <c r="Y7" s="23" t="s">
        <v>188</v>
      </c>
      <c r="Z7" s="59"/>
      <c r="AA7" s="59"/>
    </row>
    <row r="8" spans="1:27" x14ac:dyDescent="0.25">
      <c r="A8" s="40" t="s">
        <v>53</v>
      </c>
      <c r="B8" s="23" t="s">
        <v>187</v>
      </c>
      <c r="F8" s="41" t="s">
        <v>58</v>
      </c>
      <c r="G8" s="23"/>
      <c r="H8" s="73">
        <v>43999</v>
      </c>
      <c r="J8" s="40" t="s">
        <v>53</v>
      </c>
      <c r="K8" s="23" t="s">
        <v>187</v>
      </c>
      <c r="L8" s="59"/>
      <c r="M8" s="59"/>
      <c r="N8" s="59"/>
      <c r="O8" s="41" t="s">
        <v>58</v>
      </c>
      <c r="P8" s="23"/>
      <c r="Q8" s="73">
        <v>43999</v>
      </c>
      <c r="R8" s="59"/>
      <c r="S8" s="40" t="s">
        <v>53</v>
      </c>
      <c r="T8" s="23" t="s">
        <v>187</v>
      </c>
      <c r="U8" s="59"/>
      <c r="V8" s="59"/>
      <c r="W8" s="59"/>
      <c r="X8" s="41" t="s">
        <v>58</v>
      </c>
      <c r="Y8" s="23"/>
      <c r="Z8" s="73">
        <v>43999</v>
      </c>
      <c r="AA8" s="59"/>
    </row>
    <row r="9" spans="1:27" x14ac:dyDescent="0.25">
      <c r="A9" s="40" t="s">
        <v>55</v>
      </c>
      <c r="B9" s="78">
        <v>1454</v>
      </c>
      <c r="F9" s="41" t="s">
        <v>60</v>
      </c>
      <c r="G9" s="23"/>
      <c r="H9" s="73">
        <v>43999</v>
      </c>
      <c r="J9" s="40" t="s">
        <v>55</v>
      </c>
      <c r="K9" s="78">
        <v>1454</v>
      </c>
      <c r="L9" s="59"/>
      <c r="M9" s="59"/>
      <c r="N9" s="59"/>
      <c r="O9" s="41" t="s">
        <v>60</v>
      </c>
      <c r="P9" s="23"/>
      <c r="Q9" s="73">
        <v>43999</v>
      </c>
      <c r="R9" s="59"/>
      <c r="S9" s="40" t="s">
        <v>55</v>
      </c>
      <c r="T9" s="78">
        <v>1454</v>
      </c>
      <c r="U9" s="59"/>
      <c r="V9" s="59"/>
      <c r="W9" s="59"/>
      <c r="X9" s="41" t="s">
        <v>60</v>
      </c>
      <c r="Y9" s="23"/>
      <c r="Z9" s="73">
        <v>43999</v>
      </c>
      <c r="AA9" s="59"/>
    </row>
    <row r="10" spans="1:27" x14ac:dyDescent="0.25">
      <c r="A10" s="40" t="s">
        <v>54</v>
      </c>
      <c r="B10" s="23" t="s">
        <v>56</v>
      </c>
      <c r="F10" s="41" t="s">
        <v>59</v>
      </c>
      <c r="G10" s="23" t="s">
        <v>185</v>
      </c>
      <c r="J10" s="40" t="s">
        <v>54</v>
      </c>
      <c r="K10" s="23" t="s">
        <v>56</v>
      </c>
      <c r="L10" s="59"/>
      <c r="M10" s="59"/>
      <c r="N10" s="59"/>
      <c r="O10" s="41" t="s">
        <v>59</v>
      </c>
      <c r="P10" s="23" t="s">
        <v>185</v>
      </c>
      <c r="Q10" s="59"/>
      <c r="R10" s="59"/>
      <c r="S10" s="40" t="s">
        <v>54</v>
      </c>
      <c r="T10" s="23" t="s">
        <v>56</v>
      </c>
      <c r="U10" s="59"/>
      <c r="V10" s="59"/>
      <c r="W10" s="59"/>
      <c r="X10" s="41" t="s">
        <v>59</v>
      </c>
      <c r="Y10" s="23" t="s">
        <v>185</v>
      </c>
      <c r="Z10" s="59"/>
      <c r="AA10" s="59"/>
    </row>
    <row r="11" spans="1:27" x14ac:dyDescent="0.25">
      <c r="B11" s="107" t="s">
        <v>0</v>
      </c>
      <c r="C11" s="107"/>
      <c r="D11" s="107"/>
      <c r="E11" s="107"/>
      <c r="F11" s="107"/>
      <c r="G11" s="16"/>
      <c r="J11" s="59"/>
      <c r="K11" s="116" t="s">
        <v>161</v>
      </c>
      <c r="L11" s="116"/>
      <c r="M11" s="116"/>
      <c r="N11" s="116"/>
      <c r="O11" s="116"/>
      <c r="P11" s="116"/>
      <c r="Q11" s="116"/>
      <c r="R11" s="59"/>
      <c r="S11" s="59"/>
      <c r="T11" s="64"/>
      <c r="U11" s="64"/>
      <c r="V11" s="64"/>
      <c r="W11" s="64"/>
      <c r="X11" s="64"/>
      <c r="Y11" s="16"/>
      <c r="Z11" s="59"/>
      <c r="AA11" s="59"/>
    </row>
    <row r="12" spans="1:27" x14ac:dyDescent="0.25">
      <c r="B12" s="11" t="s">
        <v>1</v>
      </c>
      <c r="C12" s="11"/>
      <c r="D12" s="9" t="s">
        <v>2</v>
      </c>
      <c r="E12" s="17"/>
      <c r="F12" s="9" t="s">
        <v>3</v>
      </c>
      <c r="G12" s="11"/>
      <c r="J12" s="31"/>
      <c r="K12" s="117" t="s">
        <v>34</v>
      </c>
      <c r="L12" s="117"/>
      <c r="M12" s="61"/>
      <c r="N12" s="84" t="s">
        <v>23</v>
      </c>
      <c r="O12" s="84"/>
      <c r="P12" s="117" t="s">
        <v>31</v>
      </c>
      <c r="Q12" s="117"/>
      <c r="S12" s="42"/>
      <c r="AA12" s="52"/>
    </row>
    <row r="13" spans="1:27" x14ac:dyDescent="0.25">
      <c r="B13" s="5" t="s">
        <v>4</v>
      </c>
      <c r="D13" s="9">
        <v>3.92</v>
      </c>
      <c r="E13" s="17"/>
      <c r="F13" s="7" t="s">
        <v>5</v>
      </c>
      <c r="G13" s="20"/>
      <c r="J13" s="31"/>
      <c r="K13" s="109" t="s">
        <v>162</v>
      </c>
      <c r="L13" s="109"/>
      <c r="M13" s="61"/>
      <c r="N13" s="87">
        <v>0.98</v>
      </c>
      <c r="O13" s="61"/>
      <c r="P13" s="109" t="s">
        <v>163</v>
      </c>
      <c r="Q13" s="109"/>
      <c r="S13" s="42"/>
      <c r="AA13" s="52"/>
    </row>
    <row r="14" spans="1:27" x14ac:dyDescent="0.25">
      <c r="B14" s="5" t="s">
        <v>6</v>
      </c>
      <c r="D14" s="14">
        <v>12</v>
      </c>
      <c r="E14" s="17"/>
      <c r="F14" s="7" t="s">
        <v>7</v>
      </c>
      <c r="G14" s="20"/>
      <c r="J14" s="31"/>
      <c r="K14" s="109" t="s">
        <v>164</v>
      </c>
      <c r="L14" s="109"/>
      <c r="M14" s="61"/>
      <c r="N14" s="89">
        <v>0.33</v>
      </c>
      <c r="O14" s="61"/>
      <c r="P14" s="103" t="s">
        <v>165</v>
      </c>
      <c r="Q14" s="103"/>
      <c r="S14" s="42"/>
      <c r="T14" s="112" t="s">
        <v>76</v>
      </c>
      <c r="U14" s="112"/>
      <c r="V14" s="112"/>
      <c r="W14" s="112"/>
      <c r="X14" s="112"/>
      <c r="Y14" s="112"/>
      <c r="Z14" s="112"/>
      <c r="AA14" s="52"/>
    </row>
    <row r="15" spans="1:27" x14ac:dyDescent="0.25">
      <c r="B15" s="5" t="s">
        <v>8</v>
      </c>
      <c r="D15" s="14">
        <v>36.6</v>
      </c>
      <c r="E15" s="18"/>
      <c r="F15" s="7" t="s">
        <v>9</v>
      </c>
      <c r="G15" s="20"/>
      <c r="J15" s="31"/>
      <c r="K15" s="109" t="s">
        <v>166</v>
      </c>
      <c r="L15" s="109"/>
      <c r="M15" s="61"/>
      <c r="N15" s="89">
        <f>N13-N14</f>
        <v>0.64999999999999991</v>
      </c>
      <c r="O15" s="61"/>
      <c r="P15" s="103" t="s">
        <v>167</v>
      </c>
      <c r="Q15" s="103"/>
      <c r="S15" s="42"/>
      <c r="T15" s="65" t="s">
        <v>34</v>
      </c>
      <c r="U15" s="65"/>
      <c r="V15" s="113" t="s">
        <v>2</v>
      </c>
      <c r="W15" s="113"/>
      <c r="X15" s="113"/>
      <c r="Y15" s="113" t="s">
        <v>31</v>
      </c>
      <c r="Z15" s="113"/>
      <c r="AA15" s="52"/>
    </row>
    <row r="16" spans="1:27" x14ac:dyDescent="0.25">
      <c r="B16" s="5" t="s">
        <v>10</v>
      </c>
      <c r="D16" s="14">
        <v>93.4</v>
      </c>
      <c r="E16" s="18"/>
      <c r="F16" s="7" t="s">
        <v>11</v>
      </c>
      <c r="G16" s="20"/>
      <c r="J16" s="59"/>
      <c r="K16" s="109" t="s">
        <v>168</v>
      </c>
      <c r="L16" s="109"/>
      <c r="M16" s="61"/>
      <c r="N16" s="88">
        <v>27.4</v>
      </c>
      <c r="O16" s="61"/>
      <c r="P16" s="109" t="s">
        <v>169</v>
      </c>
      <c r="Q16" s="109"/>
      <c r="S16" s="42"/>
      <c r="T16" s="60" t="s">
        <v>77</v>
      </c>
      <c r="U16" s="60"/>
      <c r="V16" s="103" t="s">
        <v>78</v>
      </c>
      <c r="W16" s="103"/>
      <c r="X16" s="103"/>
      <c r="Y16" s="104" t="s">
        <v>78</v>
      </c>
      <c r="Z16" s="104"/>
      <c r="AA16" s="52"/>
    </row>
    <row r="17" spans="2:27" x14ac:dyDescent="0.25">
      <c r="B17" s="5" t="s">
        <v>12</v>
      </c>
      <c r="D17" s="14">
        <v>30.6</v>
      </c>
      <c r="E17" s="18"/>
      <c r="F17" s="7" t="s">
        <v>13</v>
      </c>
      <c r="G17" s="20"/>
      <c r="J17" s="59"/>
      <c r="K17" s="109" t="s">
        <v>49</v>
      </c>
      <c r="L17" s="109"/>
      <c r="M17" s="61"/>
      <c r="N17" s="88">
        <v>33.799999999999997</v>
      </c>
      <c r="O17" s="61"/>
      <c r="P17" s="109" t="s">
        <v>170</v>
      </c>
      <c r="Q17" s="109"/>
      <c r="S17" s="42"/>
      <c r="T17" s="60" t="s">
        <v>79</v>
      </c>
      <c r="U17" s="60"/>
      <c r="V17" s="103" t="s">
        <v>80</v>
      </c>
      <c r="W17" s="103"/>
      <c r="X17" s="103"/>
      <c r="Y17" s="104" t="s">
        <v>80</v>
      </c>
      <c r="Z17" s="104"/>
      <c r="AA17" s="51"/>
    </row>
    <row r="18" spans="2:27" x14ac:dyDescent="0.25">
      <c r="B18" s="5" t="s">
        <v>14</v>
      </c>
      <c r="D18" s="14">
        <v>32.799999999999997</v>
      </c>
      <c r="E18" s="18"/>
      <c r="F18" s="7" t="s">
        <v>15</v>
      </c>
      <c r="G18" s="20"/>
      <c r="J18" s="59"/>
      <c r="K18" s="109" t="s">
        <v>51</v>
      </c>
      <c r="L18" s="109"/>
      <c r="M18" s="59"/>
      <c r="N18" s="88">
        <v>27.8</v>
      </c>
      <c r="O18" s="86"/>
      <c r="P18" s="103" t="s">
        <v>171</v>
      </c>
      <c r="Q18" s="103"/>
      <c r="S18" s="42"/>
      <c r="T18" s="60" t="s">
        <v>81</v>
      </c>
      <c r="U18" s="60"/>
      <c r="V18" s="103" t="s">
        <v>82</v>
      </c>
      <c r="W18" s="103"/>
      <c r="X18" s="103"/>
      <c r="Y18" s="104" t="s">
        <v>82</v>
      </c>
      <c r="Z18" s="104"/>
      <c r="AA18" s="51"/>
    </row>
    <row r="19" spans="2:27" ht="15" customHeight="1" x14ac:dyDescent="0.25">
      <c r="B19" s="5" t="s">
        <v>16</v>
      </c>
      <c r="D19" s="13">
        <v>310</v>
      </c>
      <c r="E19" s="19"/>
      <c r="F19" s="24" t="s">
        <v>17</v>
      </c>
      <c r="G19" s="20"/>
      <c r="J19" s="59"/>
      <c r="K19" s="109" t="s">
        <v>50</v>
      </c>
      <c r="L19" s="109"/>
      <c r="M19" s="59"/>
      <c r="N19" s="88">
        <v>379.9</v>
      </c>
      <c r="O19" s="59"/>
      <c r="P19" s="109" t="s">
        <v>172</v>
      </c>
      <c r="Q19" s="109"/>
      <c r="S19" s="42"/>
      <c r="T19" s="60" t="s">
        <v>83</v>
      </c>
      <c r="U19" s="60"/>
      <c r="V19" s="114">
        <v>1.0249999999999999</v>
      </c>
      <c r="W19" s="114"/>
      <c r="X19" s="114"/>
      <c r="Y19" s="104" t="s">
        <v>84</v>
      </c>
      <c r="Z19" s="104"/>
      <c r="AA19" s="51"/>
    </row>
    <row r="20" spans="2:27" x14ac:dyDescent="0.25">
      <c r="B20" s="5" t="s">
        <v>18</v>
      </c>
      <c r="D20" s="9">
        <v>12.5</v>
      </c>
      <c r="E20" s="17"/>
      <c r="F20" s="7" t="s">
        <v>19</v>
      </c>
      <c r="G20" s="20"/>
      <c r="J20" s="59"/>
      <c r="K20" s="109" t="s">
        <v>173</v>
      </c>
      <c r="L20" s="109"/>
      <c r="M20" s="61"/>
      <c r="N20" s="88">
        <v>53</v>
      </c>
      <c r="O20" s="61"/>
      <c r="P20" s="109" t="s">
        <v>174</v>
      </c>
      <c r="Q20" s="109"/>
      <c r="S20" s="42"/>
      <c r="T20" s="60" t="s">
        <v>85</v>
      </c>
      <c r="U20" s="60"/>
      <c r="V20" s="115">
        <v>6</v>
      </c>
      <c r="W20" s="115"/>
      <c r="X20" s="115"/>
      <c r="Y20" s="104" t="s">
        <v>86</v>
      </c>
      <c r="Z20" s="104"/>
      <c r="AA20" s="36"/>
    </row>
    <row r="21" spans="2:27" x14ac:dyDescent="0.25">
      <c r="B21" s="5" t="s">
        <v>20</v>
      </c>
      <c r="D21" s="9">
        <v>7.9</v>
      </c>
      <c r="E21" s="17"/>
      <c r="F21" s="20" t="s">
        <v>21</v>
      </c>
      <c r="G21" s="20"/>
      <c r="I21" s="22"/>
      <c r="J21" s="22"/>
      <c r="S21" s="42"/>
      <c r="T21" s="60" t="s">
        <v>87</v>
      </c>
      <c r="U21" s="60"/>
      <c r="V21" s="103" t="s">
        <v>88</v>
      </c>
      <c r="W21" s="103"/>
      <c r="X21" s="103"/>
      <c r="Y21" s="104" t="s">
        <v>88</v>
      </c>
      <c r="Z21" s="104"/>
      <c r="AA21" s="36"/>
    </row>
    <row r="22" spans="2:27" x14ac:dyDescent="0.25">
      <c r="C22" s="2"/>
      <c r="D22" s="2"/>
      <c r="E22" s="2"/>
      <c r="F22" s="2"/>
      <c r="G22" s="2"/>
      <c r="I22" s="21"/>
      <c r="J22" s="21"/>
      <c r="K22" s="79"/>
      <c r="L22" s="79"/>
      <c r="M22" s="79"/>
      <c r="S22" s="42"/>
      <c r="AA22" s="36"/>
    </row>
    <row r="23" spans="2:27" x14ac:dyDescent="0.25">
      <c r="B23" s="3" t="s">
        <v>22</v>
      </c>
      <c r="C23" s="4"/>
      <c r="G23" s="2"/>
      <c r="I23" s="21"/>
      <c r="J23" s="21"/>
      <c r="K23" s="101" t="s">
        <v>175</v>
      </c>
      <c r="L23" s="101"/>
      <c r="M23" s="101"/>
      <c r="N23" s="101"/>
      <c r="O23" s="101"/>
      <c r="P23" s="101"/>
      <c r="Q23" s="101"/>
      <c r="S23" s="42"/>
      <c r="T23" s="67" t="s">
        <v>89</v>
      </c>
      <c r="U23" s="59"/>
      <c r="V23" s="59"/>
      <c r="W23" s="59"/>
      <c r="X23" s="59"/>
      <c r="Y23" s="104"/>
      <c r="Z23" s="104"/>
      <c r="AA23" s="47"/>
    </row>
    <row r="24" spans="2:27" x14ac:dyDescent="0.25">
      <c r="B24" s="108" t="s">
        <v>1</v>
      </c>
      <c r="C24" s="108"/>
      <c r="D24" s="10" t="s">
        <v>23</v>
      </c>
      <c r="F24" s="10" t="s">
        <v>3</v>
      </c>
      <c r="G24" s="2"/>
      <c r="J24" s="59"/>
      <c r="K24" s="102" t="s">
        <v>34</v>
      </c>
      <c r="L24" s="102"/>
      <c r="N24" s="91" t="s">
        <v>23</v>
      </c>
      <c r="P24" s="102" t="s">
        <v>31</v>
      </c>
      <c r="Q24" s="102"/>
      <c r="S24" s="42"/>
      <c r="T24" s="60" t="s">
        <v>90</v>
      </c>
      <c r="U24" s="60"/>
      <c r="V24" s="103" t="s">
        <v>91</v>
      </c>
      <c r="W24" s="103"/>
      <c r="X24" s="103"/>
      <c r="Y24" s="104" t="s">
        <v>91</v>
      </c>
      <c r="Z24" s="104"/>
      <c r="AA24" s="50"/>
    </row>
    <row r="25" spans="2:27" x14ac:dyDescent="0.25">
      <c r="B25" s="2" t="s">
        <v>32</v>
      </c>
      <c r="C25" s="1"/>
      <c r="D25" s="30">
        <v>7700</v>
      </c>
      <c r="E25" s="1"/>
      <c r="F25" s="12" t="s">
        <v>30</v>
      </c>
      <c r="G25" s="1"/>
      <c r="J25" s="59"/>
      <c r="K25" s="103" t="s">
        <v>63</v>
      </c>
      <c r="L25" s="103"/>
      <c r="N25" s="94">
        <v>4.47</v>
      </c>
      <c r="P25" s="102" t="s">
        <v>176</v>
      </c>
      <c r="Q25" s="102"/>
      <c r="R25" s="48"/>
      <c r="S25" s="42"/>
      <c r="T25" s="60" t="s">
        <v>35</v>
      </c>
      <c r="U25" s="60"/>
      <c r="V25" s="103" t="s">
        <v>91</v>
      </c>
      <c r="W25" s="103"/>
      <c r="X25" s="103"/>
      <c r="Y25" s="104" t="s">
        <v>91</v>
      </c>
      <c r="Z25" s="104"/>
      <c r="AA25" s="48"/>
    </row>
    <row r="26" spans="2:27" x14ac:dyDescent="0.25">
      <c r="B26" s="5" t="s">
        <v>24</v>
      </c>
      <c r="C26" s="21"/>
      <c r="D26" s="6">
        <f>100-D27-D28</f>
        <v>76.7</v>
      </c>
      <c r="E26" s="21"/>
      <c r="F26" s="8" t="s">
        <v>25</v>
      </c>
      <c r="G26" s="1"/>
      <c r="J26" s="59"/>
      <c r="K26" s="103" t="s">
        <v>64</v>
      </c>
      <c r="L26" s="103"/>
      <c r="N26" s="94">
        <v>7.34</v>
      </c>
      <c r="P26" s="102" t="s">
        <v>177</v>
      </c>
      <c r="Q26" s="102"/>
      <c r="R26" s="48"/>
      <c r="S26" s="42"/>
      <c r="T26" s="60" t="s">
        <v>92</v>
      </c>
      <c r="U26" s="60"/>
      <c r="V26" s="103" t="s">
        <v>91</v>
      </c>
      <c r="W26" s="103"/>
      <c r="X26" s="103"/>
      <c r="Y26" s="104" t="s">
        <v>91</v>
      </c>
      <c r="Z26" s="104"/>
      <c r="AA26" s="48"/>
    </row>
    <row r="27" spans="2:27" x14ac:dyDescent="0.25">
      <c r="B27" s="5" t="s">
        <v>26</v>
      </c>
      <c r="C27" s="5"/>
      <c r="D27" s="6">
        <v>18.8</v>
      </c>
      <c r="E27" s="22"/>
      <c r="F27" s="8" t="s">
        <v>27</v>
      </c>
      <c r="G27" s="21"/>
      <c r="J27" s="59"/>
      <c r="K27" s="103" t="s">
        <v>65</v>
      </c>
      <c r="L27" s="103"/>
      <c r="N27" s="94">
        <f>N26-N25</f>
        <v>2.87</v>
      </c>
      <c r="P27" s="102" t="s">
        <v>178</v>
      </c>
      <c r="Q27" s="102"/>
      <c r="R27" s="48"/>
      <c r="S27" s="42"/>
      <c r="T27" s="60" t="s">
        <v>93</v>
      </c>
      <c r="U27" s="60"/>
      <c r="V27" s="103" t="s">
        <v>91</v>
      </c>
      <c r="W27" s="103"/>
      <c r="X27" s="103"/>
      <c r="Y27" s="104" t="s">
        <v>91</v>
      </c>
      <c r="Z27" s="104"/>
      <c r="AA27" s="48"/>
    </row>
    <row r="28" spans="2:27" x14ac:dyDescent="0.25">
      <c r="B28" s="5" t="s">
        <v>28</v>
      </c>
      <c r="C28" s="5"/>
      <c r="D28" s="72">
        <v>4.5</v>
      </c>
      <c r="E28" s="21"/>
      <c r="F28" s="8" t="s">
        <v>29</v>
      </c>
      <c r="G28" s="5"/>
      <c r="J28" s="59"/>
      <c r="K28" s="103" t="s">
        <v>179</v>
      </c>
      <c r="L28" s="103"/>
      <c r="N28" s="94">
        <f>N25/N27</f>
        <v>1.5574912891986061</v>
      </c>
      <c r="P28" s="102" t="s">
        <v>180</v>
      </c>
      <c r="Q28" s="102"/>
      <c r="R28" s="48"/>
      <c r="S28" s="42"/>
      <c r="T28" s="60" t="s">
        <v>6</v>
      </c>
      <c r="U28" s="60"/>
      <c r="V28" s="103" t="s">
        <v>91</v>
      </c>
      <c r="W28" s="103"/>
      <c r="X28" s="103"/>
      <c r="Y28" s="104" t="s">
        <v>91</v>
      </c>
      <c r="Z28" s="104"/>
      <c r="AA28" s="48"/>
    </row>
    <row r="29" spans="2:27" x14ac:dyDescent="0.25">
      <c r="G29" s="5"/>
      <c r="J29" s="59"/>
      <c r="K29" s="62" t="s">
        <v>47</v>
      </c>
      <c r="L29" s="59"/>
      <c r="M29" s="59"/>
      <c r="N29" s="59"/>
      <c r="O29" s="59"/>
      <c r="R29" s="48"/>
      <c r="S29" s="42"/>
      <c r="T29" s="60" t="s">
        <v>94</v>
      </c>
      <c r="U29" s="60"/>
      <c r="V29" s="103" t="s">
        <v>91</v>
      </c>
      <c r="W29" s="103"/>
      <c r="X29" s="103"/>
      <c r="Y29" s="104" t="s">
        <v>91</v>
      </c>
      <c r="Z29" s="104"/>
      <c r="AA29" s="48"/>
    </row>
    <row r="30" spans="2:27" ht="15" customHeight="1" x14ac:dyDescent="0.25">
      <c r="B30" s="101" t="s">
        <v>33</v>
      </c>
      <c r="C30" s="101"/>
      <c r="D30" s="101"/>
      <c r="E30" s="101"/>
      <c r="F30" s="101"/>
      <c r="G30" s="28"/>
      <c r="H30" s="28"/>
      <c r="J30" s="59"/>
      <c r="K30" s="37" t="s">
        <v>48</v>
      </c>
      <c r="L30" s="59"/>
      <c r="M30" s="59"/>
      <c r="N30" s="59"/>
      <c r="O30" s="59"/>
      <c r="R30" s="48"/>
      <c r="S30" s="42"/>
      <c r="T30" s="66" t="s">
        <v>95</v>
      </c>
      <c r="U30" s="66"/>
      <c r="V30" s="103" t="s">
        <v>96</v>
      </c>
      <c r="W30" s="103"/>
      <c r="X30" s="103"/>
      <c r="Y30" s="104" t="s">
        <v>96</v>
      </c>
      <c r="Z30" s="104"/>
      <c r="AA30" s="48"/>
    </row>
    <row r="31" spans="2:27" x14ac:dyDescent="0.25">
      <c r="B31" s="102" t="s">
        <v>34</v>
      </c>
      <c r="C31" s="102"/>
      <c r="D31" s="76" t="s">
        <v>23</v>
      </c>
      <c r="E31" s="59"/>
      <c r="F31" s="64" t="s">
        <v>31</v>
      </c>
      <c r="G31" s="59"/>
      <c r="H31" s="29"/>
      <c r="J31" s="59"/>
      <c r="R31" s="48"/>
      <c r="S31" s="42"/>
      <c r="T31" s="66" t="s">
        <v>97</v>
      </c>
      <c r="U31" s="66"/>
      <c r="V31" s="103" t="s">
        <v>91</v>
      </c>
      <c r="W31" s="103"/>
      <c r="X31" s="103"/>
      <c r="Y31" s="104" t="s">
        <v>91</v>
      </c>
      <c r="Z31" s="104"/>
      <c r="AA31" s="48"/>
    </row>
    <row r="32" spans="2:27" x14ac:dyDescent="0.25">
      <c r="B32" s="106" t="s">
        <v>35</v>
      </c>
      <c r="C32" s="106"/>
      <c r="D32" s="6">
        <v>85.2</v>
      </c>
      <c r="E32" s="59"/>
      <c r="F32" s="75" t="s">
        <v>36</v>
      </c>
      <c r="G32" s="59"/>
      <c r="H32" s="44"/>
      <c r="I32" s="52"/>
      <c r="J32" s="59"/>
      <c r="K32" s="64"/>
      <c r="L32" s="64"/>
      <c r="M32" s="64"/>
      <c r="N32" s="64"/>
      <c r="O32" s="64"/>
      <c r="P32" s="64"/>
      <c r="Q32" s="64"/>
      <c r="R32" s="48"/>
      <c r="S32" s="42"/>
      <c r="AA32" s="48"/>
    </row>
    <row r="33" spans="2:27" x14ac:dyDescent="0.25">
      <c r="B33" s="106" t="s">
        <v>37</v>
      </c>
      <c r="C33" s="106"/>
      <c r="D33" s="6">
        <v>32.9</v>
      </c>
      <c r="E33" s="59"/>
      <c r="F33" s="75" t="s">
        <v>38</v>
      </c>
      <c r="G33" s="59"/>
      <c r="H33" s="44"/>
      <c r="I33" s="52"/>
      <c r="J33" s="59"/>
      <c r="K33" s="98"/>
      <c r="L33" s="101" t="s">
        <v>108</v>
      </c>
      <c r="M33" s="101"/>
      <c r="N33" s="101"/>
      <c r="O33" s="101"/>
      <c r="P33" s="101"/>
      <c r="Q33" s="98"/>
      <c r="R33" s="48"/>
      <c r="S33" s="42"/>
      <c r="T33" s="67" t="s">
        <v>98</v>
      </c>
      <c r="U33" s="59"/>
      <c r="V33" s="59"/>
      <c r="W33" s="59"/>
      <c r="X33" s="59"/>
      <c r="Y33" s="104"/>
      <c r="Z33" s="104"/>
      <c r="AA33" s="48"/>
    </row>
    <row r="34" spans="2:27" x14ac:dyDescent="0.25">
      <c r="B34" s="105" t="s">
        <v>61</v>
      </c>
      <c r="C34" s="105"/>
      <c r="D34" s="6">
        <f>D33/2.14</f>
        <v>15.373831775700934</v>
      </c>
      <c r="E34" s="59"/>
      <c r="F34" s="75" t="s">
        <v>62</v>
      </c>
      <c r="G34" s="59"/>
      <c r="H34" s="44"/>
      <c r="I34" s="52"/>
      <c r="J34" s="59"/>
      <c r="K34" s="95"/>
      <c r="L34" s="102" t="s">
        <v>34</v>
      </c>
      <c r="M34" s="102"/>
      <c r="N34" s="100" t="s">
        <v>23</v>
      </c>
      <c r="O34" s="59"/>
      <c r="P34" s="64" t="s">
        <v>31</v>
      </c>
      <c r="Q34" s="96"/>
      <c r="R34" s="48"/>
      <c r="S34" s="42"/>
      <c r="T34" s="60" t="s">
        <v>99</v>
      </c>
      <c r="U34" s="60"/>
      <c r="V34" s="103" t="s">
        <v>91</v>
      </c>
      <c r="W34" s="103"/>
      <c r="X34" s="103"/>
      <c r="Y34" s="104" t="s">
        <v>91</v>
      </c>
      <c r="Z34" s="104"/>
      <c r="AA34" s="48"/>
    </row>
    <row r="35" spans="2:27" x14ac:dyDescent="0.25">
      <c r="B35" s="106" t="s">
        <v>39</v>
      </c>
      <c r="C35" s="106"/>
      <c r="D35" s="89">
        <v>1.55</v>
      </c>
      <c r="E35" s="59"/>
      <c r="F35" s="75" t="s">
        <v>40</v>
      </c>
      <c r="G35" s="59"/>
      <c r="H35" s="44"/>
      <c r="I35" s="52"/>
      <c r="J35" s="59"/>
      <c r="K35" s="80"/>
      <c r="L35" s="104" t="s">
        <v>68</v>
      </c>
      <c r="M35" s="104"/>
      <c r="N35" s="94">
        <v>8.56</v>
      </c>
      <c r="O35" s="57"/>
      <c r="P35" s="92" t="s">
        <v>181</v>
      </c>
      <c r="Q35" s="92"/>
      <c r="R35" s="48"/>
      <c r="S35" s="42"/>
      <c r="T35" s="60" t="s">
        <v>4</v>
      </c>
      <c r="U35" s="60"/>
      <c r="V35" s="103" t="s">
        <v>91</v>
      </c>
      <c r="W35" s="103"/>
      <c r="X35" s="103"/>
      <c r="Y35" s="104" t="s">
        <v>91</v>
      </c>
      <c r="Z35" s="104"/>
      <c r="AA35" s="48"/>
    </row>
    <row r="36" spans="2:27" x14ac:dyDescent="0.25">
      <c r="B36" s="106" t="s">
        <v>41</v>
      </c>
      <c r="C36" s="106"/>
      <c r="D36" s="89">
        <v>7.07</v>
      </c>
      <c r="E36" s="59"/>
      <c r="F36" s="75" t="s">
        <v>42</v>
      </c>
      <c r="G36" s="59"/>
      <c r="H36" s="44"/>
      <c r="I36" s="52"/>
      <c r="J36" s="59"/>
      <c r="K36" s="99"/>
      <c r="L36" s="104" t="s">
        <v>70</v>
      </c>
      <c r="M36" s="104"/>
      <c r="N36" s="94">
        <v>4.05</v>
      </c>
      <c r="O36" s="57"/>
      <c r="P36" s="92" t="s">
        <v>182</v>
      </c>
      <c r="Q36" s="97"/>
      <c r="R36" s="48"/>
      <c r="S36" s="42"/>
      <c r="T36" s="60" t="s">
        <v>100</v>
      </c>
      <c r="U36" s="63"/>
      <c r="V36" s="103" t="s">
        <v>91</v>
      </c>
      <c r="W36" s="103"/>
      <c r="X36" s="103"/>
      <c r="Y36" s="104" t="s">
        <v>91</v>
      </c>
      <c r="Z36" s="104"/>
      <c r="AA36" s="48"/>
    </row>
    <row r="37" spans="2:27" x14ac:dyDescent="0.25">
      <c r="B37" s="106" t="s">
        <v>43</v>
      </c>
      <c r="C37" s="106"/>
      <c r="D37" s="6">
        <v>130.69999999999999</v>
      </c>
      <c r="E37" s="59"/>
      <c r="F37" s="63" t="s">
        <v>44</v>
      </c>
      <c r="G37" s="59"/>
      <c r="H37" s="44"/>
      <c r="I37" s="52"/>
      <c r="J37" s="59"/>
      <c r="K37" s="48"/>
      <c r="L37" s="104" t="s">
        <v>183</v>
      </c>
      <c r="M37" s="104"/>
      <c r="N37" s="94">
        <v>2.54</v>
      </c>
      <c r="O37" s="57"/>
      <c r="P37" s="15" t="s">
        <v>184</v>
      </c>
      <c r="Q37" s="81"/>
      <c r="R37" s="48"/>
      <c r="S37" s="42"/>
      <c r="T37" s="60" t="s">
        <v>101</v>
      </c>
      <c r="U37" s="60"/>
      <c r="V37" s="110" t="s">
        <v>91</v>
      </c>
      <c r="W37" s="111"/>
      <c r="X37" s="111"/>
      <c r="Y37" s="104" t="s">
        <v>91</v>
      </c>
      <c r="Z37" s="104"/>
      <c r="AA37" s="48"/>
    </row>
    <row r="38" spans="2:27" x14ac:dyDescent="0.25">
      <c r="B38" s="106" t="s">
        <v>45</v>
      </c>
      <c r="C38" s="106"/>
      <c r="D38" s="6">
        <v>104.4</v>
      </c>
      <c r="E38" s="59"/>
      <c r="F38" s="63" t="s">
        <v>46</v>
      </c>
      <c r="G38" s="59"/>
      <c r="H38" s="44"/>
      <c r="I38" s="52"/>
      <c r="J38" s="59"/>
      <c r="K38" s="48"/>
      <c r="L38" s="62" t="s">
        <v>47</v>
      </c>
      <c r="Q38" s="81"/>
      <c r="R38" s="48"/>
      <c r="S38" s="42"/>
      <c r="T38" s="60" t="s">
        <v>102</v>
      </c>
      <c r="U38" s="63"/>
      <c r="V38" s="103" t="s">
        <v>189</v>
      </c>
      <c r="W38" s="103"/>
      <c r="X38" s="103"/>
      <c r="Y38" s="104" t="s">
        <v>91</v>
      </c>
      <c r="Z38" s="104"/>
      <c r="AA38" s="48"/>
    </row>
    <row r="39" spans="2:27" x14ac:dyDescent="0.25">
      <c r="B39" s="106" t="s">
        <v>149</v>
      </c>
      <c r="C39" s="106"/>
      <c r="D39" s="88">
        <f>D38/5</f>
        <v>20.880000000000003</v>
      </c>
      <c r="E39" s="59"/>
      <c r="F39" s="63" t="s">
        <v>150</v>
      </c>
      <c r="G39" s="59"/>
      <c r="H39" s="44"/>
      <c r="I39" s="49"/>
      <c r="J39" s="59"/>
      <c r="K39" s="48"/>
      <c r="L39" s="37" t="s">
        <v>48</v>
      </c>
      <c r="Q39" s="81"/>
      <c r="R39" s="48"/>
      <c r="S39" s="42"/>
      <c r="T39" s="60" t="s">
        <v>103</v>
      </c>
      <c r="U39" s="60"/>
      <c r="V39" s="103" t="s">
        <v>190</v>
      </c>
      <c r="W39" s="103"/>
      <c r="X39" s="103"/>
      <c r="Y39" s="104" t="s">
        <v>91</v>
      </c>
      <c r="Z39" s="104"/>
      <c r="AA39" s="48"/>
    </row>
    <row r="40" spans="2:27" ht="15" customHeight="1" x14ac:dyDescent="0.25">
      <c r="B40" s="106" t="s">
        <v>151</v>
      </c>
      <c r="C40" s="106"/>
      <c r="D40" s="6">
        <f>D37-D41-D39</f>
        <v>66.619999999999976</v>
      </c>
      <c r="E40" s="59"/>
      <c r="F40" s="63" t="s">
        <v>152</v>
      </c>
      <c r="G40" s="59"/>
      <c r="H40" s="44"/>
      <c r="I40" s="49"/>
      <c r="J40" s="31"/>
      <c r="K40" s="83"/>
      <c r="Q40" s="81"/>
      <c r="R40" s="42"/>
      <c r="S40" s="42"/>
      <c r="T40" s="60" t="s">
        <v>104</v>
      </c>
      <c r="U40" s="60"/>
      <c r="V40" s="103" t="s">
        <v>88</v>
      </c>
      <c r="W40" s="103"/>
      <c r="X40" s="103"/>
      <c r="Y40" s="104" t="s">
        <v>91</v>
      </c>
      <c r="Z40" s="104"/>
      <c r="AA40" s="42"/>
    </row>
    <row r="41" spans="2:27" x14ac:dyDescent="0.25">
      <c r="B41" s="106" t="s">
        <v>153</v>
      </c>
      <c r="C41" s="106"/>
      <c r="D41" s="6">
        <v>43.2</v>
      </c>
      <c r="E41" s="59"/>
      <c r="F41" s="27" t="s">
        <v>154</v>
      </c>
      <c r="G41" s="59"/>
      <c r="H41" s="44"/>
      <c r="I41" s="49"/>
      <c r="J41" s="31"/>
      <c r="K41" s="92"/>
      <c r="L41" s="62"/>
      <c r="M41" s="59"/>
      <c r="N41" s="59"/>
      <c r="O41" s="59"/>
      <c r="P41" s="59"/>
      <c r="Q41" s="82"/>
      <c r="R41" s="42"/>
      <c r="S41" s="42"/>
      <c r="T41" s="60" t="s">
        <v>105</v>
      </c>
      <c r="U41" s="60"/>
      <c r="V41" s="103" t="s">
        <v>91</v>
      </c>
      <c r="W41" s="103"/>
      <c r="X41" s="103"/>
      <c r="Y41" s="104" t="s">
        <v>91</v>
      </c>
      <c r="Z41" s="104"/>
      <c r="AA41" s="42"/>
    </row>
    <row r="42" spans="2:27" ht="15" customHeight="1" x14ac:dyDescent="0.25">
      <c r="B42" s="58"/>
      <c r="C42" s="58"/>
      <c r="D42" s="90"/>
      <c r="E42" s="59"/>
      <c r="F42" s="27" t="s">
        <v>155</v>
      </c>
      <c r="G42" s="59"/>
      <c r="H42" s="27"/>
      <c r="I42" s="27"/>
      <c r="J42" s="31"/>
      <c r="K42" s="93"/>
      <c r="M42" s="59"/>
      <c r="N42" s="59"/>
      <c r="O42" s="59"/>
      <c r="P42" s="59"/>
      <c r="Q42" s="32"/>
      <c r="R42" s="85"/>
      <c r="S42" s="42"/>
      <c r="T42" s="60" t="s">
        <v>106</v>
      </c>
      <c r="U42" s="61"/>
      <c r="V42" s="109" t="s">
        <v>91</v>
      </c>
      <c r="W42" s="109"/>
      <c r="X42" s="109"/>
      <c r="Y42" s="104" t="s">
        <v>91</v>
      </c>
      <c r="Z42" s="104"/>
      <c r="AA42" s="42"/>
    </row>
    <row r="43" spans="2:27" x14ac:dyDescent="0.25">
      <c r="B43" s="58"/>
      <c r="C43" s="58"/>
      <c r="D43" s="90"/>
      <c r="E43" s="59"/>
      <c r="F43" s="27" t="s">
        <v>156</v>
      </c>
      <c r="G43" s="59"/>
      <c r="H43" s="27"/>
      <c r="I43" s="27"/>
      <c r="J43" s="31"/>
      <c r="M43" s="59"/>
      <c r="N43" s="59"/>
      <c r="O43" s="59"/>
      <c r="P43" s="59"/>
      <c r="R43" s="85"/>
      <c r="S43" s="42"/>
      <c r="T43" s="26" t="s">
        <v>107</v>
      </c>
      <c r="U43" s="59"/>
      <c r="V43" s="59"/>
      <c r="W43" s="59"/>
      <c r="X43" s="59"/>
      <c r="Y43" s="59"/>
      <c r="Z43" s="59"/>
      <c r="AA43" s="42"/>
    </row>
    <row r="44" spans="2:27" ht="15" customHeight="1" x14ac:dyDescent="0.25">
      <c r="B44" s="105" t="s">
        <v>157</v>
      </c>
      <c r="C44" s="105"/>
      <c r="D44" s="88">
        <f>D37/D41</f>
        <v>3.0254629629629624</v>
      </c>
      <c r="E44" s="59"/>
      <c r="F44" s="15" t="s">
        <v>158</v>
      </c>
      <c r="G44" s="35"/>
      <c r="H44" s="35"/>
      <c r="I44" s="27"/>
      <c r="J44" s="31"/>
      <c r="R44" s="42"/>
      <c r="S44" s="42"/>
      <c r="T44" s="45"/>
      <c r="U44" s="45"/>
      <c r="V44" s="56"/>
      <c r="W44" s="56"/>
      <c r="X44" s="56"/>
      <c r="Y44" s="15"/>
      <c r="Z44" s="15"/>
      <c r="AA44" s="42"/>
    </row>
    <row r="45" spans="2:27" x14ac:dyDescent="0.25">
      <c r="B45" s="105" t="s">
        <v>159</v>
      </c>
      <c r="C45" s="105"/>
      <c r="D45" s="89">
        <f>D40/D41</f>
        <v>1.542129629629629</v>
      </c>
      <c r="E45" s="59"/>
      <c r="F45" s="63" t="s">
        <v>160</v>
      </c>
      <c r="G45" s="59"/>
      <c r="H45" s="64"/>
      <c r="I45" s="53"/>
      <c r="J45" s="31"/>
      <c r="R45" s="42"/>
      <c r="S45" s="42"/>
      <c r="T45" s="45"/>
      <c r="U45" s="45"/>
      <c r="V45" s="57"/>
      <c r="W45" s="57"/>
      <c r="X45" s="57"/>
      <c r="Y45" s="15"/>
      <c r="Z45" s="15"/>
      <c r="AA45" s="42"/>
    </row>
    <row r="46" spans="2:27" x14ac:dyDescent="0.25">
      <c r="B46" s="62" t="s">
        <v>47</v>
      </c>
      <c r="C46" s="59"/>
      <c r="D46" s="59"/>
      <c r="E46" s="59"/>
      <c r="F46" s="59"/>
      <c r="G46" s="59"/>
      <c r="H46" s="74"/>
      <c r="I46" s="50"/>
      <c r="J46" s="31"/>
      <c r="R46" s="31"/>
      <c r="S46" s="42"/>
      <c r="T46" s="42"/>
      <c r="U46" s="32"/>
      <c r="V46" s="38"/>
      <c r="W46" s="48"/>
      <c r="X46" s="32"/>
      <c r="Y46" s="42"/>
      <c r="Z46" s="15"/>
      <c r="AA46" s="42"/>
    </row>
    <row r="47" spans="2:27" x14ac:dyDescent="0.25">
      <c r="B47" s="37" t="s">
        <v>48</v>
      </c>
      <c r="C47" s="59"/>
      <c r="D47" s="59"/>
      <c r="E47" s="59"/>
      <c r="F47" s="59"/>
      <c r="G47" s="59"/>
      <c r="H47" s="45"/>
      <c r="J47" s="31"/>
      <c r="R47" s="31"/>
      <c r="S47" s="42"/>
      <c r="T47" s="32"/>
      <c r="U47" s="32"/>
      <c r="V47" s="38"/>
      <c r="W47" s="48"/>
      <c r="X47" s="59"/>
      <c r="Y47" s="63"/>
      <c r="Z47" s="59"/>
      <c r="AA47" s="63"/>
    </row>
    <row r="48" spans="2:27" x14ac:dyDescent="0.25">
      <c r="B48" s="77"/>
      <c r="C48" s="77"/>
      <c r="D48" s="14"/>
      <c r="E48" s="48"/>
      <c r="F48" s="32"/>
      <c r="H48" s="15"/>
      <c r="J48" s="31"/>
      <c r="R48" s="31"/>
      <c r="S48" s="42"/>
      <c r="T48" s="32"/>
      <c r="U48" s="32"/>
      <c r="V48" s="38"/>
      <c r="W48" s="48"/>
      <c r="X48" s="59"/>
      <c r="Y48" s="59"/>
      <c r="Z48" s="59"/>
      <c r="AA48" s="15"/>
    </row>
    <row r="49" spans="1:27" x14ac:dyDescent="0.25">
      <c r="B49" s="82"/>
      <c r="C49" s="48"/>
      <c r="D49" s="48"/>
      <c r="E49" s="48"/>
      <c r="F49" s="48"/>
      <c r="H49" s="15"/>
      <c r="J49" s="31"/>
      <c r="R49" s="31"/>
      <c r="S49" s="42"/>
      <c r="T49" s="32"/>
      <c r="U49" s="32"/>
      <c r="V49" s="38"/>
      <c r="W49" s="48"/>
      <c r="X49" s="104" t="s">
        <v>147</v>
      </c>
      <c r="Y49" s="104"/>
      <c r="Z49" s="104"/>
      <c r="AA49" s="15"/>
    </row>
    <row r="50" spans="1:27" x14ac:dyDescent="0.25">
      <c r="B50" s="62"/>
      <c r="C50" s="48"/>
      <c r="D50" s="48"/>
      <c r="E50" s="48"/>
      <c r="F50" s="48"/>
      <c r="H50" s="33"/>
      <c r="J50" s="31"/>
      <c r="R50" s="31"/>
      <c r="S50" s="42"/>
      <c r="T50" s="32"/>
      <c r="U50" s="32"/>
      <c r="V50" s="38"/>
      <c r="W50" s="48"/>
      <c r="X50" s="109" t="s">
        <v>148</v>
      </c>
      <c r="Y50" s="109"/>
      <c r="Z50" s="109"/>
      <c r="AA50" s="15"/>
    </row>
    <row r="51" spans="1:27" x14ac:dyDescent="0.25">
      <c r="B51" s="34"/>
      <c r="C51" s="48"/>
      <c r="D51" s="48"/>
      <c r="E51" s="48"/>
      <c r="F51" s="48"/>
      <c r="J51" s="31"/>
      <c r="R51" s="31"/>
      <c r="S51" s="42"/>
      <c r="T51" s="43"/>
      <c r="U51" s="48"/>
      <c r="V51" s="48"/>
      <c r="W51" s="48"/>
      <c r="X51" s="59"/>
      <c r="Y51" s="59"/>
      <c r="Z51" s="59"/>
      <c r="AA51" s="63"/>
    </row>
    <row r="52" spans="1:27" x14ac:dyDescent="0.25">
      <c r="G52" s="54"/>
      <c r="H52" s="54"/>
      <c r="I52" s="54"/>
      <c r="J52" s="31"/>
      <c r="R52" s="54"/>
      <c r="S52" s="42"/>
      <c r="T52" s="34"/>
      <c r="U52" s="48"/>
      <c r="V52" s="48"/>
      <c r="W52" s="48"/>
      <c r="X52" s="59"/>
    </row>
    <row r="53" spans="1:27" x14ac:dyDescent="0.25">
      <c r="A53" s="25" t="s">
        <v>75</v>
      </c>
      <c r="G53" s="55"/>
      <c r="H53" s="55"/>
      <c r="I53" s="55"/>
      <c r="J53" s="25" t="s">
        <v>74</v>
      </c>
      <c r="K53" s="31"/>
      <c r="L53" s="31"/>
      <c r="M53" s="31"/>
      <c r="N53" s="31"/>
      <c r="O53" s="31"/>
      <c r="P53" s="55"/>
      <c r="Q53" s="55"/>
      <c r="R53" s="55"/>
      <c r="S53" s="46" t="s">
        <v>73</v>
      </c>
      <c r="T53" s="42"/>
      <c r="U53" s="42"/>
      <c r="V53" s="42"/>
      <c r="W53" s="42"/>
      <c r="X53" s="59"/>
    </row>
    <row r="54" spans="1:27" x14ac:dyDescent="0.25">
      <c r="J54" s="31"/>
      <c r="K54" s="31"/>
      <c r="L54" s="31"/>
      <c r="M54" s="31"/>
      <c r="N54" s="31"/>
      <c r="O54" s="31"/>
      <c r="P54" s="31"/>
      <c r="Q54" s="31"/>
      <c r="R54" s="31"/>
      <c r="S54" s="42"/>
      <c r="T54" s="42"/>
      <c r="U54" s="42"/>
      <c r="V54" s="42"/>
      <c r="W54" s="42"/>
      <c r="X54" s="42"/>
      <c r="Y54" s="42"/>
      <c r="Z54" s="42"/>
      <c r="AA54" s="42"/>
    </row>
    <row r="55" spans="1:27" x14ac:dyDescent="0.25">
      <c r="J55" s="31"/>
      <c r="K55" s="31"/>
      <c r="L55" s="31"/>
      <c r="M55" s="31"/>
      <c r="N55" s="31"/>
      <c r="O55" s="31"/>
      <c r="P55" s="31"/>
      <c r="Q55" s="31"/>
      <c r="R55" s="31"/>
      <c r="S55" s="42"/>
      <c r="T55" s="42"/>
      <c r="U55" s="42"/>
      <c r="V55" s="42"/>
      <c r="W55" s="42"/>
      <c r="X55" s="42"/>
      <c r="Y55" s="42"/>
      <c r="Z55" s="42"/>
      <c r="AA55" s="42"/>
    </row>
    <row r="56" spans="1:27" x14ac:dyDescent="0.25">
      <c r="J56" s="31"/>
      <c r="K56" s="31"/>
      <c r="L56" s="31"/>
      <c r="M56" s="31"/>
      <c r="N56" s="31"/>
      <c r="O56" s="31"/>
      <c r="P56" s="31"/>
      <c r="Q56" s="31"/>
      <c r="R56" s="31"/>
      <c r="S56" s="42"/>
      <c r="T56" s="42"/>
      <c r="U56" s="42"/>
      <c r="V56" s="42"/>
      <c r="W56" s="42"/>
      <c r="X56" s="42"/>
      <c r="Y56" s="42"/>
      <c r="Z56" s="42"/>
      <c r="AA56" s="42"/>
    </row>
  </sheetData>
  <mergeCells count="104">
    <mergeCell ref="P28:Q28"/>
    <mergeCell ref="K23:Q23"/>
    <mergeCell ref="P24:Q24"/>
    <mergeCell ref="P25:Q25"/>
    <mergeCell ref="P26:Q26"/>
    <mergeCell ref="P27:Q27"/>
    <mergeCell ref="K24:L24"/>
    <mergeCell ref="K25:L25"/>
    <mergeCell ref="K26:L26"/>
    <mergeCell ref="K27:L27"/>
    <mergeCell ref="K28:L28"/>
    <mergeCell ref="K16:L16"/>
    <mergeCell ref="P16:Q16"/>
    <mergeCell ref="K17:L17"/>
    <mergeCell ref="K20:L20"/>
    <mergeCell ref="P20:Q20"/>
    <mergeCell ref="P17:Q17"/>
    <mergeCell ref="K18:L18"/>
    <mergeCell ref="P18:Q18"/>
    <mergeCell ref="K19:L19"/>
    <mergeCell ref="P19:Q19"/>
    <mergeCell ref="K11:Q11"/>
    <mergeCell ref="K12:L12"/>
    <mergeCell ref="P12:Q12"/>
    <mergeCell ref="K13:L13"/>
    <mergeCell ref="P13:Q13"/>
    <mergeCell ref="K14:L14"/>
    <mergeCell ref="P14:Q14"/>
    <mergeCell ref="K15:L15"/>
    <mergeCell ref="P15:Q15"/>
    <mergeCell ref="Y24:Z24"/>
    <mergeCell ref="V24:X24"/>
    <mergeCell ref="V20:X20"/>
    <mergeCell ref="Y20:Z20"/>
    <mergeCell ref="V21:X21"/>
    <mergeCell ref="Y21:Z21"/>
    <mergeCell ref="V25:X25"/>
    <mergeCell ref="Y25:Z25"/>
    <mergeCell ref="V31:X31"/>
    <mergeCell ref="Y31:Z31"/>
    <mergeCell ref="V30:X30"/>
    <mergeCell ref="Y30:Z30"/>
    <mergeCell ref="V26:X26"/>
    <mergeCell ref="Y26:Z26"/>
    <mergeCell ref="V27:X27"/>
    <mergeCell ref="Y27:Z27"/>
    <mergeCell ref="V28:X28"/>
    <mergeCell ref="Y28:Z28"/>
    <mergeCell ref="V29:X29"/>
    <mergeCell ref="Y29:Z29"/>
    <mergeCell ref="T14:Z14"/>
    <mergeCell ref="V15:X15"/>
    <mergeCell ref="Y15:Z15"/>
    <mergeCell ref="V16:X16"/>
    <mergeCell ref="Y16:Z16"/>
    <mergeCell ref="V19:X19"/>
    <mergeCell ref="Y19:Z19"/>
    <mergeCell ref="Y23:Z23"/>
    <mergeCell ref="V17:X17"/>
    <mergeCell ref="Y17:Z17"/>
    <mergeCell ref="V18:X18"/>
    <mergeCell ref="Y18:Z18"/>
    <mergeCell ref="V35:X35"/>
    <mergeCell ref="Y35:Z35"/>
    <mergeCell ref="Y33:Z33"/>
    <mergeCell ref="V34:X34"/>
    <mergeCell ref="Y34:Z34"/>
    <mergeCell ref="X50:Z50"/>
    <mergeCell ref="Y40:Z40"/>
    <mergeCell ref="V41:X41"/>
    <mergeCell ref="Y41:Z41"/>
    <mergeCell ref="V36:X36"/>
    <mergeCell ref="Y36:Z36"/>
    <mergeCell ref="V37:X37"/>
    <mergeCell ref="V42:X42"/>
    <mergeCell ref="Y42:Z42"/>
    <mergeCell ref="Y37:Z37"/>
    <mergeCell ref="Y38:Z38"/>
    <mergeCell ref="V38:X38"/>
    <mergeCell ref="V39:X39"/>
    <mergeCell ref="V40:X40"/>
    <mergeCell ref="X49:Z49"/>
    <mergeCell ref="Y39:Z39"/>
    <mergeCell ref="B32:C32"/>
    <mergeCell ref="B34:C34"/>
    <mergeCell ref="B35:C35"/>
    <mergeCell ref="B33:C33"/>
    <mergeCell ref="B44:C44"/>
    <mergeCell ref="B11:F11"/>
    <mergeCell ref="B31:C31"/>
    <mergeCell ref="B39:C39"/>
    <mergeCell ref="B40:C40"/>
    <mergeCell ref="B41:C41"/>
    <mergeCell ref="B24:C24"/>
    <mergeCell ref="B36:C36"/>
    <mergeCell ref="B38:C38"/>
    <mergeCell ref="B37:C37"/>
    <mergeCell ref="B30:F30"/>
    <mergeCell ref="L33:P33"/>
    <mergeCell ref="L34:M34"/>
    <mergeCell ref="L35:M35"/>
    <mergeCell ref="L36:M36"/>
    <mergeCell ref="L37:M37"/>
    <mergeCell ref="B45:C45"/>
  </mergeCells>
  <pageMargins left="0.19685039370078741" right="0.19685039370078741" top="0.19685039370078741" bottom="0.19685039370078741" header="0.31496062992125984" footer="0.31496062992125984"/>
  <pageSetup paperSize="9" pageOrder="overThenDown" orientation="portrait" horizontalDpi="300" verticalDpi="0" r:id="rId1"/>
  <headerFooter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71"/>
  <sheetViews>
    <sheetView workbookViewId="0">
      <selection activeCell="B12" sqref="B12"/>
    </sheetView>
  </sheetViews>
  <sheetFormatPr baseColWidth="10" defaultRowHeight="15" x14ac:dyDescent="0.25"/>
  <cols>
    <col min="2" max="2" width="35.5703125" customWidth="1"/>
    <col min="3" max="3" width="20.7109375" customWidth="1"/>
    <col min="4" max="6" width="11.42578125" style="48"/>
    <col min="7" max="7" width="32" customWidth="1"/>
    <col min="8" max="8" width="20.28515625" customWidth="1"/>
  </cols>
  <sheetData>
    <row r="7" spans="2:8" ht="18.75" x14ac:dyDescent="0.3">
      <c r="B7" s="71" t="s">
        <v>145</v>
      </c>
      <c r="C7" s="69"/>
      <c r="G7" s="71" t="s">
        <v>145</v>
      </c>
      <c r="H7" s="69"/>
    </row>
    <row r="8" spans="2:8" x14ac:dyDescent="0.25">
      <c r="B8" s="70" t="s">
        <v>109</v>
      </c>
      <c r="C8" s="70" t="s">
        <v>128</v>
      </c>
      <c r="G8" s="70" t="s">
        <v>109</v>
      </c>
      <c r="H8" s="70" t="s">
        <v>128</v>
      </c>
    </row>
    <row r="9" spans="2:8" x14ac:dyDescent="0.25">
      <c r="B9" s="68" t="s">
        <v>110</v>
      </c>
      <c r="C9" s="68" t="s">
        <v>129</v>
      </c>
      <c r="G9" s="68" t="s">
        <v>122</v>
      </c>
      <c r="H9" s="68" t="s">
        <v>130</v>
      </c>
    </row>
    <row r="10" spans="2:8" s="59" customFormat="1" x14ac:dyDescent="0.25">
      <c r="B10" s="68" t="s">
        <v>144</v>
      </c>
      <c r="C10" s="68" t="s">
        <v>129</v>
      </c>
      <c r="D10" s="48"/>
      <c r="E10" s="48"/>
      <c r="F10" s="48"/>
      <c r="G10" s="68" t="s">
        <v>123</v>
      </c>
      <c r="H10" s="68" t="s">
        <v>130</v>
      </c>
    </row>
    <row r="11" spans="2:8" s="59" customFormat="1" x14ac:dyDescent="0.25">
      <c r="B11" s="68" t="s">
        <v>127</v>
      </c>
      <c r="C11" s="68" t="s">
        <v>129</v>
      </c>
      <c r="D11" s="48"/>
      <c r="E11" s="48"/>
      <c r="F11" s="48"/>
      <c r="G11" s="68" t="s">
        <v>124</v>
      </c>
      <c r="H11" s="68" t="s">
        <v>130</v>
      </c>
    </row>
    <row r="12" spans="2:8" s="59" customFormat="1" x14ac:dyDescent="0.25">
      <c r="B12" s="68" t="s">
        <v>113</v>
      </c>
      <c r="C12" s="68" t="s">
        <v>130</v>
      </c>
      <c r="D12" s="48"/>
      <c r="E12" s="48"/>
      <c r="F12" s="48"/>
      <c r="G12" s="68" t="s">
        <v>142</v>
      </c>
      <c r="H12" s="68" t="s">
        <v>130</v>
      </c>
    </row>
    <row r="13" spans="2:8" x14ac:dyDescent="0.25">
      <c r="B13" s="68" t="s">
        <v>35</v>
      </c>
      <c r="C13" s="68" t="s">
        <v>130</v>
      </c>
      <c r="G13" s="68" t="s">
        <v>72</v>
      </c>
      <c r="H13" s="68" t="s">
        <v>130</v>
      </c>
    </row>
    <row r="14" spans="2:8" x14ac:dyDescent="0.25">
      <c r="B14" s="68" t="s">
        <v>37</v>
      </c>
      <c r="C14" s="68" t="s">
        <v>130</v>
      </c>
      <c r="G14" s="68" t="s">
        <v>143</v>
      </c>
      <c r="H14" s="68" t="s">
        <v>130</v>
      </c>
    </row>
    <row r="15" spans="2:8" x14ac:dyDescent="0.25">
      <c r="B15" s="68" t="s">
        <v>39</v>
      </c>
      <c r="C15" s="68" t="s">
        <v>130</v>
      </c>
      <c r="G15" s="68" t="s">
        <v>71</v>
      </c>
      <c r="H15" s="68" t="s">
        <v>130</v>
      </c>
    </row>
    <row r="16" spans="2:8" x14ac:dyDescent="0.25">
      <c r="B16" s="68" t="s">
        <v>41</v>
      </c>
      <c r="C16" s="68" t="s">
        <v>130</v>
      </c>
      <c r="G16" s="68" t="s">
        <v>125</v>
      </c>
      <c r="H16" s="68" t="s">
        <v>130</v>
      </c>
    </row>
    <row r="17" spans="2:8" x14ac:dyDescent="0.25">
      <c r="B17" s="68" t="s">
        <v>43</v>
      </c>
      <c r="C17" s="68" t="s">
        <v>130</v>
      </c>
      <c r="G17" s="68" t="s">
        <v>126</v>
      </c>
      <c r="H17" s="68" t="s">
        <v>130</v>
      </c>
    </row>
    <row r="18" spans="2:8" x14ac:dyDescent="0.25">
      <c r="B18" s="68" t="s">
        <v>45</v>
      </c>
      <c r="C18" s="68" t="s">
        <v>130</v>
      </c>
      <c r="G18" s="68" t="s">
        <v>133</v>
      </c>
      <c r="H18" s="68" t="s">
        <v>130</v>
      </c>
    </row>
    <row r="19" spans="2:8" s="59" customFormat="1" x14ac:dyDescent="0.25">
      <c r="B19" s="68" t="s">
        <v>118</v>
      </c>
      <c r="C19" s="68" t="s">
        <v>130</v>
      </c>
      <c r="D19" s="48"/>
      <c r="E19" s="48"/>
      <c r="F19" s="48"/>
      <c r="G19" s="68" t="s">
        <v>134</v>
      </c>
      <c r="H19" s="68" t="s">
        <v>130</v>
      </c>
    </row>
    <row r="20" spans="2:8" s="59" customFormat="1" x14ac:dyDescent="0.25">
      <c r="B20" s="68" t="s">
        <v>119</v>
      </c>
      <c r="C20" s="68" t="s">
        <v>130</v>
      </c>
      <c r="D20" s="48"/>
      <c r="E20" s="48"/>
      <c r="F20" s="48"/>
      <c r="G20" s="68" t="s">
        <v>131</v>
      </c>
      <c r="H20" s="68" t="s">
        <v>135</v>
      </c>
    </row>
    <row r="21" spans="2:8" s="59" customFormat="1" x14ac:dyDescent="0.25">
      <c r="B21" s="68" t="s">
        <v>120</v>
      </c>
      <c r="C21" s="68" t="s">
        <v>130</v>
      </c>
      <c r="D21" s="48"/>
      <c r="E21" s="48"/>
      <c r="F21" s="48"/>
      <c r="G21" s="68" t="s">
        <v>132</v>
      </c>
      <c r="H21" s="68" t="s">
        <v>135</v>
      </c>
    </row>
    <row r="22" spans="2:8" x14ac:dyDescent="0.25">
      <c r="B22" s="68" t="s">
        <v>114</v>
      </c>
      <c r="C22" s="68" t="s">
        <v>130</v>
      </c>
      <c r="G22" s="68" t="s">
        <v>136</v>
      </c>
      <c r="H22" s="68" t="s">
        <v>140</v>
      </c>
    </row>
    <row r="23" spans="2:8" x14ac:dyDescent="0.25">
      <c r="B23" s="68" t="s">
        <v>111</v>
      </c>
      <c r="C23" s="68" t="s">
        <v>130</v>
      </c>
      <c r="G23" s="68" t="s">
        <v>137</v>
      </c>
      <c r="H23" s="68" t="s">
        <v>140</v>
      </c>
    </row>
    <row r="24" spans="2:8" x14ac:dyDescent="0.25">
      <c r="B24" s="68" t="s">
        <v>93</v>
      </c>
      <c r="C24" s="68" t="s">
        <v>130</v>
      </c>
      <c r="G24" s="68" t="s">
        <v>138</v>
      </c>
      <c r="H24" s="68" t="s">
        <v>141</v>
      </c>
    </row>
    <row r="25" spans="2:8" x14ac:dyDescent="0.25">
      <c r="B25" s="68" t="s">
        <v>112</v>
      </c>
      <c r="C25" s="68" t="s">
        <v>130</v>
      </c>
      <c r="G25" s="68" t="s">
        <v>139</v>
      </c>
      <c r="H25" s="68" t="s">
        <v>141</v>
      </c>
    </row>
    <row r="26" spans="2:8" x14ac:dyDescent="0.25">
      <c r="B26" s="68" t="s">
        <v>49</v>
      </c>
      <c r="C26" s="68" t="s">
        <v>130</v>
      </c>
    </row>
    <row r="27" spans="2:8" x14ac:dyDescent="0.25">
      <c r="B27" s="68" t="s">
        <v>50</v>
      </c>
      <c r="C27" s="68" t="s">
        <v>130</v>
      </c>
      <c r="G27" s="61" t="s">
        <v>146</v>
      </c>
    </row>
    <row r="28" spans="2:8" x14ac:dyDescent="0.25">
      <c r="B28" s="68" t="s">
        <v>115</v>
      </c>
      <c r="C28" s="68" t="s">
        <v>130</v>
      </c>
    </row>
    <row r="29" spans="2:8" x14ac:dyDescent="0.25">
      <c r="B29" s="68" t="s">
        <v>51</v>
      </c>
      <c r="C29" s="68" t="s">
        <v>130</v>
      </c>
    </row>
    <row r="30" spans="2:8" x14ac:dyDescent="0.25">
      <c r="B30" s="68" t="s">
        <v>64</v>
      </c>
      <c r="C30" s="68" t="s">
        <v>130</v>
      </c>
    </row>
    <row r="31" spans="2:8" x14ac:dyDescent="0.25">
      <c r="B31" s="68" t="s">
        <v>116</v>
      </c>
      <c r="C31" s="68" t="s">
        <v>130</v>
      </c>
    </row>
    <row r="32" spans="2:8" x14ac:dyDescent="0.25">
      <c r="B32" s="68" t="s">
        <v>64</v>
      </c>
      <c r="C32" s="68" t="s">
        <v>130</v>
      </c>
    </row>
    <row r="33" spans="2:6" x14ac:dyDescent="0.25">
      <c r="B33" s="68" t="s">
        <v>63</v>
      </c>
      <c r="C33" s="68" t="s">
        <v>130</v>
      </c>
    </row>
    <row r="34" spans="2:6" x14ac:dyDescent="0.25">
      <c r="B34" s="68" t="s">
        <v>65</v>
      </c>
      <c r="C34" s="68" t="s">
        <v>130</v>
      </c>
    </row>
    <row r="35" spans="2:6" x14ac:dyDescent="0.25">
      <c r="B35" s="68" t="s">
        <v>117</v>
      </c>
      <c r="C35" s="68" t="s">
        <v>130</v>
      </c>
    </row>
    <row r="36" spans="2:6" x14ac:dyDescent="0.25">
      <c r="B36" s="68" t="s">
        <v>108</v>
      </c>
      <c r="C36" s="68" t="s">
        <v>130</v>
      </c>
    </row>
    <row r="37" spans="2:6" x14ac:dyDescent="0.25">
      <c r="B37" s="68" t="s">
        <v>66</v>
      </c>
      <c r="C37" s="68" t="s">
        <v>130</v>
      </c>
    </row>
    <row r="38" spans="2:6" x14ac:dyDescent="0.25">
      <c r="B38" s="68" t="s">
        <v>67</v>
      </c>
      <c r="C38" s="68" t="s">
        <v>130</v>
      </c>
    </row>
    <row r="39" spans="2:6" x14ac:dyDescent="0.25">
      <c r="B39" s="68" t="s">
        <v>69</v>
      </c>
      <c r="C39" s="68" t="s">
        <v>130</v>
      </c>
    </row>
    <row r="40" spans="2:6" x14ac:dyDescent="0.25">
      <c r="B40" s="68" t="s">
        <v>68</v>
      </c>
      <c r="C40" s="68" t="s">
        <v>130</v>
      </c>
    </row>
    <row r="41" spans="2:6" x14ac:dyDescent="0.25">
      <c r="B41" s="68" t="s">
        <v>121</v>
      </c>
      <c r="C41" s="68" t="s">
        <v>130</v>
      </c>
    </row>
    <row r="42" spans="2:6" x14ac:dyDescent="0.25">
      <c r="B42" s="68" t="s">
        <v>70</v>
      </c>
      <c r="C42" s="68" t="s">
        <v>130</v>
      </c>
    </row>
    <row r="43" spans="2:6" x14ac:dyDescent="0.25">
      <c r="B43" s="48"/>
      <c r="C43" s="48"/>
    </row>
    <row r="44" spans="2:6" x14ac:dyDescent="0.25">
      <c r="B44" s="48"/>
      <c r="C44" s="48"/>
    </row>
    <row r="45" spans="2:6" x14ac:dyDescent="0.25">
      <c r="B45" s="48"/>
      <c r="C45" s="48"/>
    </row>
    <row r="46" spans="2:6" s="59" customFormat="1" x14ac:dyDescent="0.25">
      <c r="B46" s="48"/>
      <c r="C46" s="48"/>
      <c r="D46" s="48"/>
      <c r="E46" s="48"/>
      <c r="F46" s="48"/>
    </row>
    <row r="47" spans="2:6" s="59" customFormat="1" x14ac:dyDescent="0.25">
      <c r="B47" s="48"/>
      <c r="C47" s="48"/>
      <c r="D47" s="48"/>
      <c r="E47" s="48"/>
      <c r="F47" s="48"/>
    </row>
    <row r="48" spans="2:6" s="59" customFormat="1" x14ac:dyDescent="0.25">
      <c r="B48" s="48"/>
      <c r="C48" s="48"/>
      <c r="D48" s="48"/>
      <c r="E48" s="48"/>
      <c r="F48" s="48"/>
    </row>
    <row r="49" spans="2:6" s="59" customFormat="1" x14ac:dyDescent="0.25">
      <c r="B49" s="48"/>
      <c r="C49" s="48"/>
      <c r="D49" s="48"/>
      <c r="E49" s="48"/>
      <c r="F49" s="48"/>
    </row>
    <row r="50" spans="2:6" x14ac:dyDescent="0.25">
      <c r="B50" s="48"/>
      <c r="C50" s="48"/>
    </row>
    <row r="51" spans="2:6" x14ac:dyDescent="0.25">
      <c r="B51" s="48"/>
      <c r="C51" s="48"/>
    </row>
    <row r="52" spans="2:6" s="59" customFormat="1" x14ac:dyDescent="0.25">
      <c r="B52" s="48"/>
      <c r="C52" s="48"/>
      <c r="D52" s="48"/>
      <c r="E52" s="48"/>
      <c r="F52" s="48"/>
    </row>
    <row r="53" spans="2:6" s="59" customFormat="1" x14ac:dyDescent="0.25">
      <c r="B53" s="48"/>
      <c r="C53" s="48"/>
      <c r="D53" s="48"/>
      <c r="E53" s="48"/>
      <c r="F53" s="48"/>
    </row>
    <row r="54" spans="2:6" x14ac:dyDescent="0.25">
      <c r="B54" s="48"/>
      <c r="C54" s="48"/>
    </row>
    <row r="55" spans="2:6" x14ac:dyDescent="0.25">
      <c r="B55" s="48"/>
      <c r="C55" s="48"/>
    </row>
    <row r="56" spans="2:6" x14ac:dyDescent="0.25">
      <c r="B56" s="48"/>
      <c r="C56" s="48"/>
    </row>
    <row r="57" spans="2:6" x14ac:dyDescent="0.25">
      <c r="B57" s="48"/>
      <c r="C57" s="48"/>
    </row>
    <row r="58" spans="2:6" x14ac:dyDescent="0.25">
      <c r="B58" s="48"/>
      <c r="C58" s="48"/>
    </row>
    <row r="59" spans="2:6" x14ac:dyDescent="0.25">
      <c r="B59" s="48"/>
      <c r="C59" s="48"/>
    </row>
    <row r="60" spans="2:6" x14ac:dyDescent="0.25">
      <c r="B60" s="48"/>
      <c r="C60" s="48"/>
    </row>
    <row r="61" spans="2:6" x14ac:dyDescent="0.25">
      <c r="B61" s="48"/>
      <c r="C61" s="48"/>
    </row>
    <row r="62" spans="2:6" x14ac:dyDescent="0.25">
      <c r="B62" s="48"/>
      <c r="C62" s="48"/>
    </row>
    <row r="63" spans="2:6" x14ac:dyDescent="0.25">
      <c r="B63" s="48"/>
      <c r="C63" s="48"/>
    </row>
    <row r="64" spans="2:6" x14ac:dyDescent="0.25">
      <c r="B64" s="48"/>
      <c r="C64" s="48"/>
    </row>
    <row r="65" spans="2:3" x14ac:dyDescent="0.25">
      <c r="B65" s="48"/>
      <c r="C65" s="48"/>
    </row>
    <row r="66" spans="2:3" x14ac:dyDescent="0.25">
      <c r="B66" s="48"/>
      <c r="C66" s="48"/>
    </row>
    <row r="67" spans="2:3" x14ac:dyDescent="0.25">
      <c r="B67" s="48"/>
      <c r="C67" s="48"/>
    </row>
    <row r="68" spans="2:3" x14ac:dyDescent="0.25">
      <c r="B68" s="48"/>
      <c r="C68" s="48"/>
    </row>
    <row r="69" spans="2:3" x14ac:dyDescent="0.25">
      <c r="B69" s="48"/>
      <c r="C69" s="48"/>
    </row>
    <row r="70" spans="2:3" x14ac:dyDescent="0.25">
      <c r="B70" s="48"/>
      <c r="C70" s="48"/>
    </row>
    <row r="71" spans="2:3" x14ac:dyDescent="0.25">
      <c r="B71" s="48"/>
      <c r="C71" s="48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LISTA DE CERESO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DML</dc:creator>
  <cp:lastModifiedBy>DML</cp:lastModifiedBy>
  <cp:lastPrinted>2020-06-17T23:00:50Z</cp:lastPrinted>
  <dcterms:created xsi:type="dcterms:W3CDTF">2019-07-08T16:52:12Z</dcterms:created>
  <dcterms:modified xsi:type="dcterms:W3CDTF">2020-06-17T23:35:33Z</dcterms:modified>
</cp:coreProperties>
</file>