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000\Desktop\Cognitive Computing\ANN\Homework\IANN_group30_Git\IANN_group30\Homework_Neuroinformatic\Assignment 3\"/>
    </mc:Choice>
  </mc:AlternateContent>
  <xr:revisionPtr revIDLastSave="0" documentId="13_ncr:1_{A7492D67-204E-4108-9B58-73C21D7DB3F9}" xr6:coauthVersionLast="45" xr6:coauthVersionMax="46" xr10:uidLastSave="{00000000-0000-0000-0000-000000000000}"/>
  <bookViews>
    <workbookView xWindow="-120" yWindow="-120" windowWidth="20730" windowHeight="11160" xr2:uid="{6513F088-BBD4-429E-AB69-7791F8CBE55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G2" i="1"/>
  <c r="N3" i="1" l="1"/>
  <c r="N4" i="1"/>
  <c r="N5" i="1"/>
  <c r="O5" i="1" s="1"/>
  <c r="N6" i="1"/>
  <c r="O6" i="1" s="1"/>
  <c r="N7" i="1"/>
  <c r="N8" i="1"/>
  <c r="N9" i="1"/>
  <c r="N10" i="1"/>
  <c r="N11" i="1"/>
  <c r="N12" i="1"/>
  <c r="N13" i="1"/>
  <c r="N14" i="1"/>
  <c r="O14" i="1" s="1"/>
  <c r="N15" i="1"/>
  <c r="N16" i="1"/>
  <c r="N17" i="1"/>
  <c r="N18" i="1"/>
  <c r="N19" i="1"/>
  <c r="N20" i="1"/>
  <c r="N21" i="1"/>
  <c r="N22" i="1"/>
  <c r="O22" i="1" s="1"/>
  <c r="N23" i="1"/>
  <c r="N24" i="1"/>
  <c r="N25" i="1"/>
  <c r="N26" i="1"/>
  <c r="N27" i="1"/>
  <c r="N28" i="1"/>
  <c r="N29" i="1"/>
  <c r="N30" i="1"/>
  <c r="O30" i="1" s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  <c r="O16" i="1"/>
  <c r="O32" i="1"/>
  <c r="M4" i="1"/>
  <c r="I14" i="1"/>
  <c r="I22" i="1"/>
  <c r="L24" i="1"/>
  <c r="L31" i="1"/>
  <c r="L42" i="1"/>
  <c r="C3" i="1"/>
  <c r="D3" i="1" s="1"/>
  <c r="L17" i="1"/>
  <c r="L18" i="1"/>
  <c r="L25" i="1"/>
  <c r="L26" i="1"/>
  <c r="L30" i="1"/>
  <c r="L32" i="1"/>
  <c r="L33" i="1"/>
  <c r="L34" i="1"/>
  <c r="L37" i="1"/>
  <c r="J4" i="1"/>
  <c r="E4" i="1"/>
  <c r="G4" i="1"/>
  <c r="G5" i="1"/>
  <c r="I5" i="1" s="1"/>
  <c r="G9" i="1"/>
  <c r="I9" i="1" s="1"/>
  <c r="G21" i="1"/>
  <c r="I21" i="1" s="1"/>
  <c r="G24" i="1"/>
  <c r="I24" i="1" s="1"/>
  <c r="G25" i="1"/>
  <c r="I25" i="1" s="1"/>
  <c r="G28" i="1"/>
  <c r="I28" i="1" s="1"/>
  <c r="G29" i="1"/>
  <c r="I29" i="1" s="1"/>
  <c r="G36" i="1"/>
  <c r="I36" i="1" s="1"/>
  <c r="G37" i="1"/>
  <c r="I37" i="1" s="1"/>
  <c r="G41" i="1"/>
  <c r="O41" i="1" s="1"/>
  <c r="G8" i="1"/>
  <c r="I8" i="1" s="1"/>
  <c r="G27" i="1"/>
  <c r="O27" i="1" s="1"/>
  <c r="G32" i="1"/>
  <c r="I32" i="1" s="1"/>
  <c r="G33" i="1"/>
  <c r="I33" i="1" s="1"/>
  <c r="G35" i="1"/>
  <c r="I35" i="1" s="1"/>
  <c r="G40" i="1"/>
  <c r="L40" i="1" s="1"/>
  <c r="G43" i="1"/>
  <c r="I43" i="1" s="1"/>
  <c r="G44" i="1"/>
  <c r="O44" i="1" s="1"/>
  <c r="G45" i="1"/>
  <c r="O45" i="1" s="1"/>
  <c r="F1" i="1"/>
  <c r="G20" i="1"/>
  <c r="I20" i="1" s="1"/>
  <c r="G3" i="1"/>
  <c r="G7" i="1"/>
  <c r="G10" i="1"/>
  <c r="G11" i="1"/>
  <c r="I11" i="1" s="1"/>
  <c r="G12" i="1"/>
  <c r="I12" i="1" s="1"/>
  <c r="G13" i="1"/>
  <c r="I13" i="1" s="1"/>
  <c r="G14" i="1"/>
  <c r="G15" i="1"/>
  <c r="I15" i="1" s="1"/>
  <c r="G16" i="1"/>
  <c r="I16" i="1" s="1"/>
  <c r="G17" i="1"/>
  <c r="I17" i="1" s="1"/>
  <c r="G18" i="1"/>
  <c r="G22" i="1"/>
  <c r="L22" i="1" s="1"/>
  <c r="G23" i="1"/>
  <c r="L23" i="1" s="1"/>
  <c r="G26" i="1"/>
  <c r="I26" i="1" s="1"/>
  <c r="G30" i="1"/>
  <c r="I30" i="1" s="1"/>
  <c r="G31" i="1"/>
  <c r="I31" i="1" s="1"/>
  <c r="G34" i="1"/>
  <c r="I34" i="1" s="1"/>
  <c r="G38" i="1"/>
  <c r="L38" i="1" s="1"/>
  <c r="G39" i="1"/>
  <c r="L39" i="1" s="1"/>
  <c r="G42" i="1"/>
  <c r="I42" i="1" s="1"/>
  <c r="G46" i="1"/>
  <c r="I46" i="1" s="1"/>
  <c r="G47" i="1"/>
  <c r="I47" i="1" s="1"/>
  <c r="G6" i="1"/>
  <c r="I6" i="1" s="1"/>
  <c r="G19" i="1"/>
  <c r="O19" i="1" s="1"/>
  <c r="D2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2" i="1"/>
  <c r="L29" i="1" l="1"/>
  <c r="L44" i="1"/>
  <c r="L36" i="1"/>
  <c r="L28" i="1"/>
  <c r="L20" i="1"/>
  <c r="I45" i="1"/>
  <c r="O25" i="1"/>
  <c r="O8" i="1"/>
  <c r="O37" i="1"/>
  <c r="O29" i="1"/>
  <c r="O21" i="1"/>
  <c r="O13" i="1"/>
  <c r="L45" i="1"/>
  <c r="L21" i="1"/>
  <c r="L47" i="1"/>
  <c r="L43" i="1"/>
  <c r="L35" i="1"/>
  <c r="L27" i="1"/>
  <c r="L19" i="1"/>
  <c r="I38" i="1"/>
  <c r="I27" i="1"/>
  <c r="O36" i="1"/>
  <c r="O24" i="1"/>
  <c r="O28" i="1"/>
  <c r="O20" i="1"/>
  <c r="O12" i="1"/>
  <c r="O18" i="1"/>
  <c r="O10" i="1"/>
  <c r="I19" i="1"/>
  <c r="O35" i="1"/>
  <c r="O17" i="1"/>
  <c r="O47" i="1"/>
  <c r="O39" i="1"/>
  <c r="O31" i="1"/>
  <c r="O23" i="1"/>
  <c r="O15" i="1"/>
  <c r="O7" i="1"/>
  <c r="O4" i="1"/>
  <c r="I4" i="1"/>
  <c r="I3" i="1"/>
  <c r="L2" i="1"/>
  <c r="I2" i="1"/>
  <c r="I40" i="1"/>
  <c r="O40" i="1"/>
  <c r="O42" i="1"/>
  <c r="O34" i="1"/>
  <c r="O26" i="1"/>
  <c r="L46" i="1"/>
  <c r="I18" i="1"/>
  <c r="I10" i="1"/>
  <c r="O43" i="1"/>
  <c r="I39" i="1"/>
  <c r="I23" i="1"/>
  <c r="I7" i="1"/>
  <c r="O11" i="1"/>
  <c r="O3" i="1"/>
  <c r="O2" i="1"/>
  <c r="I44" i="1"/>
  <c r="O46" i="1"/>
  <c r="O38" i="1"/>
  <c r="O33" i="1"/>
  <c r="L41" i="1"/>
  <c r="O9" i="1"/>
  <c r="I41" i="1"/>
  <c r="E2" i="1"/>
  <c r="P2" i="1" l="1"/>
</calcChain>
</file>

<file path=xl/sharedStrings.xml><?xml version="1.0" encoding="utf-8"?>
<sst xmlns="http://schemas.openxmlformats.org/spreadsheetml/2006/main" count="7" uniqueCount="5">
  <si>
    <t>a</t>
  </si>
  <si>
    <t>b</t>
  </si>
  <si>
    <t>RMSE</t>
  </si>
  <si>
    <t>0,295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</si>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</sst>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</a:t>
            </a:r>
            <a:r>
              <a:rPr lang="de-DE" sz="1800" baseline="0"/>
              <a:t> - dense correlation</a:t>
            </a:r>
            <a:endParaRPr lang="de-D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168979882174396E-2"/>
          <c:y val="0.16595078299776286"/>
          <c:w val="0.88697976682403179"/>
          <c:h val="0.63537670207331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Tabelle1!$E$4</c:f>
              <c:strCache>
                <c:ptCount val="1"/>
                <c:pt idx="0">
                  <c:v>RMSE = 0,295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45628040713874"/>
                  <c:y val="0.32072891895224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</c:numCache>
            </c:numRef>
          </c:xVal>
          <c:yVal>
            <c:numRef>
              <c:f>Tabelle1!$B$2:$B$47</c:f>
              <c:numCache>
                <c:formatCode>General</c:formatCode>
                <c:ptCount val="46"/>
                <c:pt idx="0">
                  <c:v>0.8</c:v>
                </c:pt>
                <c:pt idx="1">
                  <c:v>1.3</c:v>
                </c:pt>
                <c:pt idx="2">
                  <c:v>1.3</c:v>
                </c:pt>
                <c:pt idx="3">
                  <c:v>1.7</c:v>
                </c:pt>
                <c:pt idx="4">
                  <c:v>1.6</c:v>
                </c:pt>
                <c:pt idx="5">
                  <c:v>2.1</c:v>
                </c:pt>
                <c:pt idx="6">
                  <c:v>2.6</c:v>
                </c:pt>
                <c:pt idx="7">
                  <c:v>2.6</c:v>
                </c:pt>
                <c:pt idx="8">
                  <c:v>2.2000000000000002</c:v>
                </c:pt>
                <c:pt idx="9">
                  <c:v>2.7</c:v>
                </c:pt>
                <c:pt idx="10">
                  <c:v>3</c:v>
                </c:pt>
                <c:pt idx="11">
                  <c:v>2.9</c:v>
                </c:pt>
                <c:pt idx="12">
                  <c:v>3.6</c:v>
                </c:pt>
                <c:pt idx="13">
                  <c:v>4</c:v>
                </c:pt>
                <c:pt idx="14">
                  <c:v>3.9</c:v>
                </c:pt>
                <c:pt idx="15">
                  <c:v>4.3</c:v>
                </c:pt>
                <c:pt idx="16">
                  <c:v>3.9</c:v>
                </c:pt>
                <c:pt idx="17">
                  <c:v>4.5999999999999996</c:v>
                </c:pt>
                <c:pt idx="18">
                  <c:v>4.2</c:v>
                </c:pt>
                <c:pt idx="19">
                  <c:v>5.3</c:v>
                </c:pt>
                <c:pt idx="20">
                  <c:v>5.0999999999999996</c:v>
                </c:pt>
                <c:pt idx="21">
                  <c:v>5</c:v>
                </c:pt>
                <c:pt idx="22">
                  <c:v>5.4</c:v>
                </c:pt>
                <c:pt idx="23">
                  <c:v>5.2</c:v>
                </c:pt>
                <c:pt idx="24">
                  <c:v>6.3</c:v>
                </c:pt>
                <c:pt idx="25">
                  <c:v>5.9</c:v>
                </c:pt>
                <c:pt idx="26">
                  <c:v>6.3</c:v>
                </c:pt>
                <c:pt idx="27">
                  <c:v>6</c:v>
                </c:pt>
                <c:pt idx="28">
                  <c:v>6.7</c:v>
                </c:pt>
                <c:pt idx="29">
                  <c:v>7.3</c:v>
                </c:pt>
                <c:pt idx="30">
                  <c:v>7.3</c:v>
                </c:pt>
                <c:pt idx="31">
                  <c:v>7</c:v>
                </c:pt>
                <c:pt idx="32">
                  <c:v>6.9</c:v>
                </c:pt>
                <c:pt idx="33">
                  <c:v>7.8</c:v>
                </c:pt>
                <c:pt idx="34">
                  <c:v>7.6</c:v>
                </c:pt>
                <c:pt idx="35">
                  <c:v>8.1999999999999993</c:v>
                </c:pt>
                <c:pt idx="36">
                  <c:v>8</c:v>
                </c:pt>
                <c:pt idx="37">
                  <c:v>8.6</c:v>
                </c:pt>
                <c:pt idx="38">
                  <c:v>7.9</c:v>
                </c:pt>
                <c:pt idx="39">
                  <c:v>9.3000000000000007</c:v>
                </c:pt>
                <c:pt idx="40">
                  <c:v>8.9</c:v>
                </c:pt>
                <c:pt idx="41">
                  <c:v>9</c:v>
                </c:pt>
                <c:pt idx="42">
                  <c:v>9.6</c:v>
                </c:pt>
                <c:pt idx="43">
                  <c:v>9.1</c:v>
                </c:pt>
                <c:pt idx="44">
                  <c:v>9.8000000000000007</c:v>
                </c:pt>
                <c:pt idx="45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C-4A93-96EB-27C49F73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67416"/>
        <c:axId val="439570696"/>
      </c:scatterChart>
      <c:valAx>
        <c:axId val="43956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70696"/>
        <c:crosses val="autoZero"/>
        <c:crossBetween val="midCat"/>
      </c:valAx>
      <c:valAx>
        <c:axId val="4395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6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0445063184367138"/>
          <c:y val="0.69958568937272103"/>
          <c:w val="0.16552267535959878"/>
          <c:h val="9.1738448801282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Tabelle1!$J$4</c:f>
              <c:strCache>
                <c:ptCount val="1"/>
                <c:pt idx="0">
                  <c:v>RMSE = 1,86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86618378241955"/>
                  <c:y val="-0.12443313272709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Tabelle1!$G$2:$G$17</c:f>
              <c:numCache>
                <c:formatCode>General</c:formatCode>
                <c:ptCount val="16"/>
                <c:pt idx="0">
                  <c:v>-2.2000000000000002</c:v>
                </c:pt>
                <c:pt idx="1">
                  <c:v>2.6</c:v>
                </c:pt>
                <c:pt idx="2">
                  <c:v>2.2000000000000002</c:v>
                </c:pt>
                <c:pt idx="3">
                  <c:v>2.9</c:v>
                </c:pt>
                <c:pt idx="4">
                  <c:v>-2.5</c:v>
                </c:pt>
                <c:pt idx="5">
                  <c:v>-1</c:v>
                </c:pt>
                <c:pt idx="6">
                  <c:v>-0.90000000000000013</c:v>
                </c:pt>
                <c:pt idx="7">
                  <c:v>3.4</c:v>
                </c:pt>
                <c:pt idx="8">
                  <c:v>0.60000000000000009</c:v>
                </c:pt>
                <c:pt idx="9">
                  <c:v>2.7</c:v>
                </c:pt>
                <c:pt idx="10">
                  <c:v>0.7</c:v>
                </c:pt>
                <c:pt idx="11">
                  <c:v>3.7</c:v>
                </c:pt>
                <c:pt idx="12">
                  <c:v>1.0999999999999999</c:v>
                </c:pt>
                <c:pt idx="13">
                  <c:v>2.1</c:v>
                </c:pt>
                <c:pt idx="14">
                  <c:v>3.9</c:v>
                </c:pt>
                <c:pt idx="1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8-4EAF-BC3D-5D196D81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81220845576769629"/>
          <c:y val="0.76759793914649554"/>
          <c:w val="0.1546997737838656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RMSE = 1,373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5530690129785205"/>
                  <c:y val="-4.01919457037567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Tabelle1!$G$2:$G$17</c:f>
              <c:numCache>
                <c:formatCode>General</c:formatCode>
                <c:ptCount val="16"/>
                <c:pt idx="0">
                  <c:v>-2.2000000000000002</c:v>
                </c:pt>
                <c:pt idx="1">
                  <c:v>2.6</c:v>
                </c:pt>
                <c:pt idx="2">
                  <c:v>2.2000000000000002</c:v>
                </c:pt>
                <c:pt idx="3">
                  <c:v>2.9</c:v>
                </c:pt>
                <c:pt idx="4">
                  <c:v>-2.5</c:v>
                </c:pt>
                <c:pt idx="5">
                  <c:v>-1</c:v>
                </c:pt>
                <c:pt idx="6">
                  <c:v>-0.90000000000000013</c:v>
                </c:pt>
                <c:pt idx="7">
                  <c:v>3.4</c:v>
                </c:pt>
                <c:pt idx="8">
                  <c:v>0.60000000000000009</c:v>
                </c:pt>
                <c:pt idx="9">
                  <c:v>2.7</c:v>
                </c:pt>
                <c:pt idx="10">
                  <c:v>0.7</c:v>
                </c:pt>
                <c:pt idx="11">
                  <c:v>3.7</c:v>
                </c:pt>
                <c:pt idx="12">
                  <c:v>1.0999999999999999</c:v>
                </c:pt>
                <c:pt idx="13">
                  <c:v>2.1</c:v>
                </c:pt>
                <c:pt idx="14">
                  <c:v>3.9</c:v>
                </c:pt>
                <c:pt idx="1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F-4383-9DFD-41ACD9B0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451104498087292"/>
          <c:y val="0.77657661479183793"/>
          <c:w val="0.2122123503201231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RMSE = 1,373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6026176826567732E-2"/>
                  <c:y val="-0.11950652633067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</c:numCache>
            </c:numRef>
          </c:xVal>
          <c:yVal>
            <c:numRef>
              <c:f>Tabelle1!$G$2:$G$47</c:f>
              <c:numCache>
                <c:formatCode>General</c:formatCode>
                <c:ptCount val="46"/>
                <c:pt idx="0">
                  <c:v>-2.2000000000000002</c:v>
                </c:pt>
                <c:pt idx="1">
                  <c:v>2.6</c:v>
                </c:pt>
                <c:pt idx="2">
                  <c:v>2.2000000000000002</c:v>
                </c:pt>
                <c:pt idx="3">
                  <c:v>2.9</c:v>
                </c:pt>
                <c:pt idx="4">
                  <c:v>-2.5</c:v>
                </c:pt>
                <c:pt idx="5">
                  <c:v>-1</c:v>
                </c:pt>
                <c:pt idx="6">
                  <c:v>-0.90000000000000013</c:v>
                </c:pt>
                <c:pt idx="7">
                  <c:v>3.4</c:v>
                </c:pt>
                <c:pt idx="8">
                  <c:v>0.60000000000000009</c:v>
                </c:pt>
                <c:pt idx="9">
                  <c:v>2.7</c:v>
                </c:pt>
                <c:pt idx="10">
                  <c:v>0.7</c:v>
                </c:pt>
                <c:pt idx="11">
                  <c:v>3.7</c:v>
                </c:pt>
                <c:pt idx="12">
                  <c:v>1.0999999999999999</c:v>
                </c:pt>
                <c:pt idx="13">
                  <c:v>2.1</c:v>
                </c:pt>
                <c:pt idx="14">
                  <c:v>3.9</c:v>
                </c:pt>
                <c:pt idx="15">
                  <c:v>5.3</c:v>
                </c:pt>
                <c:pt idx="16">
                  <c:v>0.60000000000000009</c:v>
                </c:pt>
                <c:pt idx="17">
                  <c:v>5.0999999999999996</c:v>
                </c:pt>
                <c:pt idx="18">
                  <c:v>5.4</c:v>
                </c:pt>
                <c:pt idx="19">
                  <c:v>1</c:v>
                </c:pt>
                <c:pt idx="20">
                  <c:v>6.4</c:v>
                </c:pt>
                <c:pt idx="21">
                  <c:v>4</c:v>
                </c:pt>
                <c:pt idx="22">
                  <c:v>3.4000000000000004</c:v>
                </c:pt>
                <c:pt idx="23">
                  <c:v>2.0999999999999996</c:v>
                </c:pt>
                <c:pt idx="24">
                  <c:v>2.2999999999999998</c:v>
                </c:pt>
                <c:pt idx="25">
                  <c:v>5.9</c:v>
                </c:pt>
                <c:pt idx="26">
                  <c:v>6.1000000000000005</c:v>
                </c:pt>
                <c:pt idx="27">
                  <c:v>4.7</c:v>
                </c:pt>
                <c:pt idx="28">
                  <c:v>9.1</c:v>
                </c:pt>
                <c:pt idx="29">
                  <c:v>8.1999999999999993</c:v>
                </c:pt>
                <c:pt idx="30">
                  <c:v>6.7</c:v>
                </c:pt>
                <c:pt idx="31">
                  <c:v>4.4000000000000004</c:v>
                </c:pt>
                <c:pt idx="32">
                  <c:v>3.3000000000000003</c:v>
                </c:pt>
                <c:pt idx="33">
                  <c:v>5.6999999999999993</c:v>
                </c:pt>
                <c:pt idx="34">
                  <c:v>7.7</c:v>
                </c:pt>
                <c:pt idx="35">
                  <c:v>9.1999999999999993</c:v>
                </c:pt>
                <c:pt idx="36">
                  <c:v>10.5</c:v>
                </c:pt>
                <c:pt idx="37">
                  <c:v>4.8000000000000007</c:v>
                </c:pt>
                <c:pt idx="38">
                  <c:v>7.1</c:v>
                </c:pt>
                <c:pt idx="39">
                  <c:v>7</c:v>
                </c:pt>
                <c:pt idx="40">
                  <c:v>5.5</c:v>
                </c:pt>
                <c:pt idx="41">
                  <c:v>4.9999999999999991</c:v>
                </c:pt>
                <c:pt idx="42">
                  <c:v>7.5</c:v>
                </c:pt>
                <c:pt idx="43">
                  <c:v>9.9</c:v>
                </c:pt>
                <c:pt idx="44">
                  <c:v>9.4</c:v>
                </c:pt>
                <c:pt idx="45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9-4F41-8046-1E27491D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3169084861693556"/>
          <c:y val="0.61496045317567627"/>
          <c:w val="0.2122123503201231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RMSE - spread 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602618890269933E-2"/>
          <c:y val="0.16650953984287317"/>
          <c:w val="0.88940165485268785"/>
          <c:h val="0.71584718576844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RMSE = 1,373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8405627598066491"/>
                  <c:y val="-0.10390731461597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Tabelle1!$A$2:$A$47</c:f>
              <c:numCache>
                <c:formatCode>General</c:formatCode>
                <c:ptCount val="4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</c:numCache>
            </c:numRef>
          </c:xVal>
          <c:yVal>
            <c:numRef>
              <c:f>Tabelle1!$G$2:$G$47</c:f>
              <c:numCache>
                <c:formatCode>General</c:formatCode>
                <c:ptCount val="46"/>
                <c:pt idx="0">
                  <c:v>-2.2000000000000002</c:v>
                </c:pt>
                <c:pt idx="1">
                  <c:v>2.6</c:v>
                </c:pt>
                <c:pt idx="2">
                  <c:v>2.2000000000000002</c:v>
                </c:pt>
                <c:pt idx="3">
                  <c:v>2.9</c:v>
                </c:pt>
                <c:pt idx="4">
                  <c:v>-2.5</c:v>
                </c:pt>
                <c:pt idx="5">
                  <c:v>-1</c:v>
                </c:pt>
                <c:pt idx="6">
                  <c:v>-0.90000000000000013</c:v>
                </c:pt>
                <c:pt idx="7">
                  <c:v>3.4</c:v>
                </c:pt>
                <c:pt idx="8">
                  <c:v>0.60000000000000009</c:v>
                </c:pt>
                <c:pt idx="9">
                  <c:v>2.7</c:v>
                </c:pt>
                <c:pt idx="10">
                  <c:v>0.7</c:v>
                </c:pt>
                <c:pt idx="11">
                  <c:v>3.7</c:v>
                </c:pt>
                <c:pt idx="12">
                  <c:v>1.0999999999999999</c:v>
                </c:pt>
                <c:pt idx="13">
                  <c:v>2.1</c:v>
                </c:pt>
                <c:pt idx="14">
                  <c:v>3.9</c:v>
                </c:pt>
                <c:pt idx="15">
                  <c:v>5.3</c:v>
                </c:pt>
                <c:pt idx="16">
                  <c:v>0.60000000000000009</c:v>
                </c:pt>
                <c:pt idx="17">
                  <c:v>5.0999999999999996</c:v>
                </c:pt>
                <c:pt idx="18">
                  <c:v>5.4</c:v>
                </c:pt>
                <c:pt idx="19">
                  <c:v>1</c:v>
                </c:pt>
                <c:pt idx="20">
                  <c:v>6.4</c:v>
                </c:pt>
                <c:pt idx="21">
                  <c:v>4</c:v>
                </c:pt>
                <c:pt idx="22">
                  <c:v>3.4000000000000004</c:v>
                </c:pt>
                <c:pt idx="23">
                  <c:v>2.0999999999999996</c:v>
                </c:pt>
                <c:pt idx="24">
                  <c:v>2.2999999999999998</c:v>
                </c:pt>
                <c:pt idx="25">
                  <c:v>5.9</c:v>
                </c:pt>
                <c:pt idx="26">
                  <c:v>6.1000000000000005</c:v>
                </c:pt>
                <c:pt idx="27">
                  <c:v>4.7</c:v>
                </c:pt>
                <c:pt idx="28">
                  <c:v>9.1</c:v>
                </c:pt>
                <c:pt idx="29">
                  <c:v>8.1999999999999993</c:v>
                </c:pt>
                <c:pt idx="30">
                  <c:v>6.7</c:v>
                </c:pt>
                <c:pt idx="31">
                  <c:v>4.4000000000000004</c:v>
                </c:pt>
                <c:pt idx="32">
                  <c:v>3.3000000000000003</c:v>
                </c:pt>
                <c:pt idx="33">
                  <c:v>5.6999999999999993</c:v>
                </c:pt>
                <c:pt idx="34">
                  <c:v>7.7</c:v>
                </c:pt>
                <c:pt idx="35">
                  <c:v>9.1999999999999993</c:v>
                </c:pt>
                <c:pt idx="36">
                  <c:v>10.5</c:v>
                </c:pt>
                <c:pt idx="37">
                  <c:v>4.8000000000000007</c:v>
                </c:pt>
                <c:pt idx="38">
                  <c:v>7.1</c:v>
                </c:pt>
                <c:pt idx="39">
                  <c:v>7</c:v>
                </c:pt>
                <c:pt idx="40">
                  <c:v>5.5</c:v>
                </c:pt>
                <c:pt idx="41">
                  <c:v>4.9999999999999991</c:v>
                </c:pt>
                <c:pt idx="42">
                  <c:v>7.5</c:v>
                </c:pt>
                <c:pt idx="43">
                  <c:v>9.9</c:v>
                </c:pt>
                <c:pt idx="44">
                  <c:v>9.4</c:v>
                </c:pt>
                <c:pt idx="45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1-4836-92B6-EAE56EAB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896"/>
        <c:axId val="504011128"/>
      </c:scatterChart>
      <c:valAx>
        <c:axId val="504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11128"/>
        <c:crosses val="autoZero"/>
        <c:crossBetween val="midCat"/>
      </c:valAx>
      <c:valAx>
        <c:axId val="5040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3169084861693556"/>
          <c:y val="0.61496045317567627"/>
          <c:w val="0.21221235032012312"/>
          <c:h val="9.204733246727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1</xdr:row>
      <xdr:rowOff>23813</xdr:rowOff>
    </xdr:from>
    <xdr:to>
      <xdr:col>25</xdr:col>
      <xdr:colOff>619125</xdr:colOff>
      <xdr:row>16</xdr:row>
      <xdr:rowOff>4763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FA86874-B639-49B2-AE7B-615A28544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65995</xdr:colOff>
      <xdr:row>16</xdr:row>
      <xdr:rowOff>101373</xdr:rowOff>
    </xdr:from>
    <xdr:to>
      <xdr:col>25</xdr:col>
      <xdr:colOff>594633</xdr:colOff>
      <xdr:row>31</xdr:row>
      <xdr:rowOff>72798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D914B6-466C-421F-9432-489899735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99252</xdr:colOff>
      <xdr:row>31</xdr:row>
      <xdr:rowOff>144076</xdr:rowOff>
    </xdr:from>
    <xdr:to>
      <xdr:col>25</xdr:col>
      <xdr:colOff>627890</xdr:colOff>
      <xdr:row>46</xdr:row>
      <xdr:rowOff>115501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9BABED6-B655-4AB7-B89E-5EA44EBEE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42424</xdr:colOff>
      <xdr:row>47</xdr:row>
      <xdr:rowOff>113659</xdr:rowOff>
    </xdr:from>
    <xdr:to>
      <xdr:col>25</xdr:col>
      <xdr:colOff>571062</xdr:colOff>
      <xdr:row>62</xdr:row>
      <xdr:rowOff>85084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E577C4-432F-462F-B6D0-3FB73979D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252132</xdr:colOff>
      <xdr:row>32</xdr:row>
      <xdr:rowOff>67236</xdr:rowOff>
    </xdr:from>
    <xdr:to>
      <xdr:col>35</xdr:col>
      <xdr:colOff>18770</xdr:colOff>
      <xdr:row>47</xdr:row>
      <xdr:rowOff>38661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0791672-FB33-4669-B8EA-F43A2B70C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C893-465A-4ACB-8ECF-4B9C4F32456C}">
  <dimension ref="A1:P47"/>
  <sheetViews>
    <sheetView tabSelected="1" topLeftCell="E16" zoomScale="70" zoomScaleNormal="70" workbookViewId="0">
      <selection activeCell="AA27" sqref="AA27"/>
    </sheetView>
  </sheetViews>
  <sheetFormatPr baseColWidth="10" defaultRowHeight="15" x14ac:dyDescent="0.25"/>
  <cols>
    <col min="5" max="5" width="14.5703125" bestFit="1" customWidth="1"/>
    <col min="13" max="15" width="14.28515625" customWidth="1"/>
  </cols>
  <sheetData>
    <row r="1" spans="1:16" x14ac:dyDescent="0.25">
      <c r="A1" t="s">
        <v>0</v>
      </c>
      <c r="B1" t="s">
        <v>1</v>
      </c>
      <c r="E1" t="s">
        <v>2</v>
      </c>
      <c r="F1">
        <f ca="1">RANDBETWEEN(-35,35)/10</f>
        <v>-0.6</v>
      </c>
      <c r="J1" t="s">
        <v>2</v>
      </c>
      <c r="K1" t="s">
        <v>4</v>
      </c>
      <c r="M1" t="s">
        <v>2</v>
      </c>
    </row>
    <row r="2" spans="1:16" x14ac:dyDescent="0.25">
      <c r="A2">
        <v>0</v>
      </c>
      <c r="B2">
        <v>0.8</v>
      </c>
      <c r="C2">
        <f>A2*0.9928+0.0397</f>
        <v>3.9699999999999999E-2</v>
      </c>
      <c r="D2">
        <f>(C2-B2)^2</f>
        <v>0.57805609000000013</v>
      </c>
      <c r="E2" s="1">
        <f>SQRT(SUM(D2:D47)/COUNT(D2:D47))</f>
        <v>1.0356049172385653</v>
      </c>
      <c r="F2">
        <v>2.2000000000000002</v>
      </c>
      <c r="G2">
        <f>A2-F2</f>
        <v>-2.2000000000000002</v>
      </c>
      <c r="H2">
        <f>1.2647*A2-0.3596</f>
        <v>-0.35959999999999998</v>
      </c>
      <c r="I2">
        <f>(G2-H2)^2</f>
        <v>3.3870721600000011</v>
      </c>
      <c r="J2">
        <f>SQRT(SUM(I2:I17)/COUNT(I2:I17))</f>
        <v>1.8648820147666176</v>
      </c>
      <c r="K2">
        <f>3.0209*A2^5-23.153*A2^4+63.1*A2^3-71.598*A2^2+29.878*A2-1.7224</f>
        <v>-1.7223999999999999</v>
      </c>
      <c r="L2">
        <f>(K2-G2)^2</f>
        <v>0.22810176000000024</v>
      </c>
      <c r="M2">
        <f>SQRT(SUM(L2:L17)/COUNT(L2:L17))</f>
        <v>1.3738369408107058</v>
      </c>
      <c r="N2">
        <f>0.0012*A2^5-0.0303*A2^4+0.2664*A2^3-0.9792*A2^2+2.4177*A2-0.6715</f>
        <v>-0.67149999999999999</v>
      </c>
      <c r="O2">
        <f>(N2-G2)^2</f>
        <v>2.3363122500000006</v>
      </c>
      <c r="P2">
        <f>SQRT(SUM(O2:O47)/COUNT(O2:O47))</f>
        <v>1.9465345368078188</v>
      </c>
    </row>
    <row r="3" spans="1:16" x14ac:dyDescent="0.25">
      <c r="A3">
        <v>0.2</v>
      </c>
      <c r="B3">
        <v>1.3</v>
      </c>
      <c r="C3">
        <f>A3*0.9928+0.0397</f>
        <v>0.23826000000000003</v>
      </c>
      <c r="D3">
        <f t="shared" ref="D3:D47" si="0">(C3-B3)^2</f>
        <v>1.1272918275999999</v>
      </c>
      <c r="E3" s="3" t="s">
        <v>3</v>
      </c>
      <c r="F3">
        <v>-2.4</v>
      </c>
      <c r="G3">
        <f t="shared" ref="G3:G47" si="1">A3-F3</f>
        <v>2.6</v>
      </c>
      <c r="H3">
        <f t="shared" ref="H3:H47" si="2">1.2647*A3-0.3596</f>
        <v>-0.10665999999999998</v>
      </c>
      <c r="I3">
        <f t="shared" ref="I3:I47" si="3">(G3-H3)^2</f>
        <v>7.3260083556000017</v>
      </c>
      <c r="J3">
        <v>1.86</v>
      </c>
      <c r="K3">
        <f t="shared" ref="K3:K47" si="4">3.0209*A3^5-23.153*A3^4+63.1*A3^3-71.598*A3^2+29.878*A3-1.7224</f>
        <v>1.8580018879999995</v>
      </c>
      <c r="L3">
        <f t="shared" ref="L3:L16" si="5">(K3-G3)^2</f>
        <v>0.55056119821156535</v>
      </c>
      <c r="M3">
        <v>1.373</v>
      </c>
      <c r="N3">
        <f t="shared" ref="N3:N47" si="6">0.0012*A3^5-0.0303*A3^4+0.2664*A3^3-0.9792*A3^2+2.4177*A3-0.6715</f>
        <v>-0.22504489599999999</v>
      </c>
      <c r="O3">
        <f t="shared" ref="O3:O47" si="7">(N3-G3)^2</f>
        <v>7.9808786644156511</v>
      </c>
    </row>
    <row r="4" spans="1:16" x14ac:dyDescent="0.25">
      <c r="A4">
        <v>0.4</v>
      </c>
      <c r="B4">
        <v>1.3</v>
      </c>
      <c r="C4">
        <f t="shared" ref="C4:C47" si="8">A4*0.9928+0.0397</f>
        <v>0.43682000000000004</v>
      </c>
      <c r="D4">
        <f t="shared" si="0"/>
        <v>0.74507971240000015</v>
      </c>
      <c r="E4" s="2" t="str">
        <f>CONCATENATE(E1," = ",E3)</f>
        <v>RMSE = 0,295</v>
      </c>
      <c r="F4">
        <v>-1.8</v>
      </c>
      <c r="G4">
        <f t="shared" si="1"/>
        <v>2.2000000000000002</v>
      </c>
      <c r="H4">
        <f t="shared" si="2"/>
        <v>0.14628000000000002</v>
      </c>
      <c r="I4">
        <f t="shared" si="3"/>
        <v>4.217765838400001</v>
      </c>
      <c r="J4" t="str">
        <f>CONCATENATE(J1," = ",J3)</f>
        <v>RMSE = 1,86</v>
      </c>
      <c r="K4">
        <f t="shared" si="4"/>
        <v>2.2497372159999984</v>
      </c>
      <c r="L4">
        <f t="shared" si="5"/>
        <v>2.473790655430482E-3</v>
      </c>
      <c r="M4" t="str">
        <f>CONCATENATE(M1," = ",M3)</f>
        <v>RMSE = 1,373</v>
      </c>
      <c r="N4">
        <f t="shared" si="6"/>
        <v>0.15519420800000006</v>
      </c>
      <c r="O4">
        <f t="shared" si="7"/>
        <v>4.1812307269967475</v>
      </c>
    </row>
    <row r="5" spans="1:16" x14ac:dyDescent="0.25">
      <c r="A5">
        <v>0.6</v>
      </c>
      <c r="B5">
        <v>1.7</v>
      </c>
      <c r="C5">
        <f t="shared" si="8"/>
        <v>0.63537999999999994</v>
      </c>
      <c r="D5">
        <f t="shared" si="0"/>
        <v>1.1334157444000004</v>
      </c>
      <c r="F5">
        <v>-2.2999999999999998</v>
      </c>
      <c r="G5">
        <f t="shared" si="1"/>
        <v>2.9</v>
      </c>
      <c r="H5">
        <f t="shared" si="2"/>
        <v>0.39921999999999996</v>
      </c>
      <c r="I5">
        <f t="shared" si="3"/>
        <v>6.2539006083999986</v>
      </c>
      <c r="K5">
        <f t="shared" si="4"/>
        <v>1.2929963840000025</v>
      </c>
      <c r="L5">
        <f t="shared" si="5"/>
        <v>2.5824606218370669</v>
      </c>
      <c r="N5">
        <f t="shared" si="6"/>
        <v>0.48031683199999997</v>
      </c>
      <c r="O5">
        <f t="shared" si="7"/>
        <v>5.8548666335025148</v>
      </c>
    </row>
    <row r="6" spans="1:16" x14ac:dyDescent="0.25">
      <c r="A6">
        <v>0.8</v>
      </c>
      <c r="B6">
        <v>1.6</v>
      </c>
      <c r="C6">
        <f t="shared" si="8"/>
        <v>0.83394000000000001</v>
      </c>
      <c r="D6">
        <f t="shared" si="0"/>
        <v>0.58684792360000015</v>
      </c>
      <c r="F6">
        <v>3.3</v>
      </c>
      <c r="G6">
        <f t="shared" si="1"/>
        <v>-2.5</v>
      </c>
      <c r="H6">
        <f t="shared" si="2"/>
        <v>0.65216000000000007</v>
      </c>
      <c r="I6">
        <f t="shared" si="3"/>
        <v>9.9361126656000014</v>
      </c>
      <c r="K6">
        <f t="shared" si="4"/>
        <v>0.17089971199999399</v>
      </c>
      <c r="L6">
        <f t="shared" si="5"/>
        <v>7.1337052715616505</v>
      </c>
      <c r="N6">
        <f t="shared" si="6"/>
        <v>0.76035113600000015</v>
      </c>
      <c r="O6">
        <f t="shared" si="7"/>
        <v>10.629889530016492</v>
      </c>
    </row>
    <row r="7" spans="1:16" x14ac:dyDescent="0.25">
      <c r="A7">
        <v>1</v>
      </c>
      <c r="B7">
        <v>2.1</v>
      </c>
      <c r="C7">
        <f t="shared" si="8"/>
        <v>1.0325</v>
      </c>
      <c r="D7">
        <f t="shared" si="0"/>
        <v>1.1395562500000003</v>
      </c>
      <c r="F7">
        <v>2</v>
      </c>
      <c r="G7">
        <f t="shared" si="1"/>
        <v>-1</v>
      </c>
      <c r="H7">
        <f t="shared" si="2"/>
        <v>0.90510000000000002</v>
      </c>
      <c r="I7">
        <f t="shared" si="3"/>
        <v>3.6294060099999998</v>
      </c>
      <c r="K7">
        <f t="shared" si="4"/>
        <v>-0.47449999999999859</v>
      </c>
      <c r="L7">
        <f t="shared" si="5"/>
        <v>0.27615025000000148</v>
      </c>
      <c r="N7">
        <f t="shared" si="6"/>
        <v>1.0043</v>
      </c>
      <c r="O7">
        <f t="shared" si="7"/>
        <v>4.0172184899999994</v>
      </c>
    </row>
    <row r="8" spans="1:16" x14ac:dyDescent="0.25">
      <c r="A8">
        <v>1.2</v>
      </c>
      <c r="B8">
        <v>2.6</v>
      </c>
      <c r="C8">
        <f t="shared" si="8"/>
        <v>1.23106</v>
      </c>
      <c r="D8">
        <f t="shared" si="0"/>
        <v>1.8739967236000001</v>
      </c>
      <c r="F8">
        <v>2.1</v>
      </c>
      <c r="G8">
        <f t="shared" si="1"/>
        <v>-0.90000000000000013</v>
      </c>
      <c r="H8">
        <f t="shared" si="2"/>
        <v>1.15804</v>
      </c>
      <c r="I8">
        <f t="shared" si="3"/>
        <v>4.2355286416000002</v>
      </c>
      <c r="K8">
        <f t="shared" si="4"/>
        <v>-0.4262149119999985</v>
      </c>
      <c r="L8">
        <f t="shared" si="5"/>
        <v>0.22447230961116929</v>
      </c>
      <c r="N8">
        <f t="shared" si="6"/>
        <v>1.2201871040000001</v>
      </c>
      <c r="O8">
        <f t="shared" si="7"/>
        <v>4.495193355967908</v>
      </c>
    </row>
    <row r="9" spans="1:16" x14ac:dyDescent="0.25">
      <c r="A9">
        <v>1.4</v>
      </c>
      <c r="B9">
        <v>2.6</v>
      </c>
      <c r="C9">
        <f t="shared" si="8"/>
        <v>1.4296200000000001</v>
      </c>
      <c r="D9">
        <f t="shared" si="0"/>
        <v>1.3697893444</v>
      </c>
      <c r="F9">
        <v>-2</v>
      </c>
      <c r="G9">
        <f t="shared" si="1"/>
        <v>3.4</v>
      </c>
      <c r="H9">
        <f t="shared" si="2"/>
        <v>1.4109799999999999</v>
      </c>
      <c r="I9">
        <f t="shared" si="3"/>
        <v>3.9562005604000001</v>
      </c>
      <c r="K9">
        <f t="shared" si="4"/>
        <v>0.2236804160000152</v>
      </c>
      <c r="L9">
        <f t="shared" si="5"/>
        <v>10.089006099701836</v>
      </c>
      <c r="N9">
        <f t="shared" si="6"/>
        <v>1.415103008</v>
      </c>
      <c r="O9">
        <f t="shared" si="7"/>
        <v>3.9398160688506478</v>
      </c>
    </row>
    <row r="10" spans="1:16" x14ac:dyDescent="0.25">
      <c r="A10">
        <v>1.6</v>
      </c>
      <c r="B10">
        <v>2.2000000000000002</v>
      </c>
      <c r="C10">
        <f t="shared" si="8"/>
        <v>1.6281800000000002</v>
      </c>
      <c r="D10">
        <f t="shared" si="0"/>
        <v>0.32697811240000002</v>
      </c>
      <c r="F10">
        <v>1</v>
      </c>
      <c r="G10">
        <f t="shared" si="1"/>
        <v>0.60000000000000009</v>
      </c>
      <c r="H10">
        <f t="shared" si="2"/>
        <v>1.6639200000000001</v>
      </c>
      <c r="I10">
        <f t="shared" si="3"/>
        <v>1.1319257664</v>
      </c>
      <c r="K10">
        <f t="shared" si="4"/>
        <v>1.1900515839999675</v>
      </c>
      <c r="L10">
        <f t="shared" si="5"/>
        <v>0.34816087178087057</v>
      </c>
      <c r="N10">
        <f t="shared" si="6"/>
        <v>1.5952512319999999</v>
      </c>
      <c r="O10">
        <f t="shared" si="7"/>
        <v>0.99052501479751731</v>
      </c>
    </row>
    <row r="11" spans="1:16" x14ac:dyDescent="0.25">
      <c r="A11">
        <v>1.8</v>
      </c>
      <c r="B11">
        <v>2.7</v>
      </c>
      <c r="C11">
        <f t="shared" si="8"/>
        <v>1.82674</v>
      </c>
      <c r="D11">
        <f t="shared" si="0"/>
        <v>0.7625830276000003</v>
      </c>
      <c r="F11">
        <v>-0.9</v>
      </c>
      <c r="G11">
        <f t="shared" si="1"/>
        <v>2.7</v>
      </c>
      <c r="H11">
        <f t="shared" si="2"/>
        <v>1.9168600000000002</v>
      </c>
      <c r="I11">
        <f t="shared" si="3"/>
        <v>0.61330825959999991</v>
      </c>
      <c r="K11">
        <f t="shared" si="4"/>
        <v>2.1107069120000195</v>
      </c>
      <c r="L11">
        <f t="shared" si="5"/>
        <v>0.34726634356455299</v>
      </c>
      <c r="N11">
        <f t="shared" si="6"/>
        <v>1.7659943360000003</v>
      </c>
      <c r="O11">
        <f t="shared" si="7"/>
        <v>0.87236658038408066</v>
      </c>
    </row>
    <row r="12" spans="1:16" x14ac:dyDescent="0.25">
      <c r="A12">
        <v>2</v>
      </c>
      <c r="B12">
        <v>3</v>
      </c>
      <c r="C12">
        <f t="shared" si="8"/>
        <v>2.0253000000000001</v>
      </c>
      <c r="D12">
        <f t="shared" si="0"/>
        <v>0.95004008999999978</v>
      </c>
      <c r="F12">
        <v>1.3</v>
      </c>
      <c r="G12">
        <f t="shared" si="1"/>
        <v>0.7</v>
      </c>
      <c r="H12">
        <f t="shared" si="2"/>
        <v>2.1698</v>
      </c>
      <c r="I12">
        <f t="shared" si="3"/>
        <v>2.16031204</v>
      </c>
      <c r="K12">
        <f t="shared" si="4"/>
        <v>2.6624000000000696</v>
      </c>
      <c r="L12">
        <f t="shared" si="5"/>
        <v>3.8510137600002734</v>
      </c>
      <c r="N12">
        <f t="shared" si="6"/>
        <v>1.9319000000000002</v>
      </c>
      <c r="O12">
        <f t="shared" si="7"/>
        <v>1.5175776100000005</v>
      </c>
    </row>
    <row r="13" spans="1:16" x14ac:dyDescent="0.25">
      <c r="A13">
        <v>2.2000000000000002</v>
      </c>
      <c r="B13">
        <v>2.9</v>
      </c>
      <c r="C13">
        <f t="shared" si="8"/>
        <v>2.2238600000000002</v>
      </c>
      <c r="D13">
        <f t="shared" si="0"/>
        <v>0.45716529959999963</v>
      </c>
      <c r="F13">
        <v>-1.5</v>
      </c>
      <c r="G13">
        <f t="shared" si="1"/>
        <v>3.7</v>
      </c>
      <c r="H13">
        <f t="shared" si="2"/>
        <v>2.4227400000000001</v>
      </c>
      <c r="I13">
        <f t="shared" si="3"/>
        <v>1.6313931076000001</v>
      </c>
      <c r="K13">
        <f t="shared" si="4"/>
        <v>2.676832288000107</v>
      </c>
      <c r="L13">
        <f t="shared" si="5"/>
        <v>1.0468721668790963</v>
      </c>
      <c r="N13">
        <f t="shared" si="6"/>
        <v>2.0967871040000006</v>
      </c>
      <c r="O13">
        <f t="shared" si="7"/>
        <v>2.5702915899007057</v>
      </c>
    </row>
    <row r="14" spans="1:16" x14ac:dyDescent="0.25">
      <c r="A14">
        <v>2.4</v>
      </c>
      <c r="B14">
        <v>3.6</v>
      </c>
      <c r="C14">
        <f t="shared" si="8"/>
        <v>2.4224199999999998</v>
      </c>
      <c r="D14">
        <f t="shared" si="0"/>
        <v>1.3866946564000007</v>
      </c>
      <c r="F14">
        <v>1.3</v>
      </c>
      <c r="G14">
        <f t="shared" si="1"/>
        <v>1.0999999999999999</v>
      </c>
      <c r="H14">
        <f t="shared" si="2"/>
        <v>2.6756799999999998</v>
      </c>
      <c r="I14">
        <f t="shared" si="3"/>
        <v>2.4827674624</v>
      </c>
      <c r="K14">
        <f t="shared" si="4"/>
        <v>2.2566556159999824</v>
      </c>
      <c r="L14">
        <f t="shared" si="5"/>
        <v>1.3378522140242992</v>
      </c>
      <c r="N14">
        <f t="shared" si="6"/>
        <v>2.2637718080000009</v>
      </c>
      <c r="O14">
        <f t="shared" si="7"/>
        <v>1.3543648210955912</v>
      </c>
    </row>
    <row r="15" spans="1:16" x14ac:dyDescent="0.25">
      <c r="A15">
        <v>2.6</v>
      </c>
      <c r="B15">
        <v>4</v>
      </c>
      <c r="C15">
        <f t="shared" si="8"/>
        <v>2.6209799999999999</v>
      </c>
      <c r="D15">
        <f t="shared" si="0"/>
        <v>1.9016961604000004</v>
      </c>
      <c r="F15">
        <v>0.5</v>
      </c>
      <c r="G15">
        <f t="shared" si="1"/>
        <v>2.1</v>
      </c>
      <c r="H15">
        <f t="shared" si="2"/>
        <v>2.92862</v>
      </c>
      <c r="I15">
        <f t="shared" si="3"/>
        <v>0.68661110439999984</v>
      </c>
      <c r="K15">
        <f t="shared" si="4"/>
        <v>1.8914747840004869</v>
      </c>
      <c r="L15">
        <f t="shared" si="5"/>
        <v>4.3482765707643652E-2</v>
      </c>
      <c r="N15">
        <f t="shared" si="6"/>
        <v>2.4353136320000006</v>
      </c>
      <c r="O15">
        <f t="shared" si="7"/>
        <v>0.11243523180503177</v>
      </c>
    </row>
    <row r="16" spans="1:16" x14ac:dyDescent="0.25">
      <c r="A16">
        <v>2.8</v>
      </c>
      <c r="B16">
        <v>3.9</v>
      </c>
      <c r="C16">
        <f t="shared" si="8"/>
        <v>2.8195399999999999</v>
      </c>
      <c r="D16">
        <f t="shared" si="0"/>
        <v>1.1673938116</v>
      </c>
      <c r="F16">
        <v>-1.1000000000000001</v>
      </c>
      <c r="G16">
        <f t="shared" si="1"/>
        <v>3.9</v>
      </c>
      <c r="H16">
        <f t="shared" si="2"/>
        <v>3.1815599999999997</v>
      </c>
      <c r="I16">
        <f t="shared" si="3"/>
        <v>0.51615603360000029</v>
      </c>
      <c r="K16">
        <f t="shared" si="4"/>
        <v>2.5738501120001378</v>
      </c>
      <c r="L16">
        <f t="shared" si="5"/>
        <v>1.7586735254420469</v>
      </c>
      <c r="N16">
        <f t="shared" si="6"/>
        <v>2.6132615360000004</v>
      </c>
      <c r="O16">
        <f t="shared" si="7"/>
        <v>1.655695874737078</v>
      </c>
    </row>
    <row r="17" spans="1:15" x14ac:dyDescent="0.25">
      <c r="A17">
        <v>3</v>
      </c>
      <c r="B17">
        <v>4.3</v>
      </c>
      <c r="C17">
        <f t="shared" si="8"/>
        <v>3.0181</v>
      </c>
      <c r="D17">
        <f t="shared" si="0"/>
        <v>1.6432676099999994</v>
      </c>
      <c r="F17">
        <v>-2.2999999999999998</v>
      </c>
      <c r="G17">
        <f t="shared" si="1"/>
        <v>5.3</v>
      </c>
      <c r="H17">
        <f t="shared" si="2"/>
        <v>3.4344999999999999</v>
      </c>
      <c r="I17">
        <f t="shared" si="3"/>
        <v>3.4800902499999999</v>
      </c>
      <c r="K17">
        <f t="shared" si="4"/>
        <v>5.9153000000003217</v>
      </c>
      <c r="L17">
        <f t="shared" ref="L3:L47" si="9">(K17-G17)^2</f>
        <v>0.37859409000039618</v>
      </c>
      <c r="N17">
        <f t="shared" si="6"/>
        <v>2.7989000000000015</v>
      </c>
      <c r="O17">
        <f t="shared" si="7"/>
        <v>6.2555012099999914</v>
      </c>
    </row>
    <row r="18" spans="1:15" x14ac:dyDescent="0.25">
      <c r="A18">
        <v>3.2</v>
      </c>
      <c r="B18">
        <v>3.9</v>
      </c>
      <c r="C18">
        <f t="shared" si="8"/>
        <v>3.2166600000000001</v>
      </c>
      <c r="D18">
        <f t="shared" si="0"/>
        <v>0.46695355559999979</v>
      </c>
      <c r="F18">
        <v>2.6</v>
      </c>
      <c r="G18">
        <f t="shared" si="1"/>
        <v>0.60000000000000009</v>
      </c>
      <c r="H18">
        <f t="shared" si="2"/>
        <v>3.6874400000000001</v>
      </c>
      <c r="I18">
        <f t="shared" si="3"/>
        <v>9.5322857536000001</v>
      </c>
      <c r="K18">
        <f t="shared" si="4"/>
        <v>14.262303488000036</v>
      </c>
      <c r="L18">
        <f t="shared" si="9"/>
        <v>186.65853659821795</v>
      </c>
      <c r="N18">
        <f t="shared" si="6"/>
        <v>2.9929951039999994</v>
      </c>
      <c r="O18">
        <f t="shared" si="7"/>
        <v>5.7264255677679676</v>
      </c>
    </row>
    <row r="19" spans="1:15" x14ac:dyDescent="0.25">
      <c r="A19">
        <v>3.4</v>
      </c>
      <c r="B19">
        <v>4.5999999999999996</v>
      </c>
      <c r="C19">
        <f t="shared" si="8"/>
        <v>3.4152199999999997</v>
      </c>
      <c r="D19">
        <f t="shared" si="0"/>
        <v>1.4037036483999998</v>
      </c>
      <c r="F19">
        <v>-1.7</v>
      </c>
      <c r="G19">
        <f t="shared" si="1"/>
        <v>5.0999999999999996</v>
      </c>
      <c r="H19">
        <f t="shared" si="2"/>
        <v>3.9403799999999998</v>
      </c>
      <c r="I19">
        <f t="shared" si="3"/>
        <v>1.3447185443999996</v>
      </c>
      <c r="K19">
        <f t="shared" si="4"/>
        <v>30.812302816000404</v>
      </c>
      <c r="L19">
        <f t="shared" si="9"/>
        <v>661.12251610170222</v>
      </c>
      <c r="N19">
        <f t="shared" si="6"/>
        <v>3.195840608000001</v>
      </c>
      <c r="O19">
        <f t="shared" si="7"/>
        <v>3.6258229901418044</v>
      </c>
    </row>
    <row r="20" spans="1:15" x14ac:dyDescent="0.25">
      <c r="A20">
        <v>3.6</v>
      </c>
      <c r="B20">
        <v>4.2</v>
      </c>
      <c r="C20">
        <f t="shared" si="8"/>
        <v>3.6137799999999998</v>
      </c>
      <c r="D20">
        <f t="shared" si="0"/>
        <v>0.3436538884000005</v>
      </c>
      <c r="F20">
        <v>-1.8</v>
      </c>
      <c r="G20">
        <f t="shared" si="1"/>
        <v>5.4</v>
      </c>
      <c r="H20">
        <f t="shared" si="2"/>
        <v>4.1933199999999999</v>
      </c>
      <c r="I20">
        <f t="shared" si="3"/>
        <v>1.456076622400001</v>
      </c>
      <c r="K20">
        <f t="shared" si="4"/>
        <v>59.729705984000724</v>
      </c>
      <c r="L20">
        <f t="shared" si="9"/>
        <v>2951.7169523079642</v>
      </c>
      <c r="N20">
        <f t="shared" si="6"/>
        <v>3.4073040320000025</v>
      </c>
      <c r="O20">
        <f t="shared" si="7"/>
        <v>3.9708372208834484</v>
      </c>
    </row>
    <row r="21" spans="1:15" x14ac:dyDescent="0.25">
      <c r="A21">
        <v>3.8</v>
      </c>
      <c r="B21">
        <v>5.3</v>
      </c>
      <c r="C21">
        <f t="shared" si="8"/>
        <v>3.8123399999999998</v>
      </c>
      <c r="D21">
        <f t="shared" si="0"/>
        <v>2.2131322756</v>
      </c>
      <c r="F21">
        <v>2.8</v>
      </c>
      <c r="G21">
        <f t="shared" si="1"/>
        <v>1</v>
      </c>
      <c r="H21">
        <f t="shared" si="2"/>
        <v>4.4462599999999988</v>
      </c>
      <c r="I21">
        <f t="shared" si="3"/>
        <v>11.876707987599991</v>
      </c>
      <c r="K21">
        <f t="shared" si="4"/>
        <v>106.2618893120006</v>
      </c>
      <c r="L21">
        <f t="shared" si="9"/>
        <v>11080.065341531867</v>
      </c>
      <c r="N21">
        <f t="shared" si="6"/>
        <v>3.626872736000001</v>
      </c>
      <c r="O21">
        <f t="shared" si="7"/>
        <v>6.9004603711401309</v>
      </c>
    </row>
    <row r="22" spans="1:15" x14ac:dyDescent="0.25">
      <c r="A22">
        <v>4</v>
      </c>
      <c r="B22">
        <v>5.0999999999999996</v>
      </c>
      <c r="C22">
        <f t="shared" si="8"/>
        <v>4.0109000000000004</v>
      </c>
      <c r="D22">
        <f t="shared" si="0"/>
        <v>1.1861388099999985</v>
      </c>
      <c r="F22">
        <v>-2.4</v>
      </c>
      <c r="G22">
        <f t="shared" si="1"/>
        <v>6.4</v>
      </c>
      <c r="H22">
        <f t="shared" si="2"/>
        <v>4.6991999999999994</v>
      </c>
      <c r="I22">
        <f t="shared" si="3"/>
        <v>2.8927206400000034</v>
      </c>
      <c r="K22">
        <f t="shared" si="4"/>
        <v>176.85520000000059</v>
      </c>
      <c r="L22">
        <f t="shared" si="9"/>
        <v>29054.975207040199</v>
      </c>
      <c r="N22">
        <f t="shared" si="6"/>
        <v>3.8537000000000017</v>
      </c>
      <c r="O22">
        <f t="shared" si="7"/>
        <v>6.483643689999993</v>
      </c>
    </row>
    <row r="23" spans="1:15" x14ac:dyDescent="0.25">
      <c r="A23">
        <v>4.2</v>
      </c>
      <c r="B23">
        <v>5</v>
      </c>
      <c r="C23">
        <f t="shared" si="8"/>
        <v>4.20946</v>
      </c>
      <c r="D23">
        <f t="shared" si="0"/>
        <v>0.62495349160000002</v>
      </c>
      <c r="F23">
        <v>0.2</v>
      </c>
      <c r="G23">
        <f t="shared" si="1"/>
        <v>4</v>
      </c>
      <c r="H23">
        <f t="shared" si="2"/>
        <v>4.95214</v>
      </c>
      <c r="I23">
        <f t="shared" si="3"/>
        <v>0.90657057959999998</v>
      </c>
      <c r="K23">
        <f t="shared" si="4"/>
        <v>279.27095868800228</v>
      </c>
      <c r="L23">
        <f t="shared" si="9"/>
        <v>75774.100697011861</v>
      </c>
      <c r="N23">
        <f t="shared" si="6"/>
        <v>4.0866511040000049</v>
      </c>
      <c r="O23">
        <f t="shared" si="7"/>
        <v>7.5084138244196586E-3</v>
      </c>
    </row>
    <row r="24" spans="1:15" x14ac:dyDescent="0.25">
      <c r="A24">
        <v>4.4000000000000004</v>
      </c>
      <c r="B24">
        <v>5.4</v>
      </c>
      <c r="C24">
        <f t="shared" si="8"/>
        <v>4.4080200000000005</v>
      </c>
      <c r="D24">
        <f t="shared" si="0"/>
        <v>0.98402432039999976</v>
      </c>
      <c r="F24">
        <v>1</v>
      </c>
      <c r="G24">
        <f t="shared" si="1"/>
        <v>3.4000000000000004</v>
      </c>
      <c r="H24">
        <f t="shared" si="2"/>
        <v>5.2050799999999997</v>
      </c>
      <c r="I24">
        <f t="shared" si="3"/>
        <v>3.2583138063999977</v>
      </c>
      <c r="K24">
        <f t="shared" si="4"/>
        <v>422.70146201600187</v>
      </c>
      <c r="L24">
        <f t="shared" si="9"/>
        <v>175813.71604875667</v>
      </c>
      <c r="N24">
        <f t="shared" si="6"/>
        <v>4.3243494080000033</v>
      </c>
      <c r="O24">
        <f t="shared" si="7"/>
        <v>0.85442182806995592</v>
      </c>
    </row>
    <row r="25" spans="1:15" x14ac:dyDescent="0.25">
      <c r="A25">
        <v>4.5999999999999996</v>
      </c>
      <c r="B25">
        <v>5.2</v>
      </c>
      <c r="C25">
        <f t="shared" si="8"/>
        <v>4.6065799999999992</v>
      </c>
      <c r="D25">
        <f t="shared" si="0"/>
        <v>0.35214729640000114</v>
      </c>
      <c r="F25">
        <v>2.5</v>
      </c>
      <c r="G25">
        <f t="shared" si="1"/>
        <v>2.0999999999999996</v>
      </c>
      <c r="H25">
        <f t="shared" si="2"/>
        <v>5.4580199999999985</v>
      </c>
      <c r="I25">
        <f t="shared" si="3"/>
        <v>11.276298320399993</v>
      </c>
      <c r="K25">
        <f t="shared" si="4"/>
        <v>617.88598518400158</v>
      </c>
      <c r="L25">
        <f t="shared" si="9"/>
        <v>379192.37954903138</v>
      </c>
      <c r="N25">
        <f t="shared" si="6"/>
        <v>4.5652224320000023</v>
      </c>
      <c r="O25">
        <f t="shared" si="7"/>
        <v>6.0773216392360077</v>
      </c>
    </row>
    <row r="26" spans="1:15" x14ac:dyDescent="0.25">
      <c r="A26">
        <v>4.8</v>
      </c>
      <c r="B26">
        <v>6.3</v>
      </c>
      <c r="C26">
        <f t="shared" si="8"/>
        <v>4.8051399999999997</v>
      </c>
      <c r="D26">
        <f t="shared" si="0"/>
        <v>2.2346064196000004</v>
      </c>
      <c r="F26">
        <v>2.5</v>
      </c>
      <c r="G26">
        <f t="shared" si="1"/>
        <v>2.2999999999999998</v>
      </c>
      <c r="H26">
        <f t="shared" si="2"/>
        <v>5.7109599999999991</v>
      </c>
      <c r="I26">
        <f t="shared" si="3"/>
        <v>11.634648121599996</v>
      </c>
      <c r="K26">
        <f t="shared" si="4"/>
        <v>877.22678451200022</v>
      </c>
      <c r="L26">
        <f t="shared" si="9"/>
        <v>765496.87825650815</v>
      </c>
      <c r="N26">
        <f t="shared" si="6"/>
        <v>4.807547936000006</v>
      </c>
      <c r="O26">
        <f t="shared" si="7"/>
        <v>6.2877966513378905</v>
      </c>
    </row>
    <row r="27" spans="1:15" x14ac:dyDescent="0.25">
      <c r="A27">
        <v>5</v>
      </c>
      <c r="B27">
        <v>5.9</v>
      </c>
      <c r="C27">
        <f t="shared" si="8"/>
        <v>5.0037000000000003</v>
      </c>
      <c r="D27">
        <f t="shared" si="0"/>
        <v>0.80335369000000012</v>
      </c>
      <c r="F27">
        <v>-0.9</v>
      </c>
      <c r="G27">
        <f t="shared" si="1"/>
        <v>5.9</v>
      </c>
      <c r="H27">
        <f t="shared" si="2"/>
        <v>5.9638999999999989</v>
      </c>
      <c r="I27">
        <f t="shared" si="3"/>
        <v>4.0832099999998104E-3</v>
      </c>
      <c r="K27">
        <f t="shared" si="4"/>
        <v>1214.9050999999999</v>
      </c>
      <c r="L27">
        <f t="shared" si="9"/>
        <v>1461693.3318260096</v>
      </c>
      <c r="N27">
        <f t="shared" si="6"/>
        <v>5.0495000000000037</v>
      </c>
      <c r="O27">
        <f t="shared" si="7"/>
        <v>0.72335024999999442</v>
      </c>
    </row>
    <row r="28" spans="1:15" x14ac:dyDescent="0.25">
      <c r="A28">
        <v>5.2</v>
      </c>
      <c r="B28">
        <v>6.3</v>
      </c>
      <c r="C28">
        <f t="shared" si="8"/>
        <v>5.2022599999999999</v>
      </c>
      <c r="D28">
        <f t="shared" si="0"/>
        <v>1.2050331075999998</v>
      </c>
      <c r="F28">
        <v>-0.9</v>
      </c>
      <c r="G28">
        <f t="shared" si="1"/>
        <v>6.1000000000000005</v>
      </c>
      <c r="H28">
        <f t="shared" si="2"/>
        <v>6.2168399999999995</v>
      </c>
      <c r="I28">
        <f t="shared" si="3"/>
        <v>1.3651585599999754E-2</v>
      </c>
      <c r="K28">
        <f t="shared" si="4"/>
        <v>1646.9971578880065</v>
      </c>
      <c r="L28">
        <f t="shared" si="9"/>
        <v>2692543.4827649379</v>
      </c>
      <c r="N28">
        <f t="shared" si="6"/>
        <v>5.2891951040000045</v>
      </c>
      <c r="O28">
        <f t="shared" si="7"/>
        <v>0.65740457937756447</v>
      </c>
    </row>
    <row r="29" spans="1:15" x14ac:dyDescent="0.25">
      <c r="A29">
        <v>5.4</v>
      </c>
      <c r="B29">
        <v>6</v>
      </c>
      <c r="C29">
        <f t="shared" si="8"/>
        <v>5.4008200000000004</v>
      </c>
      <c r="D29">
        <f t="shared" si="0"/>
        <v>0.35901667239999951</v>
      </c>
      <c r="F29">
        <v>0.7</v>
      </c>
      <c r="G29">
        <f t="shared" si="1"/>
        <v>4.7</v>
      </c>
      <c r="H29">
        <f t="shared" si="2"/>
        <v>6.4697800000000001</v>
      </c>
      <c r="I29">
        <f t="shared" si="3"/>
        <v>3.1321212483999998</v>
      </c>
      <c r="K29">
        <f t="shared" si="4"/>
        <v>2191.5901732160028</v>
      </c>
      <c r="L29">
        <f t="shared" si="9"/>
        <v>4782488.6297087194</v>
      </c>
      <c r="N29">
        <f t="shared" si="6"/>
        <v>5.5247382080000023</v>
      </c>
      <c r="O29">
        <f t="shared" si="7"/>
        <v>0.6801931117350547</v>
      </c>
    </row>
    <row r="30" spans="1:15" x14ac:dyDescent="0.25">
      <c r="A30">
        <v>5.6</v>
      </c>
      <c r="B30">
        <v>6.7</v>
      </c>
      <c r="C30">
        <f t="shared" si="8"/>
        <v>5.59938</v>
      </c>
      <c r="D30">
        <f t="shared" si="0"/>
        <v>1.2113643844000004</v>
      </c>
      <c r="F30">
        <v>-3.5</v>
      </c>
      <c r="G30">
        <f t="shared" si="1"/>
        <v>9.1</v>
      </c>
      <c r="H30">
        <f t="shared" si="2"/>
        <v>6.7227199999999989</v>
      </c>
      <c r="I30">
        <f t="shared" si="3"/>
        <v>5.6514601984000032</v>
      </c>
      <c r="K30">
        <f t="shared" si="4"/>
        <v>2868.8983523840002</v>
      </c>
      <c r="L30">
        <f t="shared" si="9"/>
        <v>8178446.6162982425</v>
      </c>
      <c r="N30">
        <f t="shared" si="6"/>
        <v>5.7542688320000082</v>
      </c>
      <c r="O30">
        <f t="shared" si="7"/>
        <v>11.193917048526588</v>
      </c>
    </row>
    <row r="31" spans="1:15" x14ac:dyDescent="0.25">
      <c r="A31">
        <v>5.8</v>
      </c>
      <c r="B31">
        <v>7.3</v>
      </c>
      <c r="C31">
        <f t="shared" si="8"/>
        <v>5.7979399999999996</v>
      </c>
      <c r="D31">
        <f t="shared" si="0"/>
        <v>2.2561842436000004</v>
      </c>
      <c r="F31">
        <v>-2.4</v>
      </c>
      <c r="G31">
        <f t="shared" si="1"/>
        <v>8.1999999999999993</v>
      </c>
      <c r="H31">
        <f t="shared" si="2"/>
        <v>6.9756599999999986</v>
      </c>
      <c r="I31">
        <f t="shared" si="3"/>
        <v>1.4990084356000015</v>
      </c>
      <c r="K31">
        <f t="shared" si="4"/>
        <v>3701.378895712</v>
      </c>
      <c r="L31">
        <f t="shared" si="9"/>
        <v>13639570.35573251</v>
      </c>
      <c r="N31">
        <f t="shared" si="6"/>
        <v>5.9760071360000033</v>
      </c>
      <c r="O31">
        <f t="shared" si="7"/>
        <v>4.9461442591229048</v>
      </c>
    </row>
    <row r="32" spans="1:15" x14ac:dyDescent="0.25">
      <c r="A32">
        <v>6</v>
      </c>
      <c r="B32">
        <v>7.3</v>
      </c>
      <c r="C32">
        <f t="shared" si="8"/>
        <v>5.9965000000000002</v>
      </c>
      <c r="D32">
        <f t="shared" si="0"/>
        <v>1.6991122499999991</v>
      </c>
      <c r="F32">
        <v>-0.7</v>
      </c>
      <c r="G32">
        <f t="shared" si="1"/>
        <v>6.7</v>
      </c>
      <c r="H32">
        <f t="shared" si="2"/>
        <v>7.2285999999999992</v>
      </c>
      <c r="I32">
        <f t="shared" si="3"/>
        <v>0.27941795999999902</v>
      </c>
      <c r="K32">
        <f t="shared" si="4"/>
        <v>4713.8480000000045</v>
      </c>
      <c r="L32">
        <f t="shared" si="9"/>
        <v>22157242.293904044</v>
      </c>
      <c r="N32">
        <f t="shared" si="6"/>
        <v>6.1883000000000106</v>
      </c>
      <c r="O32">
        <f t="shared" si="7"/>
        <v>0.26183688999998939</v>
      </c>
    </row>
    <row r="33" spans="1:15" x14ac:dyDescent="0.25">
      <c r="A33">
        <v>6.2</v>
      </c>
      <c r="B33">
        <v>7</v>
      </c>
      <c r="C33">
        <f t="shared" si="8"/>
        <v>6.1950599999999998</v>
      </c>
      <c r="D33">
        <f t="shared" si="0"/>
        <v>0.64792840360000037</v>
      </c>
      <c r="F33">
        <v>1.8</v>
      </c>
      <c r="G33">
        <f t="shared" si="1"/>
        <v>4.4000000000000004</v>
      </c>
      <c r="H33">
        <f t="shared" si="2"/>
        <v>7.4815399999999999</v>
      </c>
      <c r="I33">
        <f t="shared" si="3"/>
        <v>9.4958887715999971</v>
      </c>
      <c r="K33">
        <f t="shared" si="4"/>
        <v>5933.5968610880063</v>
      </c>
      <c r="L33">
        <f t="shared" si="9"/>
        <v>35155375.417535871</v>
      </c>
      <c r="N33">
        <f t="shared" si="6"/>
        <v>6.3896671039999937</v>
      </c>
      <c r="O33">
        <f t="shared" si="7"/>
        <v>3.9587751847397206</v>
      </c>
    </row>
    <row r="34" spans="1:15" x14ac:dyDescent="0.25">
      <c r="A34">
        <v>6.4</v>
      </c>
      <c r="B34">
        <v>6.9</v>
      </c>
      <c r="C34">
        <f t="shared" si="8"/>
        <v>6.3936200000000003</v>
      </c>
      <c r="D34">
        <f t="shared" si="0"/>
        <v>0.25642070440000003</v>
      </c>
      <c r="F34">
        <v>3.1</v>
      </c>
      <c r="G34">
        <f t="shared" si="1"/>
        <v>3.3000000000000003</v>
      </c>
      <c r="H34">
        <f t="shared" si="2"/>
        <v>7.7344799999999996</v>
      </c>
      <c r="I34">
        <f t="shared" si="3"/>
        <v>19.664612870399989</v>
      </c>
      <c r="K34">
        <f t="shared" si="4"/>
        <v>7390.5076764160067</v>
      </c>
      <c r="L34">
        <f t="shared" si="9"/>
        <v>54570837.254499577</v>
      </c>
      <c r="N34">
        <f t="shared" si="6"/>
        <v>6.5788470079999968</v>
      </c>
      <c r="O34">
        <f t="shared" si="7"/>
        <v>10.750837701870529</v>
      </c>
    </row>
    <row r="35" spans="1:15" x14ac:dyDescent="0.25">
      <c r="A35">
        <v>6.6</v>
      </c>
      <c r="B35">
        <v>7.8</v>
      </c>
      <c r="C35">
        <f t="shared" si="8"/>
        <v>6.5921799999999999</v>
      </c>
      <c r="D35">
        <f t="shared" si="0"/>
        <v>1.4588291523999997</v>
      </c>
      <c r="F35">
        <v>0.9</v>
      </c>
      <c r="G35">
        <f t="shared" si="1"/>
        <v>5.6999999999999993</v>
      </c>
      <c r="H35">
        <f t="shared" si="2"/>
        <v>7.9874199999999984</v>
      </c>
      <c r="I35">
        <f t="shared" si="3"/>
        <v>5.2322902563999962</v>
      </c>
      <c r="K35">
        <f t="shared" si="4"/>
        <v>9117.1696475839999</v>
      </c>
      <c r="L35">
        <f t="shared" si="9"/>
        <v>83018879.13884449</v>
      </c>
      <c r="N35">
        <f t="shared" si="6"/>
        <v>6.754843232000006</v>
      </c>
      <c r="O35">
        <f t="shared" si="7"/>
        <v>1.11269424409622</v>
      </c>
    </row>
    <row r="36" spans="1:15" x14ac:dyDescent="0.25">
      <c r="A36">
        <v>6.8</v>
      </c>
      <c r="B36">
        <v>7.6</v>
      </c>
      <c r="C36">
        <f t="shared" si="8"/>
        <v>6.7907399999999996</v>
      </c>
      <c r="D36">
        <f t="shared" si="0"/>
        <v>0.65490174760000019</v>
      </c>
      <c r="F36">
        <v>-0.9</v>
      </c>
      <c r="G36">
        <f t="shared" si="1"/>
        <v>7.7</v>
      </c>
      <c r="H36">
        <f t="shared" si="2"/>
        <v>8.240359999999999</v>
      </c>
      <c r="I36">
        <f t="shared" si="3"/>
        <v>0.29198892959999873</v>
      </c>
      <c r="K36">
        <f t="shared" si="4"/>
        <v>11148.994982912001</v>
      </c>
      <c r="L36">
        <f t="shared" si="9"/>
        <v>124128453.89626011</v>
      </c>
      <c r="N36">
        <f t="shared" si="6"/>
        <v>6.9169703360000074</v>
      </c>
      <c r="O36">
        <f t="shared" si="7"/>
        <v>0.61313545470394148</v>
      </c>
    </row>
    <row r="37" spans="1:15" x14ac:dyDescent="0.25">
      <c r="A37">
        <v>7</v>
      </c>
      <c r="B37">
        <v>8.1999999999999993</v>
      </c>
      <c r="C37">
        <f t="shared" si="8"/>
        <v>6.9893000000000001</v>
      </c>
      <c r="D37">
        <f t="shared" si="0"/>
        <v>1.4657944899999982</v>
      </c>
      <c r="F37">
        <v>-2.2000000000000002</v>
      </c>
      <c r="G37">
        <f t="shared" si="1"/>
        <v>9.1999999999999993</v>
      </c>
      <c r="H37">
        <f t="shared" si="2"/>
        <v>8.4932999999999996</v>
      </c>
      <c r="I37">
        <f t="shared" si="3"/>
        <v>0.49942488999999951</v>
      </c>
      <c r="K37">
        <f t="shared" si="4"/>
        <v>13524.334900000007</v>
      </c>
      <c r="L37">
        <f t="shared" si="9"/>
        <v>182658871.36519819</v>
      </c>
      <c r="N37">
        <f t="shared" si="6"/>
        <v>7.0649000000000139</v>
      </c>
      <c r="O37">
        <f t="shared" si="7"/>
        <v>4.5586520099999372</v>
      </c>
    </row>
    <row r="38" spans="1:15" x14ac:dyDescent="0.25">
      <c r="A38">
        <v>7.2</v>
      </c>
      <c r="B38">
        <v>8</v>
      </c>
      <c r="C38">
        <f t="shared" si="8"/>
        <v>7.1878599999999997</v>
      </c>
      <c r="D38">
        <f t="shared" si="0"/>
        <v>0.65957137960000045</v>
      </c>
      <c r="F38">
        <v>-3.3</v>
      </c>
      <c r="G38">
        <f t="shared" si="1"/>
        <v>10.5</v>
      </c>
      <c r="H38">
        <f t="shared" si="2"/>
        <v>8.7462400000000002</v>
      </c>
      <c r="I38">
        <f t="shared" si="3"/>
        <v>3.0756741375999992</v>
      </c>
      <c r="K38">
        <f t="shared" si="4"/>
        <v>16284.595628288016</v>
      </c>
      <c r="L38">
        <f t="shared" si="9"/>
        <v>264846188.51866311</v>
      </c>
      <c r="N38">
        <f t="shared" si="6"/>
        <v>7.1987071040000021</v>
      </c>
      <c r="O38">
        <f t="shared" si="7"/>
        <v>10.898534785180052</v>
      </c>
    </row>
    <row r="39" spans="1:15" x14ac:dyDescent="0.25">
      <c r="A39">
        <v>7.4</v>
      </c>
      <c r="B39">
        <v>8.6</v>
      </c>
      <c r="C39">
        <f t="shared" si="8"/>
        <v>7.3864200000000002</v>
      </c>
      <c r="D39">
        <f t="shared" si="0"/>
        <v>1.4727764163999986</v>
      </c>
      <c r="F39">
        <v>2.6</v>
      </c>
      <c r="G39">
        <f t="shared" si="1"/>
        <v>4.8000000000000007</v>
      </c>
      <c r="H39">
        <f t="shared" si="2"/>
        <v>8.9991799999999991</v>
      </c>
      <c r="I39">
        <f t="shared" si="3"/>
        <v>17.633112672399985</v>
      </c>
      <c r="K39">
        <f t="shared" si="4"/>
        <v>19474.354411616016</v>
      </c>
      <c r="L39">
        <f t="shared" si="9"/>
        <v>379063548.98687667</v>
      </c>
      <c r="N39">
        <f t="shared" si="6"/>
        <v>7.3189158079999945</v>
      </c>
      <c r="O39">
        <f t="shared" si="7"/>
        <v>6.3449368477922619</v>
      </c>
    </row>
    <row r="40" spans="1:15" x14ac:dyDescent="0.25">
      <c r="A40">
        <v>7.6</v>
      </c>
      <c r="B40">
        <v>7.9</v>
      </c>
      <c r="C40">
        <f t="shared" si="8"/>
        <v>7.5849799999999998</v>
      </c>
      <c r="D40">
        <f t="shared" si="0"/>
        <v>9.9237600400000334E-2</v>
      </c>
      <c r="F40">
        <v>0.5</v>
      </c>
      <c r="G40">
        <f t="shared" si="1"/>
        <v>7.1</v>
      </c>
      <c r="H40">
        <f t="shared" si="2"/>
        <v>9.2521199999999979</v>
      </c>
      <c r="I40">
        <f t="shared" si="3"/>
        <v>4.6316204943999928</v>
      </c>
      <c r="K40">
        <f t="shared" si="4"/>
        <v>23141.475510784017</v>
      </c>
      <c r="L40">
        <f t="shared" si="9"/>
        <v>535199330.27396333</v>
      </c>
      <c r="N40">
        <f t="shared" si="6"/>
        <v>7.4265456319999981</v>
      </c>
      <c r="O40">
        <f t="shared" si="7"/>
        <v>0.10663204977827839</v>
      </c>
    </row>
    <row r="41" spans="1:15" x14ac:dyDescent="0.25">
      <c r="A41">
        <v>7.8</v>
      </c>
      <c r="B41">
        <v>9.3000000000000007</v>
      </c>
      <c r="C41">
        <f t="shared" si="8"/>
        <v>7.7835399999999995</v>
      </c>
      <c r="D41">
        <f t="shared" si="0"/>
        <v>2.299650931600004</v>
      </c>
      <c r="F41">
        <v>0.8</v>
      </c>
      <c r="G41">
        <f t="shared" si="1"/>
        <v>7</v>
      </c>
      <c r="H41">
        <f t="shared" si="2"/>
        <v>9.5050599999999985</v>
      </c>
      <c r="I41">
        <f t="shared" si="3"/>
        <v>6.2753256035999927</v>
      </c>
      <c r="K41">
        <f t="shared" si="4"/>
        <v>27337.226206112005</v>
      </c>
      <c r="L41">
        <f t="shared" si="9"/>
        <v>746941264.47725141</v>
      </c>
      <c r="N41">
        <f t="shared" si="6"/>
        <v>7.5231575360000189</v>
      </c>
      <c r="O41">
        <f t="shared" si="7"/>
        <v>0.27369380747361111</v>
      </c>
    </row>
    <row r="42" spans="1:15" x14ac:dyDescent="0.25">
      <c r="A42">
        <v>8</v>
      </c>
      <c r="B42">
        <v>8.9</v>
      </c>
      <c r="C42">
        <f t="shared" si="8"/>
        <v>7.9821</v>
      </c>
      <c r="D42">
        <f t="shared" si="0"/>
        <v>0.84254041000000068</v>
      </c>
      <c r="F42">
        <v>2.5</v>
      </c>
      <c r="G42">
        <f t="shared" si="1"/>
        <v>5.5</v>
      </c>
      <c r="H42">
        <f t="shared" si="2"/>
        <v>9.7579999999999991</v>
      </c>
      <c r="I42">
        <f t="shared" si="3"/>
        <v>18.130563999999993</v>
      </c>
      <c r="K42">
        <f t="shared" si="4"/>
        <v>32116.392800000009</v>
      </c>
      <c r="L42">
        <f t="shared" si="9"/>
        <v>1031109436.4130924</v>
      </c>
      <c r="N42">
        <f t="shared" si="6"/>
        <v>7.6109000000000027</v>
      </c>
      <c r="O42">
        <f t="shared" si="7"/>
        <v>4.4558988100000114</v>
      </c>
    </row>
    <row r="43" spans="1:15" x14ac:dyDescent="0.25">
      <c r="A43">
        <v>8.1999999999999993</v>
      </c>
      <c r="B43">
        <v>9</v>
      </c>
      <c r="C43">
        <f t="shared" si="8"/>
        <v>8.1806599999999996</v>
      </c>
      <c r="D43">
        <f t="shared" si="0"/>
        <v>0.6713180356000007</v>
      </c>
      <c r="F43">
        <v>3.2</v>
      </c>
      <c r="G43">
        <f t="shared" si="1"/>
        <v>4.9999999999999991</v>
      </c>
      <c r="H43">
        <f t="shared" si="2"/>
        <v>10.010939999999998</v>
      </c>
      <c r="I43">
        <f t="shared" si="3"/>
        <v>25.109519683599988</v>
      </c>
      <c r="K43">
        <f t="shared" si="4"/>
        <v>37537.396619488005</v>
      </c>
      <c r="L43">
        <f t="shared" si="9"/>
        <v>1408680796.0025547</v>
      </c>
      <c r="N43">
        <f t="shared" si="6"/>
        <v>7.6925551039999949</v>
      </c>
      <c r="O43">
        <f t="shared" si="7"/>
        <v>7.2498529880764275</v>
      </c>
    </row>
    <row r="44" spans="1:15" x14ac:dyDescent="0.25">
      <c r="A44">
        <v>8.4</v>
      </c>
      <c r="B44">
        <v>9.6</v>
      </c>
      <c r="C44">
        <f t="shared" si="8"/>
        <v>8.3792200000000001</v>
      </c>
      <c r="D44">
        <f t="shared" si="0"/>
        <v>1.4903038083999989</v>
      </c>
      <c r="F44">
        <v>0.9</v>
      </c>
      <c r="G44">
        <f t="shared" si="1"/>
        <v>7.5</v>
      </c>
      <c r="H44">
        <f t="shared" si="2"/>
        <v>10.26388</v>
      </c>
      <c r="I44">
        <f t="shared" si="3"/>
        <v>7.639032654400002</v>
      </c>
      <c r="K44">
        <f t="shared" si="4"/>
        <v>43662.410018816045</v>
      </c>
      <c r="L44">
        <f t="shared" si="9"/>
        <v>1905751168.7509255</v>
      </c>
      <c r="N44">
        <f t="shared" si="6"/>
        <v>7.7715846080000386</v>
      </c>
      <c r="O44">
        <f t="shared" si="7"/>
        <v>7.3758199302534619E-2</v>
      </c>
    </row>
    <row r="45" spans="1:15" x14ac:dyDescent="0.25">
      <c r="A45">
        <v>8.6</v>
      </c>
      <c r="B45">
        <v>9.1</v>
      </c>
      <c r="C45">
        <f t="shared" si="8"/>
        <v>8.5777799999999989</v>
      </c>
      <c r="D45">
        <f t="shared" si="0"/>
        <v>0.27271372840000085</v>
      </c>
      <c r="F45">
        <v>-1.3</v>
      </c>
      <c r="G45">
        <f t="shared" si="1"/>
        <v>9.9</v>
      </c>
      <c r="H45">
        <f t="shared" si="2"/>
        <v>10.516819999999999</v>
      </c>
      <c r="I45">
        <f t="shared" si="3"/>
        <v>0.38046691239999852</v>
      </c>
      <c r="K45">
        <f t="shared" si="4"/>
        <v>50557.472381984007</v>
      </c>
      <c r="L45">
        <f t="shared" si="9"/>
        <v>2555057073.7119122</v>
      </c>
      <c r="N45">
        <f t="shared" si="6"/>
        <v>7.8521760320000116</v>
      </c>
      <c r="O45">
        <f t="shared" si="7"/>
        <v>4.1935830039152187</v>
      </c>
    </row>
    <row r="46" spans="1:15" x14ac:dyDescent="0.25">
      <c r="A46">
        <v>8.8000000000000007</v>
      </c>
      <c r="B46">
        <v>9.8000000000000007</v>
      </c>
      <c r="C46">
        <f t="shared" si="8"/>
        <v>8.7763400000000011</v>
      </c>
      <c r="D46">
        <f t="shared" si="0"/>
        <v>1.0478797955999992</v>
      </c>
      <c r="F46">
        <v>-0.6</v>
      </c>
      <c r="G46">
        <f t="shared" si="1"/>
        <v>9.4</v>
      </c>
      <c r="H46">
        <f t="shared" si="2"/>
        <v>10.76976</v>
      </c>
      <c r="I46">
        <f t="shared" si="3"/>
        <v>1.8762424575999985</v>
      </c>
      <c r="K46">
        <f t="shared" si="4"/>
        <v>58292.60612531205</v>
      </c>
      <c r="L46">
        <f t="shared" si="9"/>
        <v>3396932116.2456117</v>
      </c>
      <c r="N46">
        <f t="shared" si="6"/>
        <v>7.939288736</v>
      </c>
      <c r="O46">
        <f t="shared" si="7"/>
        <v>2.1336773967764788</v>
      </c>
    </row>
    <row r="47" spans="1:15" x14ac:dyDescent="0.25">
      <c r="A47">
        <v>9</v>
      </c>
      <c r="B47">
        <v>10.199999999999999</v>
      </c>
      <c r="C47">
        <f t="shared" si="8"/>
        <v>8.9748999999999999</v>
      </c>
      <c r="D47">
        <f t="shared" si="0"/>
        <v>1.5008700099999985</v>
      </c>
      <c r="F47">
        <v>1.6</v>
      </c>
      <c r="G47">
        <f t="shared" si="1"/>
        <v>7.4</v>
      </c>
      <c r="H47">
        <f t="shared" si="2"/>
        <v>11.022699999999999</v>
      </c>
      <c r="I47">
        <f t="shared" si="3"/>
        <v>13.123955289999987</v>
      </c>
      <c r="K47">
        <f t="shared" si="4"/>
        <v>66941.932700000034</v>
      </c>
      <c r="L47">
        <f t="shared" si="9"/>
        <v>4480231667.767375</v>
      </c>
      <c r="N47">
        <f t="shared" si="6"/>
        <v>8.0387000000000182</v>
      </c>
      <c r="O47">
        <f t="shared" si="7"/>
        <v>0.40793769000002272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chris_000</dc:creator>
  <cp:lastModifiedBy>chris_000</cp:lastModifiedBy>
  <dcterms:created xsi:type="dcterms:W3CDTF">2020-12-28T09:34:38Z</dcterms:created>
  <dcterms:modified xsi:type="dcterms:W3CDTF">2021-01-11T18:39:12Z</dcterms:modified>
</cp:coreProperties>
</file>