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Fabian Mendoza\Desktop\Seminario integrador\GitHub\Archivo de excel y set\"/>
    </mc:Choice>
  </mc:AlternateContent>
  <xr:revisionPtr revIDLastSave="0" documentId="13_ncr:1_{FA5FB52A-7524-470D-B3AB-0FB3746D8B69}" xr6:coauthVersionLast="46" xr6:coauthVersionMax="46" xr10:uidLastSave="{00000000-0000-0000-0000-000000000000}"/>
  <bookViews>
    <workbookView xWindow="-120" yWindow="-120" windowWidth="20730" windowHeight="11310" tabRatio="623" activeTab="1" xr2:uid="{00000000-000D-0000-FFFF-FFFF00000000}"/>
  </bookViews>
  <sheets>
    <sheet name="compradores" sheetId="5" r:id="rId1"/>
    <sheet name="vendedores" sheetId="2" r:id="rId2"/>
    <sheet name="asignacion_compradores" sheetId="7" r:id="rId3"/>
    <sheet name="asignacion_vendedores" sheetId="8" r:id="rId4"/>
    <sheet name="asignacion_prorrata" sheetId="1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2" i="2"/>
  <c r="D15" i="2"/>
  <c r="D14" i="2"/>
  <c r="D8" i="2"/>
  <c r="D7" i="2"/>
  <c r="D6" i="2"/>
  <c r="D5" i="2"/>
  <c r="D21" i="2"/>
  <c r="D13" i="2"/>
  <c r="D17" i="2"/>
  <c r="D16" i="2"/>
  <c r="D24" i="2"/>
  <c r="D25" i="2"/>
  <c r="D18" i="2"/>
  <c r="D23" i="2"/>
  <c r="D9" i="2"/>
  <c r="D11" i="2"/>
  <c r="D22" i="2"/>
  <c r="D20" i="2"/>
  <c r="D19" i="2"/>
  <c r="D4" i="2"/>
  <c r="D3" i="2"/>
  <c r="D2" i="2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</calcChain>
</file>

<file path=xl/sharedStrings.xml><?xml version="1.0" encoding="utf-8"?>
<sst xmlns="http://schemas.openxmlformats.org/spreadsheetml/2006/main" count="1842" uniqueCount="97">
  <si>
    <t>CELSIA TOLIMA S.A. E.S.P.</t>
  </si>
  <si>
    <t>CENTRAL HIDROELECTRICA DE CALDAS S.A. E.S.P.</t>
  </si>
  <si>
    <t>CENTRALES ELECTRICAS DE NARINO S.A. E.S.P.</t>
  </si>
  <si>
    <t>CENTRALES ELECTRICAS DEL NORTE DE SANTANDER S.A. E.S.P.</t>
  </si>
  <si>
    <t>CODENSA S.A. E.S.P.</t>
  </si>
  <si>
    <t>COMPANIA DE ELECTRICIDAD DE TULUA S.A. E.S.P.</t>
  </si>
  <si>
    <t>ECOPETROL ENERGÍA S.A.S. E.S.P.</t>
  </si>
  <si>
    <t>ELECTRIFICADORA DE SANTANDER S.A. E.S.P.</t>
  </si>
  <si>
    <t>ELECTRIFICADORA DEL CAQUETA S.A. E.S.P.</t>
  </si>
  <si>
    <t>ELECTRIFICADORA DEL CARIBE S.A. E.S.P</t>
  </si>
  <si>
    <t>ELECTRIFICADORA DEL HUILA S.A. E.S.P.</t>
  </si>
  <si>
    <t>ELECTRIFICADORA DEL META S.A. E.S.P.</t>
  </si>
  <si>
    <t>EMPRESA DE ENERGIA DE PEREIRA S.A. E.S.P.</t>
  </si>
  <si>
    <t>EMPRESA DE ENERGIA DEL PACIFICO S.A. E.S.P.</t>
  </si>
  <si>
    <t>EMPRESA DE ENERGIA DEL PUTUMAYO S.A. E.S.P.</t>
  </si>
  <si>
    <t>EMPRESA DE ENERGIA DEL QUINDIO S.A. E.S.P.</t>
  </si>
  <si>
    <t>EMPRESAS MUNICIPALES DE CALI E.I.C.E. E.S.P.</t>
  </si>
  <si>
    <t>EMPRESAS PUBLICAS DE MEDELLIN E.S.P.</t>
  </si>
  <si>
    <t>PROFESIONALES EN ENERGIA S.A E.S.P.</t>
  </si>
  <si>
    <t>RUITOQUE S.A. E.S.P.</t>
  </si>
  <si>
    <t>VATIA S.A. E.S.P.</t>
  </si>
  <si>
    <t>EMPRESA DE ENERGIA DE BOYACA S.A. E.S.P.</t>
  </si>
  <si>
    <t>nombre</t>
  </si>
  <si>
    <t>ID_oferta</t>
  </si>
  <si>
    <t>bloque</t>
  </si>
  <si>
    <t>venta_min</t>
  </si>
  <si>
    <t>precio</t>
  </si>
  <si>
    <t>simultanea</t>
  </si>
  <si>
    <t>excluyente</t>
  </si>
  <si>
    <t>dependiente</t>
  </si>
  <si>
    <t>ordenLLegada</t>
  </si>
  <si>
    <t>B1</t>
  </si>
  <si>
    <t>B2</t>
  </si>
  <si>
    <t>B3</t>
  </si>
  <si>
    <t>V0001</t>
  </si>
  <si>
    <t>V0002</t>
  </si>
  <si>
    <t>V0003</t>
  </si>
  <si>
    <t>EMPRESA DE ENERGÍA DEL PACIFICO S.A. E.S.P.(Eólico Acacia 2)</t>
  </si>
  <si>
    <t>EMPRESA DE ENERGÍA DEL PACIFICO S.A. E.S.P.(Eólico Camelia)</t>
  </si>
  <si>
    <t>V0004</t>
  </si>
  <si>
    <t>V0005</t>
  </si>
  <si>
    <t>V0006</t>
  </si>
  <si>
    <t>V0007</t>
  </si>
  <si>
    <t>EOLOS ENERGÍA S.A.S. E.S.P.(BETA)</t>
  </si>
  <si>
    <t>V0008</t>
  </si>
  <si>
    <t>V0009</t>
  </si>
  <si>
    <t>JEMEIWAA KA´I S.A.S. E.S.P(Parque Eólico Casa Eléctrica de 180 MW)</t>
  </si>
  <si>
    <t>V0010</t>
  </si>
  <si>
    <t>V0011</t>
  </si>
  <si>
    <t>V0012</t>
  </si>
  <si>
    <t>TRINA SOLAR GENERADOR COLOMBIA - CAMPANO S.A.S E.S.P.(PROYECTO PARQUE SOLAR EL CAMPANO)</t>
  </si>
  <si>
    <t>V0013</t>
  </si>
  <si>
    <t>V0014</t>
  </si>
  <si>
    <t>V0015</t>
  </si>
  <si>
    <t>TRINA SOLAR GENERADOR COLOMBIA - CARTAGO S.A.S. E.S.P.(CSF CONTINUA CARTAGO 99 MW)</t>
  </si>
  <si>
    <t>V0016</t>
  </si>
  <si>
    <t>V0017</t>
  </si>
  <si>
    <t>V0018</t>
  </si>
  <si>
    <t>TRINA SOLAR GENERADOR COLOMBIA - SAN FELIPE S.A.S E.S.P.(CSF CONTINUA SAN FELIPE 90 MW)</t>
  </si>
  <si>
    <t>V0019</t>
  </si>
  <si>
    <t>V0020</t>
  </si>
  <si>
    <t>V0021</t>
  </si>
  <si>
    <t>VIENTOS DEL NORTE S.A.S E.S.P(ALPHA)</t>
  </si>
  <si>
    <t>V0022</t>
  </si>
  <si>
    <t>V0023</t>
  </si>
  <si>
    <t>V0024</t>
  </si>
  <si>
    <t>ordenLlegada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</si>
  <si>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</si>
  <si>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</si>
  <si>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</si>
  <si>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</si>
  <si>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</si>
  <si>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</si>
  <si>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</si>
  <si>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</si>
  <si>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</si>
  <si>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</si>
  <si>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</si>
  <si>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</si>
  <si>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</si>
  <si>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</si>
  <si>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</si>
  <si>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</si>
  <si>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</si>
  <si>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</si>
  <si>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</si>
  <si>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</si>
  <si>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</si>
  <si>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</si>
  <si>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Comprador</t>
  </si>
  <si>
    <t>Asignacion de compra</t>
  </si>
  <si>
    <t>Vendedor</t>
  </si>
  <si>
    <t>Bloque</t>
  </si>
  <si>
    <t>Asignacion de venta</t>
  </si>
  <si>
    <t>compra_max</t>
  </si>
  <si>
    <t>venta_max</t>
  </si>
  <si>
    <t>Asignacion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</si>
</sst>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2" fontId="0" fillId="0" borderId="0" xfId="0" applyNumberFormat="1"/>
    <xf numFmtId="0" fontId="0" fillId="0" borderId="1" xfId="0" applyFont="1" applyBorder="1"/>
    <xf numFmtId="0" fontId="0" fillId="0" borderId="0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DA07F-BA3B-4BE9-B494-7A086DEB1AA7}">
  <dimension ref="A1:E23"/>
  <sheetViews>
    <sheetView workbookViewId="0">
      <selection activeCell="E5" sqref="E5"/>
    </sheetView>
  </sheetViews>
  <sheetFormatPr baseColWidth="10" defaultRowHeight="15" x14ac:dyDescent="0.25"/>
  <cols>
    <col min="1" max="1" width="55.7109375" bestFit="1" customWidth="1"/>
    <col min="2" max="2" width="9.28515625" bestFit="1" customWidth="1"/>
    <col min="3" max="3" width="22.42578125" bestFit="1" customWidth="1"/>
    <col min="4" max="4" width="6.5703125" bestFit="1" customWidth="1"/>
    <col min="5" max="5" width="13" bestFit="1" customWidth="1"/>
  </cols>
  <sheetData>
    <row r="1" spans="1:5" x14ac:dyDescent="0.25">
      <c r="A1" t="s">
        <v>22</v>
      </c>
      <c r="B1" t="s">
        <v>23</v>
      </c>
      <c r="C1" t="s">
        <v>94</v>
      </c>
      <c r="D1" t="s">
        <v>26</v>
      </c>
      <c r="E1" t="s">
        <v>66</v>
      </c>
    </row>
    <row r="2" spans="1:5" x14ac:dyDescent="0.25">
      <c r="A2" s="2" t="s">
        <v>0</v>
      </c>
      <c r="B2" t="s">
        <v>67</v>
      </c>
      <c r="C2">
        <v>306999.39</v>
      </c>
      <c r="D2">
        <v>320</v>
      </c>
      <c r="E2">
        <v>1</v>
      </c>
    </row>
    <row r="3" spans="1:5" x14ac:dyDescent="0.25">
      <c r="A3" s="2" t="s">
        <v>1</v>
      </c>
      <c r="B3" t="s">
        <v>68</v>
      </c>
      <c r="C3">
        <v>262999.2</v>
      </c>
      <c r="D3">
        <f>D2-10</f>
        <v>310</v>
      </c>
      <c r="E3">
        <v>2</v>
      </c>
    </row>
    <row r="4" spans="1:5" x14ac:dyDescent="0.25">
      <c r="A4" s="2" t="s">
        <v>2</v>
      </c>
      <c r="B4" t="s">
        <v>69</v>
      </c>
      <c r="C4">
        <v>30999.230000000007</v>
      </c>
      <c r="D4">
        <f t="shared" ref="D4:D23" si="0">D3-10</f>
        <v>300</v>
      </c>
      <c r="E4">
        <v>3</v>
      </c>
    </row>
    <row r="5" spans="1:5" x14ac:dyDescent="0.25">
      <c r="A5" s="2" t="s">
        <v>3</v>
      </c>
      <c r="B5" t="s">
        <v>70</v>
      </c>
      <c r="C5">
        <v>377999.25999999995</v>
      </c>
      <c r="D5">
        <f t="shared" si="0"/>
        <v>290</v>
      </c>
      <c r="E5">
        <v>4</v>
      </c>
    </row>
    <row r="6" spans="1:5" x14ac:dyDescent="0.25">
      <c r="A6" s="2" t="s">
        <v>4</v>
      </c>
      <c r="B6" t="s">
        <v>71</v>
      </c>
      <c r="C6">
        <v>2073999.1500000001</v>
      </c>
      <c r="D6">
        <f t="shared" si="0"/>
        <v>280</v>
      </c>
      <c r="E6">
        <v>5</v>
      </c>
    </row>
    <row r="7" spans="1:5" x14ac:dyDescent="0.25">
      <c r="A7" s="2" t="s">
        <v>5</v>
      </c>
      <c r="B7" t="s">
        <v>72</v>
      </c>
      <c r="C7">
        <v>46999.33</v>
      </c>
      <c r="D7">
        <f t="shared" si="0"/>
        <v>270</v>
      </c>
      <c r="E7">
        <v>6</v>
      </c>
    </row>
    <row r="8" spans="1:5" x14ac:dyDescent="0.25">
      <c r="A8" s="2" t="s">
        <v>6</v>
      </c>
      <c r="B8" t="s">
        <v>73</v>
      </c>
      <c r="C8">
        <v>719999.47</v>
      </c>
      <c r="D8">
        <f t="shared" si="0"/>
        <v>260</v>
      </c>
      <c r="E8">
        <v>7</v>
      </c>
    </row>
    <row r="9" spans="1:5" x14ac:dyDescent="0.25">
      <c r="A9" s="2" t="s">
        <v>7</v>
      </c>
      <c r="B9" t="s">
        <v>74</v>
      </c>
      <c r="C9">
        <v>627999.23</v>
      </c>
      <c r="D9">
        <f t="shared" si="0"/>
        <v>250</v>
      </c>
      <c r="E9">
        <v>8</v>
      </c>
    </row>
    <row r="10" spans="1:5" x14ac:dyDescent="0.25">
      <c r="A10" s="2" t="s">
        <v>8</v>
      </c>
      <c r="B10" t="s">
        <v>75</v>
      </c>
      <c r="C10">
        <v>95999.309999999983</v>
      </c>
      <c r="D10">
        <f t="shared" si="0"/>
        <v>240</v>
      </c>
      <c r="E10">
        <v>9</v>
      </c>
    </row>
    <row r="11" spans="1:5" x14ac:dyDescent="0.25">
      <c r="A11" s="2" t="s">
        <v>9</v>
      </c>
      <c r="B11" t="s">
        <v>76</v>
      </c>
      <c r="C11">
        <v>2434999.2200000002</v>
      </c>
      <c r="D11">
        <f t="shared" si="0"/>
        <v>230</v>
      </c>
      <c r="E11">
        <v>10</v>
      </c>
    </row>
    <row r="12" spans="1:5" x14ac:dyDescent="0.25">
      <c r="A12" s="2" t="s">
        <v>10</v>
      </c>
      <c r="B12" t="s">
        <v>77</v>
      </c>
      <c r="C12">
        <v>173998.66000000003</v>
      </c>
      <c r="D12">
        <f t="shared" si="0"/>
        <v>220</v>
      </c>
      <c r="E12">
        <v>11</v>
      </c>
    </row>
    <row r="13" spans="1:5" x14ac:dyDescent="0.25">
      <c r="A13" s="2" t="s">
        <v>11</v>
      </c>
      <c r="B13" t="s">
        <v>78</v>
      </c>
      <c r="C13">
        <v>134997.63</v>
      </c>
      <c r="D13">
        <f t="shared" si="0"/>
        <v>210</v>
      </c>
      <c r="E13">
        <v>12</v>
      </c>
    </row>
    <row r="14" spans="1:5" x14ac:dyDescent="0.25">
      <c r="A14" s="2" t="s">
        <v>21</v>
      </c>
      <c r="B14" t="s">
        <v>79</v>
      </c>
      <c r="C14">
        <v>48999.33</v>
      </c>
      <c r="D14">
        <f t="shared" si="0"/>
        <v>200</v>
      </c>
      <c r="E14">
        <v>13</v>
      </c>
    </row>
    <row r="15" spans="1:5" x14ac:dyDescent="0.25">
      <c r="A15" s="2" t="s">
        <v>12</v>
      </c>
      <c r="B15" t="s">
        <v>80</v>
      </c>
      <c r="C15">
        <v>63997.8</v>
      </c>
      <c r="D15">
        <f t="shared" si="0"/>
        <v>190</v>
      </c>
      <c r="E15">
        <v>14</v>
      </c>
    </row>
    <row r="16" spans="1:5" x14ac:dyDescent="0.25">
      <c r="A16" s="2" t="s">
        <v>13</v>
      </c>
      <c r="B16" t="s">
        <v>81</v>
      </c>
      <c r="C16">
        <v>368999.48000000004</v>
      </c>
      <c r="D16">
        <f t="shared" si="0"/>
        <v>180</v>
      </c>
      <c r="E16">
        <v>15</v>
      </c>
    </row>
    <row r="17" spans="1:5" x14ac:dyDescent="0.25">
      <c r="A17" s="2" t="s">
        <v>14</v>
      </c>
      <c r="B17" t="s">
        <v>82</v>
      </c>
      <c r="C17">
        <v>8999.369999999999</v>
      </c>
      <c r="D17">
        <f t="shared" si="0"/>
        <v>170</v>
      </c>
      <c r="E17">
        <v>16</v>
      </c>
    </row>
    <row r="18" spans="1:5" x14ac:dyDescent="0.25">
      <c r="A18" s="2" t="s">
        <v>15</v>
      </c>
      <c r="B18" t="s">
        <v>83</v>
      </c>
      <c r="C18">
        <v>115999.24</v>
      </c>
      <c r="D18">
        <f t="shared" si="0"/>
        <v>160</v>
      </c>
      <c r="E18">
        <v>17</v>
      </c>
    </row>
    <row r="19" spans="1:5" x14ac:dyDescent="0.25">
      <c r="A19" s="2" t="s">
        <v>16</v>
      </c>
      <c r="B19" t="s">
        <v>84</v>
      </c>
      <c r="C19">
        <v>189998.62</v>
      </c>
      <c r="D19">
        <f t="shared" si="0"/>
        <v>150</v>
      </c>
      <c r="E19">
        <v>18</v>
      </c>
    </row>
    <row r="20" spans="1:5" x14ac:dyDescent="0.25">
      <c r="A20" s="2" t="s">
        <v>17</v>
      </c>
      <c r="B20" t="s">
        <v>85</v>
      </c>
      <c r="C20">
        <v>1936999.3399999996</v>
      </c>
      <c r="D20">
        <f t="shared" si="0"/>
        <v>140</v>
      </c>
      <c r="E20">
        <v>19</v>
      </c>
    </row>
    <row r="21" spans="1:5" x14ac:dyDescent="0.25">
      <c r="A21" s="2" t="s">
        <v>18</v>
      </c>
      <c r="B21" t="s">
        <v>86</v>
      </c>
      <c r="C21">
        <v>27997.999999999996</v>
      </c>
      <c r="D21">
        <f t="shared" si="0"/>
        <v>130</v>
      </c>
      <c r="E21">
        <v>20</v>
      </c>
    </row>
    <row r="22" spans="1:5" x14ac:dyDescent="0.25">
      <c r="A22" s="2" t="s">
        <v>19</v>
      </c>
      <c r="B22" t="s">
        <v>87</v>
      </c>
      <c r="C22">
        <v>119997.70000000001</v>
      </c>
      <c r="D22">
        <f t="shared" si="0"/>
        <v>120</v>
      </c>
      <c r="E22">
        <v>21</v>
      </c>
    </row>
    <row r="23" spans="1:5" x14ac:dyDescent="0.25">
      <c r="A23" s="2" t="s">
        <v>20</v>
      </c>
      <c r="B23" t="s">
        <v>88</v>
      </c>
      <c r="C23">
        <v>15999.22</v>
      </c>
      <c r="D23">
        <f t="shared" si="0"/>
        <v>110</v>
      </c>
      <c r="E23">
        <v>22</v>
      </c>
    </row>
  </sheetData>
  <sortState xmlns:xlrd2="http://schemas.microsoft.com/office/spreadsheetml/2017/richdata2" ref="A2:E23">
    <sortCondition ref="E2:E2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DE83-2225-4021-9F9D-F13261F03CC3}">
  <dimension ref="A1:J28"/>
  <sheetViews>
    <sheetView tabSelected="1" zoomScale="90" zoomScaleNormal="90" workbookViewId="0">
      <selection activeCell="J1" sqref="J1"/>
    </sheetView>
  </sheetViews>
  <sheetFormatPr baseColWidth="10" defaultRowHeight="15" x14ac:dyDescent="0.25"/>
  <cols>
    <col min="1" max="1" width="92.42578125" customWidth="1"/>
    <col min="3" max="3" width="7.28515625" bestFit="1" customWidth="1"/>
    <col min="4" max="4" width="24.85546875" bestFit="1" customWidth="1"/>
    <col min="6" max="6" width="14.85546875" bestFit="1" customWidth="1"/>
    <col min="7" max="8" width="10.85546875" bestFit="1" customWidth="1"/>
    <col min="9" max="9" width="12.5703125" bestFit="1" customWidth="1"/>
    <col min="10" max="10" width="13.28515625" bestFit="1" customWidth="1"/>
  </cols>
  <sheetData>
    <row r="1" spans="1:10" x14ac:dyDescent="0.25">
      <c r="A1" t="s">
        <v>22</v>
      </c>
      <c r="B1" t="s">
        <v>23</v>
      </c>
      <c r="C1" t="s">
        <v>24</v>
      </c>
      <c r="D1" t="s">
        <v>95</v>
      </c>
      <c r="E1" t="s">
        <v>25</v>
      </c>
      <c r="F1" t="s">
        <v>26</v>
      </c>
      <c r="G1" t="s">
        <v>27</v>
      </c>
      <c r="H1" s="1" t="s">
        <v>28</v>
      </c>
      <c r="I1" s="1" t="s">
        <v>29</v>
      </c>
      <c r="J1" t="s">
        <v>30</v>
      </c>
    </row>
    <row r="2" spans="1:10" x14ac:dyDescent="0.25">
      <c r="A2" s="6" t="s">
        <v>50</v>
      </c>
      <c r="B2" t="s">
        <v>51</v>
      </c>
      <c r="C2" t="s">
        <v>31</v>
      </c>
      <c r="D2" s="3">
        <f t="shared" ref="D2:D8" si="0">0*7</f>
        <v>0</v>
      </c>
      <c r="E2">
        <v>10</v>
      </c>
      <c r="F2" s="5">
        <v>0</v>
      </c>
      <c r="J2">
        <v>13</v>
      </c>
    </row>
    <row r="3" spans="1:10" x14ac:dyDescent="0.25">
      <c r="A3" s="6" t="s">
        <v>54</v>
      </c>
      <c r="B3" t="s">
        <v>55</v>
      </c>
      <c r="C3" t="s">
        <v>31</v>
      </c>
      <c r="D3" s="3">
        <f t="shared" si="0"/>
        <v>0</v>
      </c>
      <c r="E3">
        <v>10</v>
      </c>
      <c r="F3" s="5">
        <v>0</v>
      </c>
      <c r="J3">
        <v>16</v>
      </c>
    </row>
    <row r="4" spans="1:10" x14ac:dyDescent="0.25">
      <c r="A4" s="6" t="s">
        <v>58</v>
      </c>
      <c r="B4" t="s">
        <v>59</v>
      </c>
      <c r="C4" t="s">
        <v>31</v>
      </c>
      <c r="D4" s="3">
        <f t="shared" si="0"/>
        <v>0</v>
      </c>
      <c r="E4">
        <v>10</v>
      </c>
      <c r="F4" s="5">
        <v>0</v>
      </c>
      <c r="J4">
        <v>19</v>
      </c>
    </row>
    <row r="5" spans="1:10" x14ac:dyDescent="0.25">
      <c r="A5" s="6" t="s">
        <v>46</v>
      </c>
      <c r="B5" t="s">
        <v>49</v>
      </c>
      <c r="C5" t="s">
        <v>33</v>
      </c>
      <c r="D5" s="3">
        <f t="shared" si="0"/>
        <v>0</v>
      </c>
      <c r="E5">
        <v>10</v>
      </c>
      <c r="F5" s="5">
        <v>0</v>
      </c>
      <c r="J5">
        <v>12</v>
      </c>
    </row>
    <row r="6" spans="1:10" x14ac:dyDescent="0.25">
      <c r="A6" s="6" t="s">
        <v>50</v>
      </c>
      <c r="B6" t="s">
        <v>53</v>
      </c>
      <c r="C6" t="s">
        <v>33</v>
      </c>
      <c r="D6" s="3">
        <f t="shared" si="0"/>
        <v>0</v>
      </c>
      <c r="E6">
        <v>10</v>
      </c>
      <c r="F6" s="5">
        <v>0</v>
      </c>
      <c r="J6">
        <v>15</v>
      </c>
    </row>
    <row r="7" spans="1:10" x14ac:dyDescent="0.25">
      <c r="A7" s="6" t="s">
        <v>54</v>
      </c>
      <c r="B7" t="s">
        <v>57</v>
      </c>
      <c r="C7" t="s">
        <v>33</v>
      </c>
      <c r="D7" s="3">
        <f t="shared" si="0"/>
        <v>0</v>
      </c>
      <c r="E7">
        <v>10</v>
      </c>
      <c r="F7" s="5">
        <v>0</v>
      </c>
      <c r="J7">
        <v>18</v>
      </c>
    </row>
    <row r="8" spans="1:10" x14ac:dyDescent="0.25">
      <c r="A8" s="6" t="s">
        <v>58</v>
      </c>
      <c r="B8" t="s">
        <v>61</v>
      </c>
      <c r="C8" t="s">
        <v>33</v>
      </c>
      <c r="D8" s="3">
        <f t="shared" si="0"/>
        <v>0</v>
      </c>
      <c r="E8">
        <v>10</v>
      </c>
      <c r="F8" s="5">
        <v>0</v>
      </c>
      <c r="J8">
        <v>21</v>
      </c>
    </row>
    <row r="9" spans="1:10" x14ac:dyDescent="0.25">
      <c r="A9" s="8" t="s">
        <v>38</v>
      </c>
      <c r="B9" t="s">
        <v>39</v>
      </c>
      <c r="C9" t="s">
        <v>31</v>
      </c>
      <c r="D9" s="3">
        <f>3499.83*7</f>
        <v>24498.809999999998</v>
      </c>
      <c r="E9">
        <v>10</v>
      </c>
      <c r="F9" s="5">
        <v>103.97</v>
      </c>
      <c r="J9">
        <v>4</v>
      </c>
    </row>
    <row r="10" spans="1:10" x14ac:dyDescent="0.25">
      <c r="A10" s="8" t="s">
        <v>38</v>
      </c>
      <c r="B10" t="s">
        <v>41</v>
      </c>
      <c r="C10" t="s">
        <v>33</v>
      </c>
      <c r="D10" s="3">
        <f>3499.83*7</f>
        <v>24498.809999999998</v>
      </c>
      <c r="E10">
        <v>10</v>
      </c>
      <c r="F10" s="5">
        <v>103.97</v>
      </c>
      <c r="J10">
        <v>6</v>
      </c>
    </row>
    <row r="11" spans="1:10" x14ac:dyDescent="0.25">
      <c r="A11" s="7" t="s">
        <v>37</v>
      </c>
      <c r="B11" t="s">
        <v>34</v>
      </c>
      <c r="C11" t="s">
        <v>31</v>
      </c>
      <c r="D11" s="3">
        <f>11499.86*7</f>
        <v>80499.02</v>
      </c>
      <c r="E11">
        <v>10</v>
      </c>
      <c r="F11">
        <v>101.7</v>
      </c>
      <c r="J11">
        <v>1</v>
      </c>
    </row>
    <row r="12" spans="1:10" x14ac:dyDescent="0.25">
      <c r="A12" s="7" t="s">
        <v>37</v>
      </c>
      <c r="B12" t="s">
        <v>36</v>
      </c>
      <c r="C12" t="s">
        <v>33</v>
      </c>
      <c r="D12" s="3">
        <f>11499.86*7</f>
        <v>80499.02</v>
      </c>
      <c r="E12">
        <v>10</v>
      </c>
      <c r="F12">
        <v>101.7</v>
      </c>
      <c r="J12">
        <v>3</v>
      </c>
    </row>
    <row r="13" spans="1:10" x14ac:dyDescent="0.25">
      <c r="A13" s="7" t="s">
        <v>37</v>
      </c>
      <c r="B13" t="s">
        <v>35</v>
      </c>
      <c r="C13" t="s">
        <v>32</v>
      </c>
      <c r="D13" s="3">
        <f>11499.86*10</f>
        <v>114998.6</v>
      </c>
      <c r="E13">
        <v>10</v>
      </c>
      <c r="F13">
        <v>101.7</v>
      </c>
      <c r="J13">
        <v>2</v>
      </c>
    </row>
    <row r="14" spans="1:10" x14ac:dyDescent="0.25">
      <c r="A14" s="4" t="s">
        <v>62</v>
      </c>
      <c r="B14" t="s">
        <v>65</v>
      </c>
      <c r="C14" t="s">
        <v>33</v>
      </c>
      <c r="D14" s="3">
        <f>26999.85*7</f>
        <v>188998.94999999998</v>
      </c>
      <c r="E14">
        <v>10</v>
      </c>
      <c r="F14" s="5">
        <v>88.48</v>
      </c>
      <c r="J14">
        <v>24</v>
      </c>
    </row>
    <row r="15" spans="1:10" x14ac:dyDescent="0.25">
      <c r="A15" s="7" t="s">
        <v>43</v>
      </c>
      <c r="B15" t="s">
        <v>45</v>
      </c>
      <c r="C15" t="s">
        <v>33</v>
      </c>
      <c r="D15" s="3">
        <f>32999.83*7</f>
        <v>230998.81</v>
      </c>
      <c r="E15">
        <v>10</v>
      </c>
      <c r="F15" s="5">
        <v>93.98</v>
      </c>
      <c r="J15">
        <v>9</v>
      </c>
    </row>
    <row r="16" spans="1:10" x14ac:dyDescent="0.25">
      <c r="A16" s="4" t="s">
        <v>58</v>
      </c>
      <c r="B16" t="s">
        <v>60</v>
      </c>
      <c r="C16" t="s">
        <v>32</v>
      </c>
      <c r="D16" s="3">
        <f>55999.84*10</f>
        <v>559998.39999999991</v>
      </c>
      <c r="E16">
        <v>10</v>
      </c>
      <c r="F16" s="5">
        <v>99.21</v>
      </c>
      <c r="J16">
        <v>20</v>
      </c>
    </row>
    <row r="17" spans="1:10" x14ac:dyDescent="0.25">
      <c r="A17" s="4" t="s">
        <v>50</v>
      </c>
      <c r="B17" t="s">
        <v>52</v>
      </c>
      <c r="C17" t="s">
        <v>32</v>
      </c>
      <c r="D17" s="3">
        <f>59649.82*10</f>
        <v>596498.19999999995</v>
      </c>
      <c r="E17">
        <v>10</v>
      </c>
      <c r="F17" s="5">
        <v>99.91</v>
      </c>
      <c r="J17">
        <v>14</v>
      </c>
    </row>
    <row r="18" spans="1:10" x14ac:dyDescent="0.25">
      <c r="A18" s="4" t="s">
        <v>54</v>
      </c>
      <c r="B18" t="s">
        <v>56</v>
      </c>
      <c r="C18" t="s">
        <v>32</v>
      </c>
      <c r="D18" s="3">
        <f>61499.86*10</f>
        <v>614998.6</v>
      </c>
      <c r="E18">
        <v>10</v>
      </c>
      <c r="F18" s="5">
        <v>93.81</v>
      </c>
      <c r="J18">
        <v>17</v>
      </c>
    </row>
    <row r="19" spans="1:10" x14ac:dyDescent="0.25">
      <c r="A19" s="9" t="s">
        <v>62</v>
      </c>
      <c r="B19" t="s">
        <v>63</v>
      </c>
      <c r="C19" t="s">
        <v>31</v>
      </c>
      <c r="D19" s="3">
        <f>97999.85*7</f>
        <v>685998.95000000007</v>
      </c>
      <c r="E19">
        <v>10</v>
      </c>
      <c r="F19" s="5">
        <v>88.48</v>
      </c>
      <c r="J19">
        <v>22</v>
      </c>
    </row>
    <row r="20" spans="1:10" x14ac:dyDescent="0.25">
      <c r="A20" s="7" t="s">
        <v>43</v>
      </c>
      <c r="B20" t="s">
        <v>42</v>
      </c>
      <c r="C20" t="s">
        <v>31</v>
      </c>
      <c r="D20" s="3">
        <f>125999.81*7</f>
        <v>881998.66999999993</v>
      </c>
      <c r="E20">
        <v>10</v>
      </c>
      <c r="F20" s="5">
        <v>93.98</v>
      </c>
      <c r="J20">
        <v>7</v>
      </c>
    </row>
    <row r="21" spans="1:10" x14ac:dyDescent="0.25">
      <c r="A21" s="7" t="s">
        <v>38</v>
      </c>
      <c r="B21" t="s">
        <v>40</v>
      </c>
      <c r="C21" t="s">
        <v>32</v>
      </c>
      <c r="D21" s="3">
        <f>95999.83*10</f>
        <v>959998.3</v>
      </c>
      <c r="E21">
        <v>10</v>
      </c>
      <c r="F21" s="5">
        <v>103.97</v>
      </c>
      <c r="J21">
        <v>5</v>
      </c>
    </row>
    <row r="22" spans="1:10" x14ac:dyDescent="0.25">
      <c r="A22" s="9" t="s">
        <v>46</v>
      </c>
      <c r="B22" t="s">
        <v>47</v>
      </c>
      <c r="C22" t="s">
        <v>31</v>
      </c>
      <c r="D22" s="3">
        <f>154499.82*7</f>
        <v>1081498.74</v>
      </c>
      <c r="E22">
        <v>10</v>
      </c>
      <c r="F22" s="5">
        <v>97.98</v>
      </c>
      <c r="J22">
        <v>10</v>
      </c>
    </row>
    <row r="23" spans="1:10" x14ac:dyDescent="0.25">
      <c r="A23" s="9" t="s">
        <v>62</v>
      </c>
      <c r="B23" t="s">
        <v>64</v>
      </c>
      <c r="C23" t="s">
        <v>32</v>
      </c>
      <c r="D23" s="3">
        <f>116499.86*10</f>
        <v>1164998.6000000001</v>
      </c>
      <c r="E23">
        <v>10</v>
      </c>
      <c r="F23" s="5">
        <v>88.48</v>
      </c>
      <c r="J23">
        <v>23</v>
      </c>
    </row>
    <row r="24" spans="1:10" x14ac:dyDescent="0.25">
      <c r="A24" s="4" t="s">
        <v>46</v>
      </c>
      <c r="B24" t="s">
        <v>48</v>
      </c>
      <c r="C24" t="s">
        <v>32</v>
      </c>
      <c r="D24" s="3">
        <f>137999.82*10</f>
        <v>1379998.2000000002</v>
      </c>
      <c r="E24">
        <v>10</v>
      </c>
      <c r="F24" s="5">
        <v>97.98</v>
      </c>
      <c r="J24">
        <v>11</v>
      </c>
    </row>
    <row r="25" spans="1:10" x14ac:dyDescent="0.25">
      <c r="A25" s="7" t="s">
        <v>43</v>
      </c>
      <c r="B25" t="s">
        <v>44</v>
      </c>
      <c r="C25" t="s">
        <v>32</v>
      </c>
      <c r="D25" s="3">
        <f>151499.85*10</f>
        <v>1514998.5</v>
      </c>
      <c r="E25">
        <v>10</v>
      </c>
      <c r="F25" s="5">
        <v>93.98</v>
      </c>
      <c r="J25">
        <v>8</v>
      </c>
    </row>
    <row r="26" spans="1:10" x14ac:dyDescent="0.25">
      <c r="D26" s="5"/>
      <c r="F26" s="5"/>
    </row>
    <row r="27" spans="1:10" x14ac:dyDescent="0.25">
      <c r="F27" s="5"/>
    </row>
    <row r="28" spans="1:10" x14ac:dyDescent="0.25">
      <c r="F28" s="5"/>
    </row>
  </sheetData>
  <sortState xmlns:xlrd2="http://schemas.microsoft.com/office/spreadsheetml/2017/richdata2" ref="A2:J25">
    <sortCondition ref="D2:D25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E2A2E-46CC-471C-AFBD-EB493B861AE6}">
  <dimension ref="A1:D23"/>
  <sheetViews>
    <sheetView workbookViewId="0">
      <selection activeCell="D32" sqref="D32"/>
    </sheetView>
  </sheetViews>
  <sheetFormatPr baseColWidth="10" defaultRowHeight="15" x14ac:dyDescent="0.25"/>
  <cols>
    <col min="2" max="2" width="55.7109375" bestFit="1" customWidth="1"/>
    <col min="4" max="4" width="20.42578125" bestFit="1" customWidth="1"/>
    <col min="5" max="5" width="13.7109375" bestFit="1" customWidth="1"/>
  </cols>
  <sheetData>
    <row r="1" spans="1:4" x14ac:dyDescent="0.25">
      <c r="B1" t="s">
        <v>89</v>
      </c>
      <c r="C1" t="s">
        <v>23</v>
      </c>
      <c r="D1" t="s">
        <v>90</v>
      </c>
    </row>
    <row r="2" spans="1:4" x14ac:dyDescent="0.25">
      <c r="A2">
        <v>1</v>
      </c>
      <c r="B2" t="s">
        <v>0</v>
      </c>
      <c r="C2" t="s">
        <v>67</v>
      </c>
      <c r="D2">
        <v>306999.39</v>
      </c>
    </row>
    <row r="3" spans="1:4" x14ac:dyDescent="0.25">
      <c r="A3">
        <v>2</v>
      </c>
      <c r="B3" t="s">
        <v>1</v>
      </c>
      <c r="C3" t="s">
        <v>68</v>
      </c>
      <c r="D3">
        <v>262999.2</v>
      </c>
    </row>
    <row r="4" spans="1:4" x14ac:dyDescent="0.25">
      <c r="A4">
        <v>3</v>
      </c>
      <c r="B4" t="s">
        <v>2</v>
      </c>
      <c r="C4" t="s">
        <v>69</v>
      </c>
      <c r="D4">
        <v>30999.23</v>
      </c>
    </row>
    <row r="5" spans="1:4" x14ac:dyDescent="0.25">
      <c r="A5">
        <v>4</v>
      </c>
      <c r="B5" t="s">
        <v>3</v>
      </c>
      <c r="C5" t="s">
        <v>70</v>
      </c>
      <c r="D5">
        <v>377999.26</v>
      </c>
    </row>
    <row r="6" spans="1:4" x14ac:dyDescent="0.25">
      <c r="A6">
        <v>5</v>
      </c>
      <c r="B6" t="s">
        <v>4</v>
      </c>
      <c r="C6" t="s">
        <v>71</v>
      </c>
      <c r="D6">
        <v>2073999.2</v>
      </c>
    </row>
    <row r="7" spans="1:4" x14ac:dyDescent="0.25">
      <c r="A7">
        <v>6</v>
      </c>
      <c r="B7" t="s">
        <v>5</v>
      </c>
      <c r="C7" t="s">
        <v>72</v>
      </c>
      <c r="D7">
        <v>46999.33</v>
      </c>
    </row>
    <row r="8" spans="1:4" x14ac:dyDescent="0.25">
      <c r="A8">
        <v>7</v>
      </c>
      <c r="B8" t="s">
        <v>6</v>
      </c>
      <c r="C8" t="s">
        <v>73</v>
      </c>
      <c r="D8">
        <v>719999.47</v>
      </c>
    </row>
    <row r="9" spans="1:4" x14ac:dyDescent="0.25">
      <c r="A9">
        <v>8</v>
      </c>
      <c r="B9" t="s">
        <v>7</v>
      </c>
      <c r="C9" t="s">
        <v>74</v>
      </c>
      <c r="D9">
        <v>627999.23</v>
      </c>
    </row>
    <row r="10" spans="1:4" x14ac:dyDescent="0.25">
      <c r="A10">
        <v>9</v>
      </c>
      <c r="B10" t="s">
        <v>8</v>
      </c>
      <c r="C10" t="s">
        <v>75</v>
      </c>
      <c r="D10">
        <v>95999.31</v>
      </c>
    </row>
    <row r="11" spans="1:4" x14ac:dyDescent="0.25">
      <c r="A11">
        <v>10</v>
      </c>
      <c r="B11" t="s">
        <v>9</v>
      </c>
      <c r="C11" t="s">
        <v>76</v>
      </c>
      <c r="D11">
        <v>2434999.2000000002</v>
      </c>
    </row>
    <row r="12" spans="1:4" x14ac:dyDescent="0.25">
      <c r="A12">
        <v>11</v>
      </c>
      <c r="B12" t="s">
        <v>10</v>
      </c>
      <c r="C12" t="s">
        <v>77</v>
      </c>
      <c r="D12">
        <v>173998.66</v>
      </c>
    </row>
    <row r="13" spans="1:4" x14ac:dyDescent="0.25">
      <c r="A13">
        <v>12</v>
      </c>
      <c r="B13" t="s">
        <v>11</v>
      </c>
      <c r="C13" t="s">
        <v>78</v>
      </c>
      <c r="D13">
        <v>134997.63</v>
      </c>
    </row>
    <row r="14" spans="1:4" x14ac:dyDescent="0.25">
      <c r="A14">
        <v>13</v>
      </c>
      <c r="B14" t="s">
        <v>21</v>
      </c>
      <c r="C14" t="s">
        <v>79</v>
      </c>
      <c r="D14">
        <v>48999.33</v>
      </c>
    </row>
    <row r="15" spans="1:4" x14ac:dyDescent="0.25">
      <c r="A15">
        <v>14</v>
      </c>
      <c r="B15" t="s">
        <v>12</v>
      </c>
      <c r="C15" t="s">
        <v>80</v>
      </c>
      <c r="D15">
        <v>63997.8</v>
      </c>
    </row>
    <row r="16" spans="1:4" x14ac:dyDescent="0.25">
      <c r="A16">
        <v>15</v>
      </c>
      <c r="B16" t="s">
        <v>13</v>
      </c>
      <c r="C16" t="s">
        <v>81</v>
      </c>
      <c r="D16">
        <v>368999.48</v>
      </c>
    </row>
    <row r="17" spans="1:4" x14ac:dyDescent="0.25">
      <c r="A17">
        <v>16</v>
      </c>
      <c r="B17" t="s">
        <v>14</v>
      </c>
      <c r="C17" t="s">
        <v>82</v>
      </c>
      <c r="D17">
        <v>8999.3700000000008</v>
      </c>
    </row>
    <row r="18" spans="1:4" x14ac:dyDescent="0.25">
      <c r="A18">
        <v>17</v>
      </c>
      <c r="B18" t="s">
        <v>15</v>
      </c>
      <c r="C18" t="s">
        <v>83</v>
      </c>
      <c r="D18">
        <v>115999.24</v>
      </c>
    </row>
    <row r="19" spans="1:4" x14ac:dyDescent="0.25">
      <c r="A19">
        <v>18</v>
      </c>
      <c r="B19" t="s">
        <v>16</v>
      </c>
      <c r="C19" t="s">
        <v>84</v>
      </c>
      <c r="D19">
        <v>189998.62</v>
      </c>
    </row>
    <row r="20" spans="1:4" x14ac:dyDescent="0.25">
      <c r="A20">
        <v>19</v>
      </c>
      <c r="B20" t="s">
        <v>17</v>
      </c>
      <c r="C20" t="s">
        <v>85</v>
      </c>
      <c r="D20">
        <v>1936999.3</v>
      </c>
    </row>
    <row r="21" spans="1:4" x14ac:dyDescent="0.25">
      <c r="A21">
        <v>20</v>
      </c>
      <c r="B21" t="s">
        <v>18</v>
      </c>
      <c r="C21" t="s">
        <v>86</v>
      </c>
      <c r="D21">
        <v>27998</v>
      </c>
    </row>
    <row r="22" spans="1:4" x14ac:dyDescent="0.25">
      <c r="A22">
        <v>21</v>
      </c>
      <c r="B22" t="s">
        <v>19</v>
      </c>
      <c r="C22" t="s">
        <v>87</v>
      </c>
      <c r="D22">
        <v>119997.7</v>
      </c>
    </row>
    <row r="23" spans="1:4" x14ac:dyDescent="0.25">
      <c r="A23">
        <v>22</v>
      </c>
      <c r="B23" t="s">
        <v>20</v>
      </c>
      <c r="C23" t="s">
        <v>88</v>
      </c>
      <c r="D23">
        <v>15999.22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48BA-FD45-4400-BB5E-A9BF594CF5B8}">
  <dimension ref="A1:E25"/>
  <sheetViews>
    <sheetView workbookViewId="0">
      <selection activeCell="H22" sqref="H22"/>
    </sheetView>
  </sheetViews>
  <sheetFormatPr baseColWidth="10" defaultRowHeight="15" x14ac:dyDescent="0.25"/>
  <cols>
    <col min="5" max="5" width="18.85546875" bestFit="1" customWidth="1"/>
  </cols>
  <sheetData>
    <row r="1" spans="1:5" x14ac:dyDescent="0.25">
      <c r="B1" t="s">
        <v>91</v>
      </c>
      <c r="C1" t="s">
        <v>23</v>
      </c>
      <c r="D1" t="s">
        <v>92</v>
      </c>
      <c r="E1" t="s">
        <v>93</v>
      </c>
    </row>
    <row r="2" spans="1:5" x14ac:dyDescent="0.25">
      <c r="A2">
        <v>1</v>
      </c>
      <c r="B2" t="s">
        <v>50</v>
      </c>
      <c r="C2" t="s">
        <v>51</v>
      </c>
      <c r="D2" t="s">
        <v>31</v>
      </c>
      <c r="E2">
        <v>0</v>
      </c>
    </row>
    <row r="3" spans="1:5" x14ac:dyDescent="0.25">
      <c r="A3">
        <v>2</v>
      </c>
      <c r="B3" t="s">
        <v>54</v>
      </c>
      <c r="C3" t="s">
        <v>55</v>
      </c>
      <c r="D3" t="s">
        <v>31</v>
      </c>
      <c r="E3">
        <v>0</v>
      </c>
    </row>
    <row r="4" spans="1:5" x14ac:dyDescent="0.25">
      <c r="A4">
        <v>3</v>
      </c>
      <c r="B4" t="s">
        <v>58</v>
      </c>
      <c r="C4" t="s">
        <v>59</v>
      </c>
      <c r="D4" t="s">
        <v>31</v>
      </c>
      <c r="E4">
        <v>0</v>
      </c>
    </row>
    <row r="5" spans="1:5" x14ac:dyDescent="0.25">
      <c r="A5">
        <v>4</v>
      </c>
      <c r="B5" t="s">
        <v>46</v>
      </c>
      <c r="C5" t="s">
        <v>49</v>
      </c>
      <c r="D5" t="s">
        <v>33</v>
      </c>
      <c r="E5">
        <v>0</v>
      </c>
    </row>
    <row r="6" spans="1:5" x14ac:dyDescent="0.25">
      <c r="A6">
        <v>5</v>
      </c>
      <c r="B6" t="s">
        <v>50</v>
      </c>
      <c r="C6" t="s">
        <v>53</v>
      </c>
      <c r="D6" t="s">
        <v>33</v>
      </c>
      <c r="E6">
        <v>0</v>
      </c>
    </row>
    <row r="7" spans="1:5" x14ac:dyDescent="0.25">
      <c r="A7">
        <v>6</v>
      </c>
      <c r="B7" t="s">
        <v>54</v>
      </c>
      <c r="C7" t="s">
        <v>57</v>
      </c>
      <c r="D7" t="s">
        <v>33</v>
      </c>
      <c r="E7">
        <v>0</v>
      </c>
    </row>
    <row r="8" spans="1:5" x14ac:dyDescent="0.25">
      <c r="A8">
        <v>7</v>
      </c>
      <c r="B8" t="s">
        <v>58</v>
      </c>
      <c r="C8" t="s">
        <v>61</v>
      </c>
      <c r="D8" t="s">
        <v>33</v>
      </c>
      <c r="E8">
        <v>0</v>
      </c>
    </row>
    <row r="9" spans="1:5" x14ac:dyDescent="0.25">
      <c r="A9">
        <v>8</v>
      </c>
      <c r="B9" t="s">
        <v>38</v>
      </c>
      <c r="C9" t="s">
        <v>39</v>
      </c>
      <c r="D9" t="s">
        <v>31</v>
      </c>
      <c r="E9">
        <v>24498.81</v>
      </c>
    </row>
    <row r="10" spans="1:5" x14ac:dyDescent="0.25">
      <c r="A10">
        <v>9</v>
      </c>
      <c r="B10" t="s">
        <v>38</v>
      </c>
      <c r="C10" t="s">
        <v>41</v>
      </c>
      <c r="D10" t="s">
        <v>33</v>
      </c>
      <c r="E10">
        <v>24498.81</v>
      </c>
    </row>
    <row r="11" spans="1:5" x14ac:dyDescent="0.25">
      <c r="A11">
        <v>10</v>
      </c>
      <c r="B11" t="s">
        <v>37</v>
      </c>
      <c r="C11" t="s">
        <v>34</v>
      </c>
      <c r="D11" t="s">
        <v>31</v>
      </c>
      <c r="E11">
        <v>80499.02</v>
      </c>
    </row>
    <row r="12" spans="1:5" x14ac:dyDescent="0.25">
      <c r="A12">
        <v>11</v>
      </c>
      <c r="B12" t="s">
        <v>37</v>
      </c>
      <c r="C12" t="s">
        <v>36</v>
      </c>
      <c r="D12" t="s">
        <v>33</v>
      </c>
      <c r="E12">
        <v>80499.02</v>
      </c>
    </row>
    <row r="13" spans="1:5" x14ac:dyDescent="0.25">
      <c r="A13">
        <v>12</v>
      </c>
      <c r="B13" t="s">
        <v>37</v>
      </c>
      <c r="C13" t="s">
        <v>35</v>
      </c>
      <c r="D13" t="s">
        <v>32</v>
      </c>
      <c r="E13">
        <v>114998.6</v>
      </c>
    </row>
    <row r="14" spans="1:5" x14ac:dyDescent="0.25">
      <c r="A14">
        <v>13</v>
      </c>
      <c r="B14" t="s">
        <v>62</v>
      </c>
      <c r="C14" t="s">
        <v>65</v>
      </c>
      <c r="D14" t="s">
        <v>33</v>
      </c>
      <c r="E14">
        <v>188998.95</v>
      </c>
    </row>
    <row r="15" spans="1:5" x14ac:dyDescent="0.25">
      <c r="A15">
        <v>14</v>
      </c>
      <c r="B15" t="s">
        <v>43</v>
      </c>
      <c r="C15" t="s">
        <v>45</v>
      </c>
      <c r="D15" t="s">
        <v>33</v>
      </c>
      <c r="E15">
        <v>230998.81</v>
      </c>
    </row>
    <row r="16" spans="1:5" x14ac:dyDescent="0.25">
      <c r="A16">
        <v>15</v>
      </c>
      <c r="B16" t="s">
        <v>58</v>
      </c>
      <c r="C16" t="s">
        <v>60</v>
      </c>
      <c r="D16" t="s">
        <v>32</v>
      </c>
      <c r="E16">
        <v>559998.4</v>
      </c>
    </row>
    <row r="17" spans="1:5" x14ac:dyDescent="0.25">
      <c r="A17">
        <v>16</v>
      </c>
      <c r="B17" t="s">
        <v>50</v>
      </c>
      <c r="C17" t="s">
        <v>52</v>
      </c>
      <c r="D17" t="s">
        <v>32</v>
      </c>
      <c r="E17">
        <v>596498.19999999995</v>
      </c>
    </row>
    <row r="18" spans="1:5" x14ac:dyDescent="0.25">
      <c r="A18">
        <v>17</v>
      </c>
      <c r="B18" t="s">
        <v>54</v>
      </c>
      <c r="C18" t="s">
        <v>56</v>
      </c>
      <c r="D18" t="s">
        <v>32</v>
      </c>
      <c r="E18">
        <v>614998.6</v>
      </c>
    </row>
    <row r="19" spans="1:5" x14ac:dyDescent="0.25">
      <c r="A19">
        <v>18</v>
      </c>
      <c r="B19" t="s">
        <v>62</v>
      </c>
      <c r="C19" t="s">
        <v>63</v>
      </c>
      <c r="D19" t="s">
        <v>31</v>
      </c>
      <c r="E19">
        <v>685998.95</v>
      </c>
    </row>
    <row r="20" spans="1:5" x14ac:dyDescent="0.25">
      <c r="A20">
        <v>19</v>
      </c>
      <c r="B20" t="s">
        <v>43</v>
      </c>
      <c r="C20" t="s">
        <v>42</v>
      </c>
      <c r="D20" t="s">
        <v>31</v>
      </c>
      <c r="E20">
        <v>881998.67</v>
      </c>
    </row>
    <row r="21" spans="1:5" x14ac:dyDescent="0.25">
      <c r="A21">
        <v>20</v>
      </c>
      <c r="B21" t="s">
        <v>38</v>
      </c>
      <c r="C21" t="s">
        <v>40</v>
      </c>
      <c r="D21" t="s">
        <v>32</v>
      </c>
      <c r="E21">
        <v>959998.3</v>
      </c>
    </row>
    <row r="22" spans="1:5" x14ac:dyDescent="0.25">
      <c r="A22">
        <v>21</v>
      </c>
      <c r="B22" t="s">
        <v>46</v>
      </c>
      <c r="C22" t="s">
        <v>47</v>
      </c>
      <c r="D22" t="s">
        <v>31</v>
      </c>
      <c r="E22">
        <v>1081498.7</v>
      </c>
    </row>
    <row r="23" spans="1:5" x14ac:dyDescent="0.25">
      <c r="A23">
        <v>22</v>
      </c>
      <c r="B23" t="s">
        <v>62</v>
      </c>
      <c r="C23" t="s">
        <v>64</v>
      </c>
      <c r="D23" t="s">
        <v>32</v>
      </c>
      <c r="E23">
        <v>1164998.6000000001</v>
      </c>
    </row>
    <row r="24" spans="1:5" x14ac:dyDescent="0.25">
      <c r="A24">
        <v>23</v>
      </c>
      <c r="B24" t="s">
        <v>46</v>
      </c>
      <c r="C24" t="s">
        <v>48</v>
      </c>
      <c r="D24" t="s">
        <v>32</v>
      </c>
      <c r="E24">
        <v>1379998.2</v>
      </c>
    </row>
    <row r="25" spans="1:5" x14ac:dyDescent="0.25">
      <c r="A25">
        <v>24</v>
      </c>
      <c r="B25" t="s">
        <v>43</v>
      </c>
      <c r="C25" t="s">
        <v>44</v>
      </c>
      <c r="D25" t="s">
        <v>32</v>
      </c>
      <c r="E25">
        <v>1514998.5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7DAA-5D37-4DE1-888B-3FCDCC204119}">
  <dimension ref="A1:E529"/>
  <sheetViews>
    <sheetView workbookViewId="0">
      <selection activeCell="H13" sqref="H13"/>
    </sheetView>
  </sheetViews>
  <sheetFormatPr baseColWidth="10" defaultRowHeight="15" x14ac:dyDescent="0.25"/>
  <sheetData>
    <row r="1" spans="1:5" x14ac:dyDescent="0.25">
      <c r="B1" t="s">
        <v>89</v>
      </c>
      <c r="C1" t="s">
        <v>91</v>
      </c>
      <c r="D1" t="s">
        <v>92</v>
      </c>
      <c r="E1" t="s">
        <v>96</v>
      </c>
    </row>
    <row r="2" spans="1:5" x14ac:dyDescent="0.25">
      <c r="A2">
        <v>1</v>
      </c>
      <c r="B2" t="s">
        <v>0</v>
      </c>
      <c r="C2" t="s">
        <v>50</v>
      </c>
      <c r="D2" t="s">
        <v>31</v>
      </c>
      <c r="E2">
        <v>0</v>
      </c>
    </row>
    <row r="3" spans="1:5" x14ac:dyDescent="0.25">
      <c r="A3">
        <v>2</v>
      </c>
      <c r="B3" t="s">
        <v>0</v>
      </c>
      <c r="C3" t="s">
        <v>54</v>
      </c>
      <c r="D3" t="s">
        <v>31</v>
      </c>
      <c r="E3">
        <v>0</v>
      </c>
    </row>
    <row r="4" spans="1:5" x14ac:dyDescent="0.25">
      <c r="A4">
        <v>3</v>
      </c>
      <c r="B4" t="s">
        <v>0</v>
      </c>
      <c r="C4" t="s">
        <v>58</v>
      </c>
      <c r="D4" t="s">
        <v>31</v>
      </c>
      <c r="E4">
        <v>0</v>
      </c>
    </row>
    <row r="5" spans="1:5" x14ac:dyDescent="0.25">
      <c r="A5">
        <v>4</v>
      </c>
      <c r="B5" t="s">
        <v>0</v>
      </c>
      <c r="C5" t="s">
        <v>46</v>
      </c>
      <c r="D5" t="s">
        <v>33</v>
      </c>
      <c r="E5">
        <v>0</v>
      </c>
    </row>
    <row r="6" spans="1:5" x14ac:dyDescent="0.25">
      <c r="A6">
        <v>5</v>
      </c>
      <c r="B6" t="s">
        <v>0</v>
      </c>
      <c r="C6" t="s">
        <v>50</v>
      </c>
      <c r="D6" t="s">
        <v>33</v>
      </c>
      <c r="E6">
        <v>0</v>
      </c>
    </row>
    <row r="7" spans="1:5" x14ac:dyDescent="0.25">
      <c r="A7">
        <v>6</v>
      </c>
      <c r="B7" t="s">
        <v>0</v>
      </c>
      <c r="C7" t="s">
        <v>54</v>
      </c>
      <c r="D7" t="s">
        <v>33</v>
      </c>
      <c r="E7">
        <v>0</v>
      </c>
    </row>
    <row r="8" spans="1:5" x14ac:dyDescent="0.25">
      <c r="A8">
        <v>7</v>
      </c>
      <c r="B8" t="s">
        <v>0</v>
      </c>
      <c r="C8" t="s">
        <v>58</v>
      </c>
      <c r="D8" t="s">
        <v>33</v>
      </c>
      <c r="E8">
        <v>0</v>
      </c>
    </row>
    <row r="9" spans="1:5" x14ac:dyDescent="0.25">
      <c r="A9">
        <v>8</v>
      </c>
      <c r="B9" t="s">
        <v>0</v>
      </c>
      <c r="C9" t="s">
        <v>38</v>
      </c>
      <c r="D9" t="s">
        <v>31</v>
      </c>
      <c r="E9">
        <v>105.48282773185323</v>
      </c>
    </row>
    <row r="10" spans="1:5" x14ac:dyDescent="0.25">
      <c r="A10">
        <v>9</v>
      </c>
      <c r="B10" t="s">
        <v>0</v>
      </c>
      <c r="C10" t="s">
        <v>38</v>
      </c>
      <c r="D10" t="s">
        <v>33</v>
      </c>
      <c r="E10">
        <v>105.48282773185323</v>
      </c>
    </row>
    <row r="11" spans="1:5" x14ac:dyDescent="0.25">
      <c r="A11">
        <v>10</v>
      </c>
      <c r="B11" t="s">
        <v>0</v>
      </c>
      <c r="C11" t="s">
        <v>37</v>
      </c>
      <c r="D11" t="s">
        <v>31</v>
      </c>
      <c r="E11">
        <v>346.59904947395438</v>
      </c>
    </row>
    <row r="12" spans="1:5" x14ac:dyDescent="0.25">
      <c r="A12">
        <v>11</v>
      </c>
      <c r="B12" t="s">
        <v>0</v>
      </c>
      <c r="C12" t="s">
        <v>37</v>
      </c>
      <c r="D12" t="s">
        <v>33</v>
      </c>
      <c r="E12">
        <v>346.59904947395438</v>
      </c>
    </row>
    <row r="13" spans="1:5" x14ac:dyDescent="0.25">
      <c r="A13">
        <v>12</v>
      </c>
      <c r="B13" t="s">
        <v>0</v>
      </c>
      <c r="C13" t="s">
        <v>37</v>
      </c>
      <c r="D13" t="s">
        <v>32</v>
      </c>
      <c r="E13">
        <v>346.59904947395438</v>
      </c>
    </row>
    <row r="14" spans="1:5" x14ac:dyDescent="0.25">
      <c r="A14">
        <v>13</v>
      </c>
      <c r="B14" t="s">
        <v>0</v>
      </c>
      <c r="C14" t="s">
        <v>62</v>
      </c>
      <c r="D14" t="s">
        <v>33</v>
      </c>
      <c r="E14">
        <v>813.75967585164926</v>
      </c>
    </row>
    <row r="15" spans="1:5" x14ac:dyDescent="0.25">
      <c r="A15">
        <v>14</v>
      </c>
      <c r="B15" t="s">
        <v>0</v>
      </c>
      <c r="C15" t="s">
        <v>43</v>
      </c>
      <c r="D15" t="s">
        <v>33</v>
      </c>
      <c r="E15">
        <v>994.59556123310051</v>
      </c>
    </row>
    <row r="16" spans="1:5" x14ac:dyDescent="0.25">
      <c r="A16">
        <v>15</v>
      </c>
      <c r="B16" t="s">
        <v>0</v>
      </c>
      <c r="C16" t="s">
        <v>58</v>
      </c>
      <c r="D16" t="s">
        <v>32</v>
      </c>
      <c r="E16">
        <v>1687.8024006112707</v>
      </c>
    </row>
    <row r="17" spans="1:5" x14ac:dyDescent="0.25">
      <c r="A17">
        <v>16</v>
      </c>
      <c r="B17" t="s">
        <v>0</v>
      </c>
      <c r="C17" t="s">
        <v>50</v>
      </c>
      <c r="D17" t="s">
        <v>32</v>
      </c>
      <c r="E17">
        <v>1797.810661459572</v>
      </c>
    </row>
    <row r="18" spans="1:5" x14ac:dyDescent="0.25">
      <c r="A18">
        <v>17</v>
      </c>
      <c r="B18" t="s">
        <v>0</v>
      </c>
      <c r="C18" t="s">
        <v>54</v>
      </c>
      <c r="D18" t="s">
        <v>32</v>
      </c>
      <c r="E18">
        <v>1853.569784221831</v>
      </c>
    </row>
    <row r="19" spans="1:5" x14ac:dyDescent="0.25">
      <c r="A19">
        <v>18</v>
      </c>
      <c r="B19" t="s">
        <v>0</v>
      </c>
      <c r="C19" t="s">
        <v>62</v>
      </c>
      <c r="D19" t="s">
        <v>31</v>
      </c>
      <c r="E19">
        <v>2953.6581191936343</v>
      </c>
    </row>
    <row r="20" spans="1:5" x14ac:dyDescent="0.25">
      <c r="A20">
        <v>19</v>
      </c>
      <c r="B20" t="s">
        <v>0</v>
      </c>
      <c r="C20" t="s">
        <v>43</v>
      </c>
      <c r="D20" t="s">
        <v>31</v>
      </c>
      <c r="E20">
        <v>3797.5605250758576</v>
      </c>
    </row>
    <row r="21" spans="1:5" x14ac:dyDescent="0.25">
      <c r="A21">
        <v>20</v>
      </c>
      <c r="B21" t="s">
        <v>0</v>
      </c>
      <c r="C21" t="s">
        <v>38</v>
      </c>
      <c r="D21" t="s">
        <v>32</v>
      </c>
      <c r="E21">
        <v>2893.3786870154254</v>
      </c>
    </row>
    <row r="22" spans="1:5" x14ac:dyDescent="0.25">
      <c r="A22">
        <v>21</v>
      </c>
      <c r="B22" t="s">
        <v>0</v>
      </c>
      <c r="C22" t="s">
        <v>46</v>
      </c>
      <c r="D22" t="s">
        <v>31</v>
      </c>
      <c r="E22">
        <v>4656.5339730510668</v>
      </c>
    </row>
    <row r="23" spans="1:5" x14ac:dyDescent="0.25">
      <c r="A23">
        <v>22</v>
      </c>
      <c r="B23" t="s">
        <v>0</v>
      </c>
      <c r="C23" t="s">
        <v>62</v>
      </c>
      <c r="D23" t="s">
        <v>32</v>
      </c>
      <c r="E23">
        <v>3511.2375924444959</v>
      </c>
    </row>
    <row r="24" spans="1:5" x14ac:dyDescent="0.25">
      <c r="A24">
        <v>23</v>
      </c>
      <c r="B24" t="s">
        <v>0</v>
      </c>
      <c r="C24" t="s">
        <v>46</v>
      </c>
      <c r="D24" t="s">
        <v>32</v>
      </c>
      <c r="E24">
        <v>4159.2338028094946</v>
      </c>
    </row>
    <row r="25" spans="1:5" x14ac:dyDescent="0.25">
      <c r="A25">
        <v>24</v>
      </c>
      <c r="B25" t="s">
        <v>0</v>
      </c>
      <c r="C25" t="s">
        <v>43</v>
      </c>
      <c r="D25" t="s">
        <v>32</v>
      </c>
      <c r="E25">
        <v>4566.1168053738629</v>
      </c>
    </row>
    <row r="26" spans="1:5" x14ac:dyDescent="0.25">
      <c r="A26">
        <v>25</v>
      </c>
      <c r="B26" t="s">
        <v>1</v>
      </c>
      <c r="C26" t="s">
        <v>50</v>
      </c>
      <c r="D26" t="s">
        <v>31</v>
      </c>
      <c r="E26">
        <v>0</v>
      </c>
    </row>
    <row r="27" spans="1:5" x14ac:dyDescent="0.25">
      <c r="A27">
        <v>26</v>
      </c>
      <c r="B27" t="s">
        <v>1</v>
      </c>
      <c r="C27" t="s">
        <v>54</v>
      </c>
      <c r="D27" t="s">
        <v>31</v>
      </c>
      <c r="E27">
        <v>0</v>
      </c>
    </row>
    <row r="28" spans="1:5" x14ac:dyDescent="0.25">
      <c r="A28">
        <v>27</v>
      </c>
      <c r="B28" t="s">
        <v>1</v>
      </c>
      <c r="C28" t="s">
        <v>58</v>
      </c>
      <c r="D28" t="s">
        <v>31</v>
      </c>
      <c r="E28">
        <v>0</v>
      </c>
    </row>
    <row r="29" spans="1:5" x14ac:dyDescent="0.25">
      <c r="A29">
        <v>28</v>
      </c>
      <c r="B29" t="s">
        <v>1</v>
      </c>
      <c r="C29" t="s">
        <v>46</v>
      </c>
      <c r="D29" t="s">
        <v>33</v>
      </c>
      <c r="E29">
        <v>0</v>
      </c>
    </row>
    <row r="30" spans="1:5" x14ac:dyDescent="0.25">
      <c r="A30">
        <v>29</v>
      </c>
      <c r="B30" t="s">
        <v>1</v>
      </c>
      <c r="C30" t="s">
        <v>50</v>
      </c>
      <c r="D30" t="s">
        <v>33</v>
      </c>
      <c r="E30">
        <v>0</v>
      </c>
    </row>
    <row r="31" spans="1:5" x14ac:dyDescent="0.25">
      <c r="A31">
        <v>30</v>
      </c>
      <c r="B31" t="s">
        <v>1</v>
      </c>
      <c r="C31" t="s">
        <v>54</v>
      </c>
      <c r="D31" t="s">
        <v>33</v>
      </c>
      <c r="E31">
        <v>0</v>
      </c>
    </row>
    <row r="32" spans="1:5" x14ac:dyDescent="0.25">
      <c r="A32">
        <v>31</v>
      </c>
      <c r="B32" t="s">
        <v>1</v>
      </c>
      <c r="C32" t="s">
        <v>58</v>
      </c>
      <c r="D32" t="s">
        <v>33</v>
      </c>
      <c r="E32">
        <v>0</v>
      </c>
    </row>
    <row r="33" spans="1:5" x14ac:dyDescent="0.25">
      <c r="A33">
        <v>32</v>
      </c>
      <c r="B33" t="s">
        <v>1</v>
      </c>
      <c r="C33" t="s">
        <v>38</v>
      </c>
      <c r="D33" t="s">
        <v>31</v>
      </c>
      <c r="E33">
        <v>90.364672409333494</v>
      </c>
    </row>
    <row r="34" spans="1:5" x14ac:dyDescent="0.25">
      <c r="A34">
        <v>33</v>
      </c>
      <c r="B34" t="s">
        <v>1</v>
      </c>
      <c r="C34" t="s">
        <v>38</v>
      </c>
      <c r="D34" t="s">
        <v>33</v>
      </c>
      <c r="E34">
        <v>90.364672409333494</v>
      </c>
    </row>
    <row r="35" spans="1:5" x14ac:dyDescent="0.25">
      <c r="A35">
        <v>34</v>
      </c>
      <c r="B35" t="s">
        <v>1</v>
      </c>
      <c r="C35" t="s">
        <v>37</v>
      </c>
      <c r="D35" t="s">
        <v>31</v>
      </c>
      <c r="E35">
        <v>296.923302461319</v>
      </c>
    </row>
    <row r="36" spans="1:5" x14ac:dyDescent="0.25">
      <c r="A36">
        <v>35</v>
      </c>
      <c r="B36" t="s">
        <v>1</v>
      </c>
      <c r="C36" t="s">
        <v>37</v>
      </c>
      <c r="D36" t="s">
        <v>33</v>
      </c>
      <c r="E36">
        <v>296.923302461319</v>
      </c>
    </row>
    <row r="37" spans="1:5" x14ac:dyDescent="0.25">
      <c r="A37">
        <v>36</v>
      </c>
      <c r="B37" t="s">
        <v>1</v>
      </c>
      <c r="C37" t="s">
        <v>37</v>
      </c>
      <c r="D37" t="s">
        <v>32</v>
      </c>
      <c r="E37">
        <v>296.92330246131894</v>
      </c>
    </row>
    <row r="38" spans="1:5" x14ac:dyDescent="0.25">
      <c r="A38">
        <v>37</v>
      </c>
      <c r="B38" t="s">
        <v>1</v>
      </c>
      <c r="C38" t="s">
        <v>62</v>
      </c>
      <c r="D38" t="s">
        <v>33</v>
      </c>
      <c r="E38">
        <v>697.12888921780291</v>
      </c>
    </row>
    <row r="39" spans="1:5" x14ac:dyDescent="0.25">
      <c r="A39">
        <v>38</v>
      </c>
      <c r="B39" t="s">
        <v>1</v>
      </c>
      <c r="C39" t="s">
        <v>43</v>
      </c>
      <c r="D39" t="s">
        <v>33</v>
      </c>
      <c r="E39">
        <v>852.04676441818481</v>
      </c>
    </row>
    <row r="40" spans="1:5" x14ac:dyDescent="0.25">
      <c r="A40">
        <v>39</v>
      </c>
      <c r="B40" t="s">
        <v>1</v>
      </c>
      <c r="C40" t="s">
        <v>58</v>
      </c>
      <c r="D40" t="s">
        <v>32</v>
      </c>
      <c r="E40">
        <v>1445.9008570630831</v>
      </c>
    </row>
    <row r="41" spans="1:5" x14ac:dyDescent="0.25">
      <c r="A41">
        <v>40</v>
      </c>
      <c r="B41" t="s">
        <v>1</v>
      </c>
      <c r="C41" t="s">
        <v>50</v>
      </c>
      <c r="D41" t="s">
        <v>32</v>
      </c>
      <c r="E41">
        <v>1540.1423622220818</v>
      </c>
    </row>
    <row r="42" spans="1:5" x14ac:dyDescent="0.25">
      <c r="A42">
        <v>41</v>
      </c>
      <c r="B42" t="s">
        <v>1</v>
      </c>
      <c r="C42" t="s">
        <v>54</v>
      </c>
      <c r="D42" t="s">
        <v>32</v>
      </c>
      <c r="E42">
        <v>1587.9098990864907</v>
      </c>
    </row>
    <row r="43" spans="1:5" x14ac:dyDescent="0.25">
      <c r="A43">
        <v>42</v>
      </c>
      <c r="B43" t="s">
        <v>1</v>
      </c>
      <c r="C43" t="s">
        <v>62</v>
      </c>
      <c r="D43" t="s">
        <v>31</v>
      </c>
      <c r="E43">
        <v>2530.3298564255465</v>
      </c>
    </row>
    <row r="44" spans="1:5" x14ac:dyDescent="0.25">
      <c r="A44">
        <v>43</v>
      </c>
      <c r="B44" t="s">
        <v>1</v>
      </c>
      <c r="C44" t="s">
        <v>43</v>
      </c>
      <c r="D44" t="s">
        <v>31</v>
      </c>
      <c r="E44">
        <v>3253.2813177463654</v>
      </c>
    </row>
    <row r="45" spans="1:5" x14ac:dyDescent="0.25">
      <c r="A45">
        <v>44</v>
      </c>
      <c r="B45" t="s">
        <v>1</v>
      </c>
      <c r="C45" t="s">
        <v>38</v>
      </c>
      <c r="D45" t="s">
        <v>32</v>
      </c>
      <c r="E45">
        <v>2478.6898761659013</v>
      </c>
    </row>
    <row r="46" spans="1:5" x14ac:dyDescent="0.25">
      <c r="A46">
        <v>45</v>
      </c>
      <c r="B46" t="s">
        <v>1</v>
      </c>
      <c r="C46" t="s">
        <v>46</v>
      </c>
      <c r="D46" t="s">
        <v>31</v>
      </c>
      <c r="E46">
        <v>3989.1437884787074</v>
      </c>
    </row>
    <row r="47" spans="1:5" x14ac:dyDescent="0.25">
      <c r="A47">
        <v>46</v>
      </c>
      <c r="B47" t="s">
        <v>1</v>
      </c>
      <c r="C47" t="s">
        <v>62</v>
      </c>
      <c r="D47" t="s">
        <v>32</v>
      </c>
      <c r="E47">
        <v>3007.9951553741798</v>
      </c>
    </row>
    <row r="48" spans="1:5" x14ac:dyDescent="0.25">
      <c r="A48">
        <v>47</v>
      </c>
      <c r="B48" t="s">
        <v>1</v>
      </c>
      <c r="C48" t="s">
        <v>46</v>
      </c>
      <c r="D48" t="s">
        <v>32</v>
      </c>
      <c r="E48">
        <v>3563.1183591337258</v>
      </c>
    </row>
    <row r="49" spans="1:5" x14ac:dyDescent="0.25">
      <c r="A49">
        <v>48</v>
      </c>
      <c r="B49" t="s">
        <v>1</v>
      </c>
      <c r="C49" t="s">
        <v>43</v>
      </c>
      <c r="D49" t="s">
        <v>32</v>
      </c>
      <c r="E49">
        <v>3911.68551481448</v>
      </c>
    </row>
    <row r="50" spans="1:5" x14ac:dyDescent="0.25">
      <c r="A50">
        <v>49</v>
      </c>
      <c r="B50" t="s">
        <v>2</v>
      </c>
      <c r="C50" t="s">
        <v>50</v>
      </c>
      <c r="D50" t="s">
        <v>31</v>
      </c>
      <c r="E50">
        <v>0</v>
      </c>
    </row>
    <row r="51" spans="1:5" x14ac:dyDescent="0.25">
      <c r="A51">
        <v>50</v>
      </c>
      <c r="B51" t="s">
        <v>2</v>
      </c>
      <c r="C51" t="s">
        <v>54</v>
      </c>
      <c r="D51" t="s">
        <v>31</v>
      </c>
      <c r="E51">
        <v>0</v>
      </c>
    </row>
    <row r="52" spans="1:5" x14ac:dyDescent="0.25">
      <c r="A52">
        <v>51</v>
      </c>
      <c r="B52" t="s">
        <v>2</v>
      </c>
      <c r="C52" t="s">
        <v>58</v>
      </c>
      <c r="D52" t="s">
        <v>31</v>
      </c>
      <c r="E52">
        <v>0</v>
      </c>
    </row>
    <row r="53" spans="1:5" x14ac:dyDescent="0.25">
      <c r="A53">
        <v>52</v>
      </c>
      <c r="B53" t="s">
        <v>2</v>
      </c>
      <c r="C53" t="s">
        <v>46</v>
      </c>
      <c r="D53" t="s">
        <v>33</v>
      </c>
      <c r="E53">
        <v>0</v>
      </c>
    </row>
    <row r="54" spans="1:5" x14ac:dyDescent="0.25">
      <c r="A54">
        <v>53</v>
      </c>
      <c r="B54" t="s">
        <v>2</v>
      </c>
      <c r="C54" t="s">
        <v>50</v>
      </c>
      <c r="D54" t="s">
        <v>33</v>
      </c>
      <c r="E54">
        <v>0</v>
      </c>
    </row>
    <row r="55" spans="1:5" x14ac:dyDescent="0.25">
      <c r="A55">
        <v>54</v>
      </c>
      <c r="B55" t="s">
        <v>2</v>
      </c>
      <c r="C55" t="s">
        <v>54</v>
      </c>
      <c r="D55" t="s">
        <v>33</v>
      </c>
      <c r="E55">
        <v>0</v>
      </c>
    </row>
    <row r="56" spans="1:5" x14ac:dyDescent="0.25">
      <c r="A56">
        <v>55</v>
      </c>
      <c r="B56" t="s">
        <v>2</v>
      </c>
      <c r="C56" t="s">
        <v>58</v>
      </c>
      <c r="D56" t="s">
        <v>33</v>
      </c>
      <c r="E56">
        <v>0</v>
      </c>
    </row>
    <row r="57" spans="1:5" x14ac:dyDescent="0.25">
      <c r="A57">
        <v>56</v>
      </c>
      <c r="B57" t="s">
        <v>2</v>
      </c>
      <c r="C57" t="s">
        <v>38</v>
      </c>
      <c r="D57" t="s">
        <v>31</v>
      </c>
      <c r="E57">
        <v>10.651117052415305</v>
      </c>
    </row>
    <row r="58" spans="1:5" x14ac:dyDescent="0.25">
      <c r="A58">
        <v>57</v>
      </c>
      <c r="B58" t="s">
        <v>2</v>
      </c>
      <c r="C58" t="s">
        <v>38</v>
      </c>
      <c r="D58" t="s">
        <v>33</v>
      </c>
      <c r="E58">
        <v>10.651117052415305</v>
      </c>
    </row>
    <row r="59" spans="1:5" x14ac:dyDescent="0.25">
      <c r="A59">
        <v>58</v>
      </c>
      <c r="B59" t="s">
        <v>2</v>
      </c>
      <c r="C59" t="s">
        <v>37</v>
      </c>
      <c r="D59" t="s">
        <v>31</v>
      </c>
      <c r="E59">
        <v>34.997801306460218</v>
      </c>
    </row>
    <row r="60" spans="1:5" x14ac:dyDescent="0.25">
      <c r="A60">
        <v>59</v>
      </c>
      <c r="B60" t="s">
        <v>2</v>
      </c>
      <c r="C60" t="s">
        <v>37</v>
      </c>
      <c r="D60" t="s">
        <v>33</v>
      </c>
      <c r="E60">
        <v>34.997801306460218</v>
      </c>
    </row>
    <row r="61" spans="1:5" x14ac:dyDescent="0.25">
      <c r="A61">
        <v>60</v>
      </c>
      <c r="B61" t="s">
        <v>2</v>
      </c>
      <c r="C61" t="s">
        <v>37</v>
      </c>
      <c r="D61" t="s">
        <v>32</v>
      </c>
      <c r="E61">
        <v>34.997801306460218</v>
      </c>
    </row>
    <row r="62" spans="1:5" x14ac:dyDescent="0.25">
      <c r="A62">
        <v>61</v>
      </c>
      <c r="B62" t="s">
        <v>2</v>
      </c>
      <c r="C62" t="s">
        <v>62</v>
      </c>
      <c r="D62" t="s">
        <v>33</v>
      </c>
      <c r="E62">
        <v>82.169294722216605</v>
      </c>
    </row>
    <row r="63" spans="1:5" x14ac:dyDescent="0.25">
      <c r="A63">
        <v>62</v>
      </c>
      <c r="B63" t="s">
        <v>2</v>
      </c>
      <c r="C63" t="s">
        <v>43</v>
      </c>
      <c r="D63" t="s">
        <v>33</v>
      </c>
      <c r="E63">
        <v>100.42917857147522</v>
      </c>
    </row>
    <row r="64" spans="1:5" x14ac:dyDescent="0.25">
      <c r="A64">
        <v>63</v>
      </c>
      <c r="B64" t="s">
        <v>2</v>
      </c>
      <c r="C64" t="s">
        <v>58</v>
      </c>
      <c r="D64" t="s">
        <v>32</v>
      </c>
      <c r="E64">
        <v>170.42566374839026</v>
      </c>
    </row>
    <row r="65" spans="1:5" x14ac:dyDescent="0.25">
      <c r="A65">
        <v>64</v>
      </c>
      <c r="B65" t="s">
        <v>2</v>
      </c>
      <c r="C65" t="s">
        <v>50</v>
      </c>
      <c r="D65" t="s">
        <v>32</v>
      </c>
      <c r="E65">
        <v>181.53373591731696</v>
      </c>
    </row>
    <row r="66" spans="1:5" x14ac:dyDescent="0.25">
      <c r="A66">
        <v>65</v>
      </c>
      <c r="B66" t="s">
        <v>2</v>
      </c>
      <c r="C66" t="s">
        <v>54</v>
      </c>
      <c r="D66" t="s">
        <v>32</v>
      </c>
      <c r="E66">
        <v>187.16400727096854</v>
      </c>
    </row>
    <row r="67" spans="1:5" x14ac:dyDescent="0.25">
      <c r="A67">
        <v>66</v>
      </c>
      <c r="B67" t="s">
        <v>2</v>
      </c>
      <c r="C67" t="s">
        <v>62</v>
      </c>
      <c r="D67" t="s">
        <v>31</v>
      </c>
      <c r="E67">
        <v>298.24530719181843</v>
      </c>
    </row>
    <row r="68" spans="1:5" x14ac:dyDescent="0.25">
      <c r="A68">
        <v>67</v>
      </c>
      <c r="B68" t="s">
        <v>2</v>
      </c>
      <c r="C68" t="s">
        <v>43</v>
      </c>
      <c r="D68" t="s">
        <v>31</v>
      </c>
      <c r="E68">
        <v>383.45826079897836</v>
      </c>
    </row>
    <row r="69" spans="1:5" x14ac:dyDescent="0.25">
      <c r="A69">
        <v>68</v>
      </c>
      <c r="B69" t="s">
        <v>2</v>
      </c>
      <c r="C69" t="s">
        <v>38</v>
      </c>
      <c r="D69" t="s">
        <v>32</v>
      </c>
      <c r="E69">
        <v>292.15859808675572</v>
      </c>
    </row>
    <row r="70" spans="1:5" x14ac:dyDescent="0.25">
      <c r="A70">
        <v>69</v>
      </c>
      <c r="B70" t="s">
        <v>2</v>
      </c>
      <c r="C70" t="s">
        <v>46</v>
      </c>
      <c r="D70" t="s">
        <v>31</v>
      </c>
      <c r="E70">
        <v>470.19301124156573</v>
      </c>
    </row>
    <row r="71" spans="1:5" x14ac:dyDescent="0.25">
      <c r="A71">
        <v>70</v>
      </c>
      <c r="B71" t="s">
        <v>2</v>
      </c>
      <c r="C71" t="s">
        <v>62</v>
      </c>
      <c r="D71" t="s">
        <v>32</v>
      </c>
      <c r="E71">
        <v>354.54683383192776</v>
      </c>
    </row>
    <row r="72" spans="1:5" x14ac:dyDescent="0.25">
      <c r="A72">
        <v>71</v>
      </c>
      <c r="B72" t="s">
        <v>2</v>
      </c>
      <c r="C72" t="s">
        <v>46</v>
      </c>
      <c r="D72" t="s">
        <v>32</v>
      </c>
      <c r="E72">
        <v>419.97818066370155</v>
      </c>
    </row>
    <row r="73" spans="1:5" x14ac:dyDescent="0.25">
      <c r="A73">
        <v>72</v>
      </c>
      <c r="B73" t="s">
        <v>2</v>
      </c>
      <c r="C73" t="s">
        <v>43</v>
      </c>
      <c r="D73" t="s">
        <v>32</v>
      </c>
      <c r="E73">
        <v>461.06314757384234</v>
      </c>
    </row>
    <row r="74" spans="1:5" x14ac:dyDescent="0.25">
      <c r="A74">
        <v>73</v>
      </c>
      <c r="B74" t="s">
        <v>3</v>
      </c>
      <c r="C74" t="s">
        <v>50</v>
      </c>
      <c r="D74" t="s">
        <v>31</v>
      </c>
      <c r="E74">
        <v>0</v>
      </c>
    </row>
    <row r="75" spans="1:5" x14ac:dyDescent="0.25">
      <c r="A75">
        <v>74</v>
      </c>
      <c r="B75" t="s">
        <v>3</v>
      </c>
      <c r="C75" t="s">
        <v>54</v>
      </c>
      <c r="D75" t="s">
        <v>31</v>
      </c>
      <c r="E75">
        <v>0</v>
      </c>
    </row>
    <row r="76" spans="1:5" x14ac:dyDescent="0.25">
      <c r="A76">
        <v>75</v>
      </c>
      <c r="B76" t="s">
        <v>3</v>
      </c>
      <c r="C76" t="s">
        <v>58</v>
      </c>
      <c r="D76" t="s">
        <v>31</v>
      </c>
      <c r="E76">
        <v>0</v>
      </c>
    </row>
    <row r="77" spans="1:5" x14ac:dyDescent="0.25">
      <c r="A77">
        <v>76</v>
      </c>
      <c r="B77" t="s">
        <v>3</v>
      </c>
      <c r="C77" t="s">
        <v>46</v>
      </c>
      <c r="D77" t="s">
        <v>33</v>
      </c>
      <c r="E77">
        <v>0</v>
      </c>
    </row>
    <row r="78" spans="1:5" x14ac:dyDescent="0.25">
      <c r="A78">
        <v>77</v>
      </c>
      <c r="B78" t="s">
        <v>3</v>
      </c>
      <c r="C78" t="s">
        <v>50</v>
      </c>
      <c r="D78" t="s">
        <v>33</v>
      </c>
      <c r="E78">
        <v>0</v>
      </c>
    </row>
    <row r="79" spans="1:5" x14ac:dyDescent="0.25">
      <c r="A79">
        <v>78</v>
      </c>
      <c r="B79" t="s">
        <v>3</v>
      </c>
      <c r="C79" t="s">
        <v>54</v>
      </c>
      <c r="D79" t="s">
        <v>33</v>
      </c>
      <c r="E79">
        <v>0</v>
      </c>
    </row>
    <row r="80" spans="1:5" x14ac:dyDescent="0.25">
      <c r="A80">
        <v>79</v>
      </c>
      <c r="B80" t="s">
        <v>3</v>
      </c>
      <c r="C80" t="s">
        <v>58</v>
      </c>
      <c r="D80" t="s">
        <v>33</v>
      </c>
      <c r="E80">
        <v>0</v>
      </c>
    </row>
    <row r="81" spans="1:5" x14ac:dyDescent="0.25">
      <c r="A81">
        <v>80</v>
      </c>
      <c r="B81" t="s">
        <v>3</v>
      </c>
      <c r="C81" t="s">
        <v>38</v>
      </c>
      <c r="D81" t="s">
        <v>31</v>
      </c>
      <c r="E81">
        <v>129.87788290181294</v>
      </c>
    </row>
    <row r="82" spans="1:5" x14ac:dyDescent="0.25">
      <c r="A82">
        <v>81</v>
      </c>
      <c r="B82" t="s">
        <v>3</v>
      </c>
      <c r="C82" t="s">
        <v>38</v>
      </c>
      <c r="D82" t="s">
        <v>33</v>
      </c>
      <c r="E82">
        <v>129.87788290181294</v>
      </c>
    </row>
    <row r="83" spans="1:5" x14ac:dyDescent="0.25">
      <c r="A83">
        <v>82</v>
      </c>
      <c r="B83" t="s">
        <v>3</v>
      </c>
      <c r="C83" t="s">
        <v>37</v>
      </c>
      <c r="D83" t="s">
        <v>31</v>
      </c>
      <c r="E83">
        <v>426.75714833784565</v>
      </c>
    </row>
    <row r="84" spans="1:5" x14ac:dyDescent="0.25">
      <c r="A84">
        <v>83</v>
      </c>
      <c r="B84" t="s">
        <v>3</v>
      </c>
      <c r="C84" t="s">
        <v>37</v>
      </c>
      <c r="D84" t="s">
        <v>33</v>
      </c>
      <c r="E84">
        <v>426.75714833784565</v>
      </c>
    </row>
    <row r="85" spans="1:5" x14ac:dyDescent="0.25">
      <c r="A85">
        <v>84</v>
      </c>
      <c r="B85" t="s">
        <v>3</v>
      </c>
      <c r="C85" t="s">
        <v>37</v>
      </c>
      <c r="D85" t="s">
        <v>32</v>
      </c>
      <c r="E85">
        <v>426.75714833784571</v>
      </c>
    </row>
    <row r="86" spans="1:5" x14ac:dyDescent="0.25">
      <c r="A86">
        <v>85</v>
      </c>
      <c r="B86" t="s">
        <v>3</v>
      </c>
      <c r="C86" t="s">
        <v>62</v>
      </c>
      <c r="D86" t="s">
        <v>33</v>
      </c>
      <c r="E86">
        <v>1001.9581970171448</v>
      </c>
    </row>
    <row r="87" spans="1:5" x14ac:dyDescent="0.25">
      <c r="A87">
        <v>86</v>
      </c>
      <c r="B87" t="s">
        <v>3</v>
      </c>
      <c r="C87" t="s">
        <v>43</v>
      </c>
      <c r="D87" t="s">
        <v>33</v>
      </c>
      <c r="E87">
        <v>1224.6160689289861</v>
      </c>
    </row>
    <row r="88" spans="1:5" x14ac:dyDescent="0.25">
      <c r="A88">
        <v>87</v>
      </c>
      <c r="B88" t="s">
        <v>3</v>
      </c>
      <c r="C88" t="s">
        <v>58</v>
      </c>
      <c r="D88" t="s">
        <v>32</v>
      </c>
      <c r="E88">
        <v>2078.1411274376924</v>
      </c>
    </row>
    <row r="89" spans="1:5" x14ac:dyDescent="0.25">
      <c r="A89">
        <v>88</v>
      </c>
      <c r="B89" t="s">
        <v>3</v>
      </c>
      <c r="C89" t="s">
        <v>50</v>
      </c>
      <c r="D89" t="s">
        <v>32</v>
      </c>
      <c r="E89">
        <v>2213.5910421575386</v>
      </c>
    </row>
    <row r="90" spans="1:5" x14ac:dyDescent="0.25">
      <c r="A90">
        <v>89</v>
      </c>
      <c r="B90" t="s">
        <v>3</v>
      </c>
      <c r="C90" t="s">
        <v>54</v>
      </c>
      <c r="D90" t="s">
        <v>32</v>
      </c>
      <c r="E90">
        <v>2282.2455992313594</v>
      </c>
    </row>
    <row r="91" spans="1:5" x14ac:dyDescent="0.25">
      <c r="A91">
        <v>90</v>
      </c>
      <c r="B91" t="s">
        <v>3</v>
      </c>
      <c r="C91" t="s">
        <v>62</v>
      </c>
      <c r="D91" t="s">
        <v>31</v>
      </c>
      <c r="E91">
        <v>3636.7517972859341</v>
      </c>
    </row>
    <row r="92" spans="1:5" x14ac:dyDescent="0.25">
      <c r="A92">
        <v>91</v>
      </c>
      <c r="B92" t="s">
        <v>3</v>
      </c>
      <c r="C92" t="s">
        <v>43</v>
      </c>
      <c r="D92" t="s">
        <v>31</v>
      </c>
      <c r="E92">
        <v>4675.823845395541</v>
      </c>
    </row>
    <row r="93" spans="1:5" x14ac:dyDescent="0.25">
      <c r="A93">
        <v>92</v>
      </c>
      <c r="B93" t="s">
        <v>3</v>
      </c>
      <c r="C93" t="s">
        <v>38</v>
      </c>
      <c r="D93" t="s">
        <v>32</v>
      </c>
      <c r="E93">
        <v>3562.5315170548138</v>
      </c>
    </row>
    <row r="94" spans="1:5" x14ac:dyDescent="0.25">
      <c r="A94">
        <v>93</v>
      </c>
      <c r="B94" t="s">
        <v>3</v>
      </c>
      <c r="C94" t="s">
        <v>46</v>
      </c>
      <c r="D94" t="s">
        <v>31</v>
      </c>
      <c r="E94">
        <v>5733.452421446711</v>
      </c>
    </row>
    <row r="95" spans="1:5" x14ac:dyDescent="0.25">
      <c r="A95">
        <v>94</v>
      </c>
      <c r="B95" t="s">
        <v>3</v>
      </c>
      <c r="C95" t="s">
        <v>62</v>
      </c>
      <c r="D95" t="s">
        <v>32</v>
      </c>
      <c r="E95">
        <v>4323.2828952142245</v>
      </c>
    </row>
    <row r="96" spans="1:5" x14ac:dyDescent="0.25">
      <c r="A96">
        <v>95</v>
      </c>
      <c r="B96" t="s">
        <v>3</v>
      </c>
      <c r="C96" t="s">
        <v>46</v>
      </c>
      <c r="D96" t="s">
        <v>32</v>
      </c>
      <c r="E96">
        <v>5121.141444707675</v>
      </c>
    </row>
    <row r="97" spans="1:5" x14ac:dyDescent="0.25">
      <c r="A97">
        <v>96</v>
      </c>
      <c r="B97" t="s">
        <v>3</v>
      </c>
      <c r="C97" t="s">
        <v>43</v>
      </c>
      <c r="D97" t="s">
        <v>32</v>
      </c>
      <c r="E97">
        <v>5622.1244397419941</v>
      </c>
    </row>
    <row r="98" spans="1:5" x14ac:dyDescent="0.25">
      <c r="A98">
        <v>97</v>
      </c>
      <c r="B98" t="s">
        <v>4</v>
      </c>
      <c r="C98" t="s">
        <v>50</v>
      </c>
      <c r="D98" t="s">
        <v>31</v>
      </c>
      <c r="E98">
        <v>0</v>
      </c>
    </row>
    <row r="99" spans="1:5" x14ac:dyDescent="0.25">
      <c r="A99">
        <v>98</v>
      </c>
      <c r="B99" t="s">
        <v>4</v>
      </c>
      <c r="C99" t="s">
        <v>54</v>
      </c>
      <c r="D99" t="s">
        <v>31</v>
      </c>
      <c r="E99">
        <v>0</v>
      </c>
    </row>
    <row r="100" spans="1:5" x14ac:dyDescent="0.25">
      <c r="A100">
        <v>99</v>
      </c>
      <c r="B100" t="s">
        <v>4</v>
      </c>
      <c r="C100" t="s">
        <v>58</v>
      </c>
      <c r="D100" t="s">
        <v>31</v>
      </c>
      <c r="E100">
        <v>0</v>
      </c>
    </row>
    <row r="101" spans="1:5" x14ac:dyDescent="0.25">
      <c r="A101">
        <v>100</v>
      </c>
      <c r="B101" t="s">
        <v>4</v>
      </c>
      <c r="C101" t="s">
        <v>46</v>
      </c>
      <c r="D101" t="s">
        <v>33</v>
      </c>
      <c r="E101">
        <v>0</v>
      </c>
    </row>
    <row r="102" spans="1:5" x14ac:dyDescent="0.25">
      <c r="A102">
        <v>101</v>
      </c>
      <c r="B102" t="s">
        <v>4</v>
      </c>
      <c r="C102" t="s">
        <v>50</v>
      </c>
      <c r="D102" t="s">
        <v>33</v>
      </c>
      <c r="E102">
        <v>0</v>
      </c>
    </row>
    <row r="103" spans="1:5" x14ac:dyDescent="0.25">
      <c r="A103">
        <v>102</v>
      </c>
      <c r="B103" t="s">
        <v>4</v>
      </c>
      <c r="C103" t="s">
        <v>54</v>
      </c>
      <c r="D103" t="s">
        <v>33</v>
      </c>
      <c r="E103">
        <v>0</v>
      </c>
    </row>
    <row r="104" spans="1:5" x14ac:dyDescent="0.25">
      <c r="A104">
        <v>103</v>
      </c>
      <c r="B104" t="s">
        <v>4</v>
      </c>
      <c r="C104" t="s">
        <v>58</v>
      </c>
      <c r="D104" t="s">
        <v>33</v>
      </c>
      <c r="E104">
        <v>0</v>
      </c>
    </row>
    <row r="105" spans="1:5" x14ac:dyDescent="0.25">
      <c r="A105">
        <v>104</v>
      </c>
      <c r="B105" t="s">
        <v>4</v>
      </c>
      <c r="C105" t="s">
        <v>38</v>
      </c>
      <c r="D105" t="s">
        <v>31</v>
      </c>
      <c r="E105">
        <v>712.61151473167877</v>
      </c>
    </row>
    <row r="106" spans="1:5" x14ac:dyDescent="0.25">
      <c r="A106">
        <v>105</v>
      </c>
      <c r="B106" t="s">
        <v>4</v>
      </c>
      <c r="C106" t="s">
        <v>38</v>
      </c>
      <c r="D106" t="s">
        <v>33</v>
      </c>
      <c r="E106">
        <v>712.61151473167877</v>
      </c>
    </row>
    <row r="107" spans="1:5" x14ac:dyDescent="0.25">
      <c r="A107">
        <v>106</v>
      </c>
      <c r="B107" t="s">
        <v>4</v>
      </c>
      <c r="C107" t="s">
        <v>37</v>
      </c>
      <c r="D107" t="s">
        <v>31</v>
      </c>
      <c r="E107">
        <v>2341.523060777879</v>
      </c>
    </row>
    <row r="108" spans="1:5" x14ac:dyDescent="0.25">
      <c r="A108">
        <v>107</v>
      </c>
      <c r="B108" t="s">
        <v>4</v>
      </c>
      <c r="C108" t="s">
        <v>37</v>
      </c>
      <c r="D108" t="s">
        <v>33</v>
      </c>
      <c r="E108">
        <v>2341.523060777879</v>
      </c>
    </row>
    <row r="109" spans="1:5" x14ac:dyDescent="0.25">
      <c r="A109">
        <v>108</v>
      </c>
      <c r="B109" t="s">
        <v>4</v>
      </c>
      <c r="C109" t="s">
        <v>37</v>
      </c>
      <c r="D109" t="s">
        <v>32</v>
      </c>
      <c r="E109">
        <v>2341.5230607778785</v>
      </c>
    </row>
    <row r="110" spans="1:5" x14ac:dyDescent="0.25">
      <c r="A110">
        <v>109</v>
      </c>
      <c r="B110" t="s">
        <v>4</v>
      </c>
      <c r="C110" t="s">
        <v>62</v>
      </c>
      <c r="D110" t="s">
        <v>33</v>
      </c>
      <c r="E110">
        <v>5497.5253100945247</v>
      </c>
    </row>
    <row r="111" spans="1:5" x14ac:dyDescent="0.25">
      <c r="A111">
        <v>110</v>
      </c>
      <c r="B111" t="s">
        <v>4</v>
      </c>
      <c r="C111" t="s">
        <v>43</v>
      </c>
      <c r="D111" t="s">
        <v>33</v>
      </c>
      <c r="E111">
        <v>6719.2003160690356</v>
      </c>
    </row>
    <row r="112" spans="1:5" x14ac:dyDescent="0.25">
      <c r="A112">
        <v>111</v>
      </c>
      <c r="B112" t="s">
        <v>4</v>
      </c>
      <c r="C112" t="s">
        <v>58</v>
      </c>
      <c r="D112" t="s">
        <v>32</v>
      </c>
      <c r="E112">
        <v>11402.305485446908</v>
      </c>
    </row>
    <row r="113" spans="1:5" x14ac:dyDescent="0.25">
      <c r="A113">
        <v>112</v>
      </c>
      <c r="B113" t="s">
        <v>4</v>
      </c>
      <c r="C113" t="s">
        <v>50</v>
      </c>
      <c r="D113" t="s">
        <v>32</v>
      </c>
      <c r="E113">
        <v>12145.489519111496</v>
      </c>
    </row>
    <row r="114" spans="1:5" x14ac:dyDescent="0.25">
      <c r="A114">
        <v>113</v>
      </c>
      <c r="B114" t="s">
        <v>4</v>
      </c>
      <c r="C114" t="s">
        <v>54</v>
      </c>
      <c r="D114" t="s">
        <v>32</v>
      </c>
      <c r="E114">
        <v>12522.182046095433</v>
      </c>
    </row>
    <row r="115" spans="1:5" x14ac:dyDescent="0.25">
      <c r="A115">
        <v>114</v>
      </c>
      <c r="B115" t="s">
        <v>4</v>
      </c>
      <c r="C115" t="s">
        <v>62</v>
      </c>
      <c r="D115" t="s">
        <v>31</v>
      </c>
      <c r="E115">
        <v>19954.06106924545</v>
      </c>
    </row>
    <row r="116" spans="1:5" x14ac:dyDescent="0.25">
      <c r="A116">
        <v>115</v>
      </c>
      <c r="B116" t="s">
        <v>4</v>
      </c>
      <c r="C116" t="s">
        <v>43</v>
      </c>
      <c r="D116" t="s">
        <v>31</v>
      </c>
      <c r="E116">
        <v>25655.221956496094</v>
      </c>
    </row>
    <row r="117" spans="1:5" x14ac:dyDescent="0.25">
      <c r="A117">
        <v>116</v>
      </c>
      <c r="B117" t="s">
        <v>4</v>
      </c>
      <c r="C117" t="s">
        <v>38</v>
      </c>
      <c r="D117" t="s">
        <v>32</v>
      </c>
      <c r="E117">
        <v>19546.830637569154</v>
      </c>
    </row>
    <row r="118" spans="1:5" x14ac:dyDescent="0.25">
      <c r="A118">
        <v>117</v>
      </c>
      <c r="B118" t="s">
        <v>4</v>
      </c>
      <c r="C118" t="s">
        <v>46</v>
      </c>
      <c r="D118" t="s">
        <v>31</v>
      </c>
      <c r="E118">
        <v>31458.198450755011</v>
      </c>
    </row>
    <row r="119" spans="1:5" x14ac:dyDescent="0.25">
      <c r="A119">
        <v>118</v>
      </c>
      <c r="B119" t="s">
        <v>4</v>
      </c>
      <c r="C119" t="s">
        <v>62</v>
      </c>
      <c r="D119" t="s">
        <v>32</v>
      </c>
      <c r="E119">
        <v>23720.906929944747</v>
      </c>
    </row>
    <row r="120" spans="1:5" x14ac:dyDescent="0.25">
      <c r="A120">
        <v>119</v>
      </c>
      <c r="B120" t="s">
        <v>4</v>
      </c>
      <c r="C120" t="s">
        <v>46</v>
      </c>
      <c r="D120" t="s">
        <v>32</v>
      </c>
      <c r="E120">
        <v>28098.582149104106</v>
      </c>
    </row>
    <row r="121" spans="1:5" x14ac:dyDescent="0.25">
      <c r="A121">
        <v>120</v>
      </c>
      <c r="B121" t="s">
        <v>4</v>
      </c>
      <c r="C121" t="s">
        <v>43</v>
      </c>
      <c r="D121" t="s">
        <v>32</v>
      </c>
      <c r="E121">
        <v>30847.366183535236</v>
      </c>
    </row>
    <row r="122" spans="1:5" x14ac:dyDescent="0.25">
      <c r="A122">
        <v>121</v>
      </c>
      <c r="B122" t="s">
        <v>5</v>
      </c>
      <c r="C122" t="s">
        <v>50</v>
      </c>
      <c r="D122" t="s">
        <v>31</v>
      </c>
      <c r="E122">
        <v>0</v>
      </c>
    </row>
    <row r="123" spans="1:5" x14ac:dyDescent="0.25">
      <c r="A123">
        <v>122</v>
      </c>
      <c r="B123" t="s">
        <v>5</v>
      </c>
      <c r="C123" t="s">
        <v>54</v>
      </c>
      <c r="D123" t="s">
        <v>31</v>
      </c>
      <c r="E123">
        <v>0</v>
      </c>
    </row>
    <row r="124" spans="1:5" x14ac:dyDescent="0.25">
      <c r="A124">
        <v>123</v>
      </c>
      <c r="B124" t="s">
        <v>5</v>
      </c>
      <c r="C124" t="s">
        <v>58</v>
      </c>
      <c r="D124" t="s">
        <v>31</v>
      </c>
      <c r="E124">
        <v>0</v>
      </c>
    </row>
    <row r="125" spans="1:5" x14ac:dyDescent="0.25">
      <c r="A125">
        <v>124</v>
      </c>
      <c r="B125" t="s">
        <v>5</v>
      </c>
      <c r="C125" t="s">
        <v>46</v>
      </c>
      <c r="D125" t="s">
        <v>33</v>
      </c>
      <c r="E125">
        <v>0</v>
      </c>
    </row>
    <row r="126" spans="1:5" x14ac:dyDescent="0.25">
      <c r="A126">
        <v>125</v>
      </c>
      <c r="B126" t="s">
        <v>5</v>
      </c>
      <c r="C126" t="s">
        <v>50</v>
      </c>
      <c r="D126" t="s">
        <v>33</v>
      </c>
      <c r="E126">
        <v>0</v>
      </c>
    </row>
    <row r="127" spans="1:5" x14ac:dyDescent="0.25">
      <c r="A127">
        <v>126</v>
      </c>
      <c r="B127" t="s">
        <v>5</v>
      </c>
      <c r="C127" t="s">
        <v>54</v>
      </c>
      <c r="D127" t="s">
        <v>33</v>
      </c>
      <c r="E127">
        <v>0</v>
      </c>
    </row>
    <row r="128" spans="1:5" x14ac:dyDescent="0.25">
      <c r="A128">
        <v>127</v>
      </c>
      <c r="B128" t="s">
        <v>5</v>
      </c>
      <c r="C128" t="s">
        <v>58</v>
      </c>
      <c r="D128" t="s">
        <v>33</v>
      </c>
      <c r="E128">
        <v>0</v>
      </c>
    </row>
    <row r="129" spans="1:5" x14ac:dyDescent="0.25">
      <c r="A129">
        <v>128</v>
      </c>
      <c r="B129" t="s">
        <v>5</v>
      </c>
      <c r="C129" t="s">
        <v>38</v>
      </c>
      <c r="D129" t="s">
        <v>31</v>
      </c>
      <c r="E129">
        <v>16.148638698932011</v>
      </c>
    </row>
    <row r="130" spans="1:5" x14ac:dyDescent="0.25">
      <c r="A130">
        <v>129</v>
      </c>
      <c r="B130" t="s">
        <v>5</v>
      </c>
      <c r="C130" t="s">
        <v>38</v>
      </c>
      <c r="D130" t="s">
        <v>33</v>
      </c>
      <c r="E130">
        <v>16.148638698932011</v>
      </c>
    </row>
    <row r="131" spans="1:5" x14ac:dyDescent="0.25">
      <c r="A131">
        <v>130</v>
      </c>
      <c r="B131" t="s">
        <v>5</v>
      </c>
      <c r="C131" t="s">
        <v>37</v>
      </c>
      <c r="D131" t="s">
        <v>31</v>
      </c>
      <c r="E131">
        <v>53.061744207090143</v>
      </c>
    </row>
    <row r="132" spans="1:5" x14ac:dyDescent="0.25">
      <c r="A132">
        <v>131</v>
      </c>
      <c r="B132" t="s">
        <v>5</v>
      </c>
      <c r="C132" t="s">
        <v>37</v>
      </c>
      <c r="D132" t="s">
        <v>33</v>
      </c>
      <c r="E132">
        <v>53.061744207090143</v>
      </c>
    </row>
    <row r="133" spans="1:5" x14ac:dyDescent="0.25">
      <c r="A133">
        <v>132</v>
      </c>
      <c r="B133" t="s">
        <v>5</v>
      </c>
      <c r="C133" t="s">
        <v>37</v>
      </c>
      <c r="D133" t="s">
        <v>32</v>
      </c>
      <c r="E133">
        <v>53.061744207090143</v>
      </c>
    </row>
    <row r="134" spans="1:5" x14ac:dyDescent="0.25">
      <c r="A134">
        <v>133</v>
      </c>
      <c r="B134" t="s">
        <v>5</v>
      </c>
      <c r="C134" t="s">
        <v>62</v>
      </c>
      <c r="D134" t="s">
        <v>33</v>
      </c>
      <c r="E134">
        <v>124.58057179216119</v>
      </c>
    </row>
    <row r="135" spans="1:5" x14ac:dyDescent="0.25">
      <c r="A135">
        <v>134</v>
      </c>
      <c r="B135" t="s">
        <v>5</v>
      </c>
      <c r="C135" t="s">
        <v>43</v>
      </c>
      <c r="D135" t="s">
        <v>33</v>
      </c>
      <c r="E135">
        <v>152.26520482314214</v>
      </c>
    </row>
    <row r="136" spans="1:5" x14ac:dyDescent="0.25">
      <c r="A136">
        <v>135</v>
      </c>
      <c r="B136" t="s">
        <v>5</v>
      </c>
      <c r="C136" t="s">
        <v>58</v>
      </c>
      <c r="D136" t="s">
        <v>32</v>
      </c>
      <c r="E136">
        <v>258.39003133237924</v>
      </c>
    </row>
    <row r="137" spans="1:5" x14ac:dyDescent="0.25">
      <c r="A137">
        <v>136</v>
      </c>
      <c r="B137" t="s">
        <v>5</v>
      </c>
      <c r="C137" t="s">
        <v>50</v>
      </c>
      <c r="D137" t="s">
        <v>32</v>
      </c>
      <c r="E137">
        <v>275.23148028227899</v>
      </c>
    </row>
    <row r="138" spans="1:5" x14ac:dyDescent="0.25">
      <c r="A138">
        <v>137</v>
      </c>
      <c r="B138" t="s">
        <v>5</v>
      </c>
      <c r="C138" t="s">
        <v>54</v>
      </c>
      <c r="D138" t="s">
        <v>32</v>
      </c>
      <c r="E138">
        <v>283.76778848541238</v>
      </c>
    </row>
    <row r="139" spans="1:5" x14ac:dyDescent="0.25">
      <c r="A139">
        <v>138</v>
      </c>
      <c r="B139" t="s">
        <v>5</v>
      </c>
      <c r="C139" t="s">
        <v>62</v>
      </c>
      <c r="D139" t="s">
        <v>31</v>
      </c>
      <c r="E139">
        <v>452.18315466737874</v>
      </c>
    </row>
    <row r="140" spans="1:5" x14ac:dyDescent="0.25">
      <c r="A140">
        <v>139</v>
      </c>
      <c r="B140" t="s">
        <v>5</v>
      </c>
      <c r="C140" t="s">
        <v>43</v>
      </c>
      <c r="D140" t="s">
        <v>31</v>
      </c>
      <c r="E140">
        <v>581.37835489840381</v>
      </c>
    </row>
    <row r="141" spans="1:5" x14ac:dyDescent="0.25">
      <c r="A141">
        <v>140</v>
      </c>
      <c r="B141" t="s">
        <v>5</v>
      </c>
      <c r="C141" t="s">
        <v>38</v>
      </c>
      <c r="D141" t="s">
        <v>32</v>
      </c>
      <c r="E141">
        <v>442.95482061382819</v>
      </c>
    </row>
    <row r="142" spans="1:5" x14ac:dyDescent="0.25">
      <c r="A142">
        <v>141</v>
      </c>
      <c r="B142" t="s">
        <v>5</v>
      </c>
      <c r="C142" t="s">
        <v>46</v>
      </c>
      <c r="D142" t="s">
        <v>31</v>
      </c>
      <c r="E142">
        <v>712.88081991185129</v>
      </c>
    </row>
    <row r="143" spans="1:5" x14ac:dyDescent="0.25">
      <c r="A143">
        <v>142</v>
      </c>
      <c r="B143" t="s">
        <v>5</v>
      </c>
      <c r="C143" t="s">
        <v>62</v>
      </c>
      <c r="D143" t="s">
        <v>32</v>
      </c>
      <c r="E143">
        <v>537.54443719156689</v>
      </c>
    </row>
    <row r="144" spans="1:5" x14ac:dyDescent="0.25">
      <c r="A144">
        <v>143</v>
      </c>
      <c r="B144" t="s">
        <v>5</v>
      </c>
      <c r="C144" t="s">
        <v>46</v>
      </c>
      <c r="D144" t="s">
        <v>32</v>
      </c>
      <c r="E144">
        <v>636.74785166640993</v>
      </c>
    </row>
    <row r="145" spans="1:5" x14ac:dyDescent="0.25">
      <c r="A145">
        <v>144</v>
      </c>
      <c r="B145" t="s">
        <v>5</v>
      </c>
      <c r="C145" t="s">
        <v>43</v>
      </c>
      <c r="D145" t="s">
        <v>32</v>
      </c>
      <c r="E145">
        <v>699.0386220451835</v>
      </c>
    </row>
    <row r="146" spans="1:5" x14ac:dyDescent="0.25">
      <c r="A146">
        <v>145</v>
      </c>
      <c r="B146" t="s">
        <v>6</v>
      </c>
      <c r="C146" t="s">
        <v>50</v>
      </c>
      <c r="D146" t="s">
        <v>31</v>
      </c>
      <c r="E146">
        <v>0</v>
      </c>
    </row>
    <row r="147" spans="1:5" x14ac:dyDescent="0.25">
      <c r="A147">
        <v>146</v>
      </c>
      <c r="B147" t="s">
        <v>6</v>
      </c>
      <c r="C147" t="s">
        <v>54</v>
      </c>
      <c r="D147" t="s">
        <v>31</v>
      </c>
      <c r="E147">
        <v>0</v>
      </c>
    </row>
    <row r="148" spans="1:5" x14ac:dyDescent="0.25">
      <c r="A148">
        <v>147</v>
      </c>
      <c r="B148" t="s">
        <v>6</v>
      </c>
      <c r="C148" t="s">
        <v>58</v>
      </c>
      <c r="D148" t="s">
        <v>31</v>
      </c>
      <c r="E148">
        <v>0</v>
      </c>
    </row>
    <row r="149" spans="1:5" x14ac:dyDescent="0.25">
      <c r="A149">
        <v>148</v>
      </c>
      <c r="B149" t="s">
        <v>6</v>
      </c>
      <c r="C149" t="s">
        <v>46</v>
      </c>
      <c r="D149" t="s">
        <v>33</v>
      </c>
      <c r="E149">
        <v>0</v>
      </c>
    </row>
    <row r="150" spans="1:5" x14ac:dyDescent="0.25">
      <c r="A150">
        <v>149</v>
      </c>
      <c r="B150" t="s">
        <v>6</v>
      </c>
      <c r="C150" t="s">
        <v>50</v>
      </c>
      <c r="D150" t="s">
        <v>33</v>
      </c>
      <c r="E150">
        <v>0</v>
      </c>
    </row>
    <row r="151" spans="1:5" x14ac:dyDescent="0.25">
      <c r="A151">
        <v>150</v>
      </c>
      <c r="B151" t="s">
        <v>6</v>
      </c>
      <c r="C151" t="s">
        <v>54</v>
      </c>
      <c r="D151" t="s">
        <v>33</v>
      </c>
      <c r="E151">
        <v>0</v>
      </c>
    </row>
    <row r="152" spans="1:5" x14ac:dyDescent="0.25">
      <c r="A152">
        <v>151</v>
      </c>
      <c r="B152" t="s">
        <v>6</v>
      </c>
      <c r="C152" t="s">
        <v>58</v>
      </c>
      <c r="D152" t="s">
        <v>33</v>
      </c>
      <c r="E152">
        <v>0</v>
      </c>
    </row>
    <row r="153" spans="1:5" x14ac:dyDescent="0.25">
      <c r="A153">
        <v>152</v>
      </c>
      <c r="B153" t="s">
        <v>6</v>
      </c>
      <c r="C153" t="s">
        <v>38</v>
      </c>
      <c r="D153" t="s">
        <v>31</v>
      </c>
      <c r="E153">
        <v>247.38674582068592</v>
      </c>
    </row>
    <row r="154" spans="1:5" x14ac:dyDescent="0.25">
      <c r="A154">
        <v>153</v>
      </c>
      <c r="B154" t="s">
        <v>6</v>
      </c>
      <c r="C154" t="s">
        <v>38</v>
      </c>
      <c r="D154" t="s">
        <v>33</v>
      </c>
      <c r="E154">
        <v>247.38674582068592</v>
      </c>
    </row>
    <row r="155" spans="1:5" x14ac:dyDescent="0.25">
      <c r="A155">
        <v>154</v>
      </c>
      <c r="B155" t="s">
        <v>6</v>
      </c>
      <c r="C155" t="s">
        <v>37</v>
      </c>
      <c r="D155" t="s">
        <v>31</v>
      </c>
      <c r="E155">
        <v>812.87175171178967</v>
      </c>
    </row>
    <row r="156" spans="1:5" x14ac:dyDescent="0.25">
      <c r="A156">
        <v>155</v>
      </c>
      <c r="B156" t="s">
        <v>6</v>
      </c>
      <c r="C156" t="s">
        <v>37</v>
      </c>
      <c r="D156" t="s">
        <v>33</v>
      </c>
      <c r="E156">
        <v>812.87175171178967</v>
      </c>
    </row>
    <row r="157" spans="1:5" x14ac:dyDescent="0.25">
      <c r="A157">
        <v>156</v>
      </c>
      <c r="B157" t="s">
        <v>6</v>
      </c>
      <c r="C157" t="s">
        <v>37</v>
      </c>
      <c r="D157" t="s">
        <v>32</v>
      </c>
      <c r="E157">
        <v>812.87175171178967</v>
      </c>
    </row>
    <row r="158" spans="1:5" x14ac:dyDescent="0.25">
      <c r="A158">
        <v>157</v>
      </c>
      <c r="B158" t="s">
        <v>6</v>
      </c>
      <c r="C158" t="s">
        <v>62</v>
      </c>
      <c r="D158" t="s">
        <v>33</v>
      </c>
      <c r="E158">
        <v>1908.494135185608</v>
      </c>
    </row>
    <row r="159" spans="1:5" x14ac:dyDescent="0.25">
      <c r="A159">
        <v>158</v>
      </c>
      <c r="B159" t="s">
        <v>6</v>
      </c>
      <c r="C159" t="s">
        <v>43</v>
      </c>
      <c r="D159" t="s">
        <v>33</v>
      </c>
      <c r="E159">
        <v>2332.6048854761075</v>
      </c>
    </row>
    <row r="160" spans="1:5" x14ac:dyDescent="0.25">
      <c r="A160">
        <v>159</v>
      </c>
      <c r="B160" t="s">
        <v>6</v>
      </c>
      <c r="C160" t="s">
        <v>58</v>
      </c>
      <c r="D160" t="s">
        <v>32</v>
      </c>
      <c r="E160">
        <v>3958.3688876542801</v>
      </c>
    </row>
    <row r="161" spans="1:5" x14ac:dyDescent="0.25">
      <c r="A161">
        <v>160</v>
      </c>
      <c r="B161" t="s">
        <v>6</v>
      </c>
      <c r="C161" t="s">
        <v>50</v>
      </c>
      <c r="D161" t="s">
        <v>32</v>
      </c>
      <c r="E161">
        <v>4216.3690403790079</v>
      </c>
    </row>
    <row r="162" spans="1:5" x14ac:dyDescent="0.25">
      <c r="A162">
        <v>161</v>
      </c>
      <c r="B162" t="s">
        <v>6</v>
      </c>
      <c r="C162" t="s">
        <v>54</v>
      </c>
      <c r="D162" t="s">
        <v>32</v>
      </c>
      <c r="E162">
        <v>4347.1397850260637</v>
      </c>
    </row>
    <row r="163" spans="1:5" x14ac:dyDescent="0.25">
      <c r="A163">
        <v>162</v>
      </c>
      <c r="B163" t="s">
        <v>6</v>
      </c>
      <c r="C163" t="s">
        <v>62</v>
      </c>
      <c r="D163" t="s">
        <v>31</v>
      </c>
      <c r="E163">
        <v>6927.1547424918763</v>
      </c>
    </row>
    <row r="164" spans="1:5" x14ac:dyDescent="0.25">
      <c r="A164">
        <v>163</v>
      </c>
      <c r="B164" t="s">
        <v>6</v>
      </c>
      <c r="C164" t="s">
        <v>43</v>
      </c>
      <c r="D164" t="s">
        <v>31</v>
      </c>
      <c r="E164">
        <v>8906.3420137334433</v>
      </c>
    </row>
    <row r="165" spans="1:5" x14ac:dyDescent="0.25">
      <c r="A165">
        <v>164</v>
      </c>
      <c r="B165" t="s">
        <v>6</v>
      </c>
      <c r="C165" t="s">
        <v>38</v>
      </c>
      <c r="D165" t="s">
        <v>32</v>
      </c>
      <c r="E165">
        <v>6785.7826074520926</v>
      </c>
    </row>
    <row r="166" spans="1:5" x14ac:dyDescent="0.25">
      <c r="A166">
        <v>165</v>
      </c>
      <c r="B166" t="s">
        <v>6</v>
      </c>
      <c r="C166" t="s">
        <v>46</v>
      </c>
      <c r="D166" t="s">
        <v>31</v>
      </c>
      <c r="E166">
        <v>10920.875095659838</v>
      </c>
    </row>
    <row r="167" spans="1:5" x14ac:dyDescent="0.25">
      <c r="A167">
        <v>166</v>
      </c>
      <c r="B167" t="s">
        <v>6</v>
      </c>
      <c r="C167" t="s">
        <v>62</v>
      </c>
      <c r="D167" t="s">
        <v>32</v>
      </c>
      <c r="E167">
        <v>8234.8346216717655</v>
      </c>
    </row>
    <row r="168" spans="1:5" x14ac:dyDescent="0.25">
      <c r="A168">
        <v>167</v>
      </c>
      <c r="B168" t="s">
        <v>6</v>
      </c>
      <c r="C168" t="s">
        <v>46</v>
      </c>
      <c r="D168" t="s">
        <v>32</v>
      </c>
      <c r="E168">
        <v>9754.5670485824758</v>
      </c>
    </row>
    <row r="169" spans="1:5" x14ac:dyDescent="0.25">
      <c r="A169">
        <v>168</v>
      </c>
      <c r="B169" t="s">
        <v>6</v>
      </c>
      <c r="C169" t="s">
        <v>43</v>
      </c>
      <c r="D169" t="s">
        <v>32</v>
      </c>
      <c r="E169">
        <v>10708.821538138149</v>
      </c>
    </row>
    <row r="170" spans="1:5" x14ac:dyDescent="0.25">
      <c r="A170">
        <v>169</v>
      </c>
      <c r="B170" t="s">
        <v>7</v>
      </c>
      <c r="C170" t="s">
        <v>50</v>
      </c>
      <c r="D170" t="s">
        <v>31</v>
      </c>
      <c r="E170">
        <v>0</v>
      </c>
    </row>
    <row r="171" spans="1:5" x14ac:dyDescent="0.25">
      <c r="A171">
        <v>170</v>
      </c>
      <c r="B171" t="s">
        <v>7</v>
      </c>
      <c r="C171" t="s">
        <v>54</v>
      </c>
      <c r="D171" t="s">
        <v>31</v>
      </c>
      <c r="E171">
        <v>0</v>
      </c>
    </row>
    <row r="172" spans="1:5" x14ac:dyDescent="0.25">
      <c r="A172">
        <v>171</v>
      </c>
      <c r="B172" t="s">
        <v>7</v>
      </c>
      <c r="C172" t="s">
        <v>58</v>
      </c>
      <c r="D172" t="s">
        <v>31</v>
      </c>
      <c r="E172">
        <v>0</v>
      </c>
    </row>
    <row r="173" spans="1:5" x14ac:dyDescent="0.25">
      <c r="A173">
        <v>172</v>
      </c>
      <c r="B173" t="s">
        <v>7</v>
      </c>
      <c r="C173" t="s">
        <v>46</v>
      </c>
      <c r="D173" t="s">
        <v>33</v>
      </c>
      <c r="E173">
        <v>0</v>
      </c>
    </row>
    <row r="174" spans="1:5" x14ac:dyDescent="0.25">
      <c r="A174">
        <v>173</v>
      </c>
      <c r="B174" t="s">
        <v>7</v>
      </c>
      <c r="C174" t="s">
        <v>50</v>
      </c>
      <c r="D174" t="s">
        <v>33</v>
      </c>
      <c r="E174">
        <v>0</v>
      </c>
    </row>
    <row r="175" spans="1:5" x14ac:dyDescent="0.25">
      <c r="A175">
        <v>174</v>
      </c>
      <c r="B175" t="s">
        <v>7</v>
      </c>
      <c r="C175" t="s">
        <v>54</v>
      </c>
      <c r="D175" t="s">
        <v>33</v>
      </c>
      <c r="E175">
        <v>0</v>
      </c>
    </row>
    <row r="176" spans="1:5" x14ac:dyDescent="0.25">
      <c r="A176">
        <v>175</v>
      </c>
      <c r="B176" t="s">
        <v>7</v>
      </c>
      <c r="C176" t="s">
        <v>58</v>
      </c>
      <c r="D176" t="s">
        <v>33</v>
      </c>
      <c r="E176">
        <v>0</v>
      </c>
    </row>
    <row r="177" spans="1:5" x14ac:dyDescent="0.25">
      <c r="A177">
        <v>176</v>
      </c>
      <c r="B177" t="s">
        <v>7</v>
      </c>
      <c r="C177" t="s">
        <v>38</v>
      </c>
      <c r="D177" t="s">
        <v>31</v>
      </c>
      <c r="E177">
        <v>215.77611145685495</v>
      </c>
    </row>
    <row r="178" spans="1:5" x14ac:dyDescent="0.25">
      <c r="A178">
        <v>177</v>
      </c>
      <c r="B178" t="s">
        <v>7</v>
      </c>
      <c r="C178" t="s">
        <v>38</v>
      </c>
      <c r="D178" t="s">
        <v>33</v>
      </c>
      <c r="E178">
        <v>215.77611145685495</v>
      </c>
    </row>
    <row r="179" spans="1:5" x14ac:dyDescent="0.25">
      <c r="A179">
        <v>178</v>
      </c>
      <c r="B179" t="s">
        <v>7</v>
      </c>
      <c r="C179" t="s">
        <v>37</v>
      </c>
      <c r="D179" t="s">
        <v>31</v>
      </c>
      <c r="E179">
        <v>709.00445824460837</v>
      </c>
    </row>
    <row r="180" spans="1:5" x14ac:dyDescent="0.25">
      <c r="A180">
        <v>179</v>
      </c>
      <c r="B180" t="s">
        <v>7</v>
      </c>
      <c r="C180" t="s">
        <v>37</v>
      </c>
      <c r="D180" t="s">
        <v>33</v>
      </c>
      <c r="E180">
        <v>709.00445824460837</v>
      </c>
    </row>
    <row r="181" spans="1:5" x14ac:dyDescent="0.25">
      <c r="A181">
        <v>180</v>
      </c>
      <c r="B181" t="s">
        <v>7</v>
      </c>
      <c r="C181" t="s">
        <v>37</v>
      </c>
      <c r="D181" t="s">
        <v>32</v>
      </c>
      <c r="E181">
        <v>709.00445824460837</v>
      </c>
    </row>
    <row r="182" spans="1:5" x14ac:dyDescent="0.25">
      <c r="A182">
        <v>181</v>
      </c>
      <c r="B182" t="s">
        <v>7</v>
      </c>
      <c r="C182" t="s">
        <v>62</v>
      </c>
      <c r="D182" t="s">
        <v>33</v>
      </c>
      <c r="E182">
        <v>1664.6301800139904</v>
      </c>
    </row>
    <row r="183" spans="1:5" x14ac:dyDescent="0.25">
      <c r="A183">
        <v>182</v>
      </c>
      <c r="B183" t="s">
        <v>7</v>
      </c>
      <c r="C183" t="s">
        <v>43</v>
      </c>
      <c r="D183" t="s">
        <v>33</v>
      </c>
      <c r="E183">
        <v>2034.5488198390392</v>
      </c>
    </row>
    <row r="184" spans="1:5" x14ac:dyDescent="0.25">
      <c r="A184">
        <v>183</v>
      </c>
      <c r="B184" t="s">
        <v>7</v>
      </c>
      <c r="C184" t="s">
        <v>58</v>
      </c>
      <c r="D184" t="s">
        <v>32</v>
      </c>
      <c r="E184">
        <v>3452.5756157887795</v>
      </c>
    </row>
    <row r="185" spans="1:5" x14ac:dyDescent="0.25">
      <c r="A185">
        <v>184</v>
      </c>
      <c r="B185" t="s">
        <v>7</v>
      </c>
      <c r="C185" t="s">
        <v>50</v>
      </c>
      <c r="D185" t="s">
        <v>32</v>
      </c>
      <c r="E185">
        <v>3677.6089720647383</v>
      </c>
    </row>
    <row r="186" spans="1:5" x14ac:dyDescent="0.25">
      <c r="A186">
        <v>185</v>
      </c>
      <c r="B186" t="s">
        <v>7</v>
      </c>
      <c r="C186" t="s">
        <v>54</v>
      </c>
      <c r="D186" t="s">
        <v>32</v>
      </c>
      <c r="E186">
        <v>3791.6700656720395</v>
      </c>
    </row>
    <row r="187" spans="1:5" x14ac:dyDescent="0.25">
      <c r="A187">
        <v>186</v>
      </c>
      <c r="B187" t="s">
        <v>7</v>
      </c>
      <c r="C187" t="s">
        <v>62</v>
      </c>
      <c r="D187" t="s">
        <v>31</v>
      </c>
      <c r="E187">
        <v>6042.0153425609415</v>
      </c>
    </row>
    <row r="188" spans="1:5" x14ac:dyDescent="0.25">
      <c r="A188">
        <v>187</v>
      </c>
      <c r="B188" t="s">
        <v>7</v>
      </c>
      <c r="C188" t="s">
        <v>43</v>
      </c>
      <c r="D188" t="s">
        <v>31</v>
      </c>
      <c r="E188">
        <v>7768.3056165878179</v>
      </c>
    </row>
    <row r="189" spans="1:5" x14ac:dyDescent="0.25">
      <c r="A189">
        <v>188</v>
      </c>
      <c r="B189" t="s">
        <v>7</v>
      </c>
      <c r="C189" t="s">
        <v>38</v>
      </c>
      <c r="D189" t="s">
        <v>32</v>
      </c>
      <c r="E189">
        <v>5918.7074851976022</v>
      </c>
    </row>
    <row r="190" spans="1:5" x14ac:dyDescent="0.25">
      <c r="A190">
        <v>189</v>
      </c>
      <c r="B190" t="s">
        <v>7</v>
      </c>
      <c r="C190" t="s">
        <v>46</v>
      </c>
      <c r="D190" t="s">
        <v>31</v>
      </c>
      <c r="E190">
        <v>9525.4252770499334</v>
      </c>
    </row>
    <row r="191" spans="1:5" x14ac:dyDescent="0.25">
      <c r="A191">
        <v>190</v>
      </c>
      <c r="B191" t="s">
        <v>7</v>
      </c>
      <c r="C191" t="s">
        <v>62</v>
      </c>
      <c r="D191" t="s">
        <v>32</v>
      </c>
      <c r="E191">
        <v>7182.6022338422144</v>
      </c>
    </row>
    <row r="192" spans="1:5" x14ac:dyDescent="0.25">
      <c r="A192">
        <v>191</v>
      </c>
      <c r="B192" t="s">
        <v>7</v>
      </c>
      <c r="C192" t="s">
        <v>46</v>
      </c>
      <c r="D192" t="s">
        <v>32</v>
      </c>
      <c r="E192">
        <v>8508.1459789035234</v>
      </c>
    </row>
    <row r="193" spans="1:5" x14ac:dyDescent="0.25">
      <c r="A193">
        <v>192</v>
      </c>
      <c r="B193" t="s">
        <v>7</v>
      </c>
      <c r="C193" t="s">
        <v>43</v>
      </c>
      <c r="D193" t="s">
        <v>32</v>
      </c>
      <c r="E193">
        <v>9340.4675425082933</v>
      </c>
    </row>
    <row r="194" spans="1:5" x14ac:dyDescent="0.25">
      <c r="A194">
        <v>193</v>
      </c>
      <c r="B194" t="s">
        <v>8</v>
      </c>
      <c r="C194" t="s">
        <v>50</v>
      </c>
      <c r="D194" t="s">
        <v>31</v>
      </c>
      <c r="E194">
        <v>0</v>
      </c>
    </row>
    <row r="195" spans="1:5" x14ac:dyDescent="0.25">
      <c r="A195">
        <v>194</v>
      </c>
      <c r="B195" t="s">
        <v>8</v>
      </c>
      <c r="C195" t="s">
        <v>54</v>
      </c>
      <c r="D195" t="s">
        <v>31</v>
      </c>
      <c r="E195">
        <v>0</v>
      </c>
    </row>
    <row r="196" spans="1:5" x14ac:dyDescent="0.25">
      <c r="A196">
        <v>195</v>
      </c>
      <c r="B196" t="s">
        <v>8</v>
      </c>
      <c r="C196" t="s">
        <v>58</v>
      </c>
      <c r="D196" t="s">
        <v>31</v>
      </c>
      <c r="E196">
        <v>0</v>
      </c>
    </row>
    <row r="197" spans="1:5" x14ac:dyDescent="0.25">
      <c r="A197">
        <v>196</v>
      </c>
      <c r="B197" t="s">
        <v>8</v>
      </c>
      <c r="C197" t="s">
        <v>46</v>
      </c>
      <c r="D197" t="s">
        <v>33</v>
      </c>
      <c r="E197">
        <v>0</v>
      </c>
    </row>
    <row r="198" spans="1:5" x14ac:dyDescent="0.25">
      <c r="A198">
        <v>197</v>
      </c>
      <c r="B198" t="s">
        <v>8</v>
      </c>
      <c r="C198" t="s">
        <v>50</v>
      </c>
      <c r="D198" t="s">
        <v>33</v>
      </c>
      <c r="E198">
        <v>0</v>
      </c>
    </row>
    <row r="199" spans="1:5" x14ac:dyDescent="0.25">
      <c r="A199">
        <v>198</v>
      </c>
      <c r="B199" t="s">
        <v>8</v>
      </c>
      <c r="C199" t="s">
        <v>54</v>
      </c>
      <c r="D199" t="s">
        <v>33</v>
      </c>
      <c r="E199">
        <v>0</v>
      </c>
    </row>
    <row r="200" spans="1:5" x14ac:dyDescent="0.25">
      <c r="A200">
        <v>199</v>
      </c>
      <c r="B200" t="s">
        <v>8</v>
      </c>
      <c r="C200" t="s">
        <v>58</v>
      </c>
      <c r="D200" t="s">
        <v>33</v>
      </c>
      <c r="E200">
        <v>0</v>
      </c>
    </row>
    <row r="201" spans="1:5" x14ac:dyDescent="0.25">
      <c r="A201">
        <v>200</v>
      </c>
      <c r="B201" t="s">
        <v>8</v>
      </c>
      <c r="C201" t="s">
        <v>38</v>
      </c>
      <c r="D201" t="s">
        <v>31</v>
      </c>
      <c r="E201">
        <v>32.984686644187711</v>
      </c>
    </row>
    <row r="202" spans="1:5" x14ac:dyDescent="0.25">
      <c r="A202">
        <v>201</v>
      </c>
      <c r="B202" t="s">
        <v>8</v>
      </c>
      <c r="C202" t="s">
        <v>38</v>
      </c>
      <c r="D202" t="s">
        <v>33</v>
      </c>
      <c r="E202">
        <v>32.984686644187711</v>
      </c>
    </row>
    <row r="203" spans="1:5" x14ac:dyDescent="0.25">
      <c r="A203">
        <v>202</v>
      </c>
      <c r="B203" t="s">
        <v>8</v>
      </c>
      <c r="C203" t="s">
        <v>37</v>
      </c>
      <c r="D203" t="s">
        <v>31</v>
      </c>
      <c r="E203">
        <v>108.38220100748563</v>
      </c>
    </row>
    <row r="204" spans="1:5" x14ac:dyDescent="0.25">
      <c r="A204">
        <v>203</v>
      </c>
      <c r="B204" t="s">
        <v>8</v>
      </c>
      <c r="C204" t="s">
        <v>37</v>
      </c>
      <c r="D204" t="s">
        <v>33</v>
      </c>
      <c r="E204">
        <v>108.38220100748563</v>
      </c>
    </row>
    <row r="205" spans="1:5" x14ac:dyDescent="0.25">
      <c r="A205">
        <v>204</v>
      </c>
      <c r="B205" t="s">
        <v>8</v>
      </c>
      <c r="C205" t="s">
        <v>37</v>
      </c>
      <c r="D205" t="s">
        <v>32</v>
      </c>
      <c r="E205">
        <v>108.38220100748565</v>
      </c>
    </row>
    <row r="206" spans="1:5" x14ac:dyDescent="0.25">
      <c r="A206">
        <v>205</v>
      </c>
      <c r="B206" t="s">
        <v>8</v>
      </c>
      <c r="C206" t="s">
        <v>62</v>
      </c>
      <c r="D206" t="s">
        <v>33</v>
      </c>
      <c r="E206">
        <v>254.46424303182485</v>
      </c>
    </row>
    <row r="207" spans="1:5" x14ac:dyDescent="0.25">
      <c r="A207">
        <v>206</v>
      </c>
      <c r="B207" t="s">
        <v>8</v>
      </c>
      <c r="C207" t="s">
        <v>43</v>
      </c>
      <c r="D207" t="s">
        <v>33</v>
      </c>
      <c r="E207">
        <v>311.01197825650524</v>
      </c>
    </row>
    <row r="208" spans="1:5" x14ac:dyDescent="0.25">
      <c r="A208">
        <v>207</v>
      </c>
      <c r="B208" t="s">
        <v>8</v>
      </c>
      <c r="C208" t="s">
        <v>58</v>
      </c>
      <c r="D208" t="s">
        <v>32</v>
      </c>
      <c r="E208">
        <v>527.77911342112293</v>
      </c>
    </row>
    <row r="209" spans="1:5" x14ac:dyDescent="0.25">
      <c r="A209">
        <v>208</v>
      </c>
      <c r="B209" t="s">
        <v>8</v>
      </c>
      <c r="C209" t="s">
        <v>50</v>
      </c>
      <c r="D209" t="s">
        <v>32</v>
      </c>
      <c r="E209">
        <v>562.17891185634755</v>
      </c>
    </row>
    <row r="210" spans="1:5" x14ac:dyDescent="0.25">
      <c r="A210">
        <v>209</v>
      </c>
      <c r="B210" t="s">
        <v>8</v>
      </c>
      <c r="C210" t="s">
        <v>54</v>
      </c>
      <c r="D210" t="s">
        <v>32</v>
      </c>
      <c r="E210">
        <v>579.61489865548151</v>
      </c>
    </row>
    <row r="211" spans="1:5" x14ac:dyDescent="0.25">
      <c r="A211">
        <v>210</v>
      </c>
      <c r="B211" t="s">
        <v>8</v>
      </c>
      <c r="C211" t="s">
        <v>62</v>
      </c>
      <c r="D211" t="s">
        <v>31</v>
      </c>
      <c r="E211">
        <v>923.61467369197896</v>
      </c>
    </row>
    <row r="212" spans="1:5" x14ac:dyDescent="0.25">
      <c r="A212">
        <v>211</v>
      </c>
      <c r="B212" t="s">
        <v>8</v>
      </c>
      <c r="C212" t="s">
        <v>43</v>
      </c>
      <c r="D212" t="s">
        <v>31</v>
      </c>
      <c r="E212">
        <v>1187.5046073886986</v>
      </c>
    </row>
    <row r="213" spans="1:5" x14ac:dyDescent="0.25">
      <c r="A213">
        <v>212</v>
      </c>
      <c r="B213" t="s">
        <v>8</v>
      </c>
      <c r="C213" t="s">
        <v>38</v>
      </c>
      <c r="D213" t="s">
        <v>32</v>
      </c>
      <c r="E213">
        <v>904.76517729298007</v>
      </c>
    </row>
    <row r="214" spans="1:5" x14ac:dyDescent="0.25">
      <c r="A214">
        <v>213</v>
      </c>
      <c r="B214" t="s">
        <v>8</v>
      </c>
      <c r="C214" t="s">
        <v>46</v>
      </c>
      <c r="D214" t="s">
        <v>31</v>
      </c>
      <c r="E214">
        <v>1456.1072854394301</v>
      </c>
    </row>
    <row r="215" spans="1:5" x14ac:dyDescent="0.25">
      <c r="A215">
        <v>214</v>
      </c>
      <c r="B215" t="s">
        <v>8</v>
      </c>
      <c r="C215" t="s">
        <v>62</v>
      </c>
      <c r="D215" t="s">
        <v>32</v>
      </c>
      <c r="E215">
        <v>1097.970866068277</v>
      </c>
    </row>
    <row r="216" spans="1:5" x14ac:dyDescent="0.25">
      <c r="A216">
        <v>215</v>
      </c>
      <c r="B216" t="s">
        <v>8</v>
      </c>
      <c r="C216" t="s">
        <v>46</v>
      </c>
      <c r="D216" t="s">
        <v>32</v>
      </c>
      <c r="E216">
        <v>1300.6005490707571</v>
      </c>
    </row>
    <row r="217" spans="1:5" x14ac:dyDescent="0.25">
      <c r="A217">
        <v>216</v>
      </c>
      <c r="B217" t="s">
        <v>8</v>
      </c>
      <c r="C217" t="s">
        <v>43</v>
      </c>
      <c r="D217" t="s">
        <v>32</v>
      </c>
      <c r="E217">
        <v>1427.8336601753347</v>
      </c>
    </row>
    <row r="218" spans="1:5" x14ac:dyDescent="0.25">
      <c r="A218">
        <v>217</v>
      </c>
      <c r="B218" t="s">
        <v>9</v>
      </c>
      <c r="C218" t="s">
        <v>50</v>
      </c>
      <c r="D218" t="s">
        <v>31</v>
      </c>
      <c r="E218">
        <v>0</v>
      </c>
    </row>
    <row r="219" spans="1:5" x14ac:dyDescent="0.25">
      <c r="A219">
        <v>218</v>
      </c>
      <c r="B219" t="s">
        <v>9</v>
      </c>
      <c r="C219" t="s">
        <v>54</v>
      </c>
      <c r="D219" t="s">
        <v>31</v>
      </c>
      <c r="E219">
        <v>0</v>
      </c>
    </row>
    <row r="220" spans="1:5" x14ac:dyDescent="0.25">
      <c r="A220">
        <v>219</v>
      </c>
      <c r="B220" t="s">
        <v>9</v>
      </c>
      <c r="C220" t="s">
        <v>58</v>
      </c>
      <c r="D220" t="s">
        <v>31</v>
      </c>
      <c r="E220">
        <v>0</v>
      </c>
    </row>
    <row r="221" spans="1:5" x14ac:dyDescent="0.25">
      <c r="A221">
        <v>220</v>
      </c>
      <c r="B221" t="s">
        <v>9</v>
      </c>
      <c r="C221" t="s">
        <v>46</v>
      </c>
      <c r="D221" t="s">
        <v>33</v>
      </c>
      <c r="E221">
        <v>0</v>
      </c>
    </row>
    <row r="222" spans="1:5" x14ac:dyDescent="0.25">
      <c r="A222">
        <v>221</v>
      </c>
      <c r="B222" t="s">
        <v>9</v>
      </c>
      <c r="C222" t="s">
        <v>50</v>
      </c>
      <c r="D222" t="s">
        <v>33</v>
      </c>
      <c r="E222">
        <v>0</v>
      </c>
    </row>
    <row r="223" spans="1:5" x14ac:dyDescent="0.25">
      <c r="A223">
        <v>222</v>
      </c>
      <c r="B223" t="s">
        <v>9</v>
      </c>
      <c r="C223" t="s">
        <v>54</v>
      </c>
      <c r="D223" t="s">
        <v>33</v>
      </c>
      <c r="E223">
        <v>0</v>
      </c>
    </row>
    <row r="224" spans="1:5" x14ac:dyDescent="0.25">
      <c r="A224">
        <v>223</v>
      </c>
      <c r="B224" t="s">
        <v>9</v>
      </c>
      <c r="C224" t="s">
        <v>58</v>
      </c>
      <c r="D224" t="s">
        <v>33</v>
      </c>
      <c r="E224">
        <v>0</v>
      </c>
    </row>
    <row r="225" spans="1:5" x14ac:dyDescent="0.25">
      <c r="A225">
        <v>224</v>
      </c>
      <c r="B225" t="s">
        <v>9</v>
      </c>
      <c r="C225" t="s">
        <v>38</v>
      </c>
      <c r="D225" t="s">
        <v>31</v>
      </c>
      <c r="E225">
        <v>836.64857164960631</v>
      </c>
    </row>
    <row r="226" spans="1:5" x14ac:dyDescent="0.25">
      <c r="A226">
        <v>225</v>
      </c>
      <c r="B226" t="s">
        <v>9</v>
      </c>
      <c r="C226" t="s">
        <v>38</v>
      </c>
      <c r="D226" t="s">
        <v>33</v>
      </c>
      <c r="E226">
        <v>836.64857164960631</v>
      </c>
    </row>
    <row r="227" spans="1:5" x14ac:dyDescent="0.25">
      <c r="A227">
        <v>226</v>
      </c>
      <c r="B227" t="s">
        <v>9</v>
      </c>
      <c r="C227" t="s">
        <v>37</v>
      </c>
      <c r="D227" t="s">
        <v>31</v>
      </c>
      <c r="E227">
        <v>2749.0882251910639</v>
      </c>
    </row>
    <row r="228" spans="1:5" x14ac:dyDescent="0.25">
      <c r="A228">
        <v>227</v>
      </c>
      <c r="B228" t="s">
        <v>9</v>
      </c>
      <c r="C228" t="s">
        <v>37</v>
      </c>
      <c r="D228" t="s">
        <v>33</v>
      </c>
      <c r="E228">
        <v>2749.0882251910639</v>
      </c>
    </row>
    <row r="229" spans="1:5" x14ac:dyDescent="0.25">
      <c r="A229">
        <v>228</v>
      </c>
      <c r="B229" t="s">
        <v>9</v>
      </c>
      <c r="C229" t="s">
        <v>37</v>
      </c>
      <c r="D229" t="s">
        <v>32</v>
      </c>
      <c r="E229">
        <v>2749.0882251910643</v>
      </c>
    </row>
    <row r="230" spans="1:5" x14ac:dyDescent="0.25">
      <c r="A230">
        <v>229</v>
      </c>
      <c r="B230" t="s">
        <v>9</v>
      </c>
      <c r="C230" t="s">
        <v>62</v>
      </c>
      <c r="D230" t="s">
        <v>33</v>
      </c>
      <c r="E230">
        <v>6454.4237683697847</v>
      </c>
    </row>
    <row r="231" spans="1:5" x14ac:dyDescent="0.25">
      <c r="A231">
        <v>230</v>
      </c>
      <c r="B231" t="s">
        <v>9</v>
      </c>
      <c r="C231" t="s">
        <v>43</v>
      </c>
      <c r="D231" t="s">
        <v>33</v>
      </c>
      <c r="E231">
        <v>7888.7433487283179</v>
      </c>
    </row>
    <row r="232" spans="1:5" x14ac:dyDescent="0.25">
      <c r="A232">
        <v>231</v>
      </c>
      <c r="B232" t="s">
        <v>9</v>
      </c>
      <c r="C232" t="s">
        <v>58</v>
      </c>
      <c r="D232" t="s">
        <v>32</v>
      </c>
      <c r="E232">
        <v>13386.989124787917</v>
      </c>
    </row>
    <row r="233" spans="1:5" x14ac:dyDescent="0.25">
      <c r="A233">
        <v>232</v>
      </c>
      <c r="B233" t="s">
        <v>9</v>
      </c>
      <c r="C233" t="s">
        <v>50</v>
      </c>
      <c r="D233" t="s">
        <v>32</v>
      </c>
      <c r="E233">
        <v>14259.531663582549</v>
      </c>
    </row>
    <row r="234" spans="1:5" x14ac:dyDescent="0.25">
      <c r="A234">
        <v>233</v>
      </c>
      <c r="B234" t="s">
        <v>9</v>
      </c>
      <c r="C234" t="s">
        <v>54</v>
      </c>
      <c r="D234" t="s">
        <v>32</v>
      </c>
      <c r="E234">
        <v>14701.791237188878</v>
      </c>
    </row>
    <row r="235" spans="1:5" x14ac:dyDescent="0.25">
      <c r="A235">
        <v>234</v>
      </c>
      <c r="B235" t="s">
        <v>9</v>
      </c>
      <c r="C235" t="s">
        <v>62</v>
      </c>
      <c r="D235" t="s">
        <v>31</v>
      </c>
      <c r="E235">
        <v>23427.262045406682</v>
      </c>
    </row>
    <row r="236" spans="1:5" x14ac:dyDescent="0.25">
      <c r="A236">
        <v>235</v>
      </c>
      <c r="B236" t="s">
        <v>9</v>
      </c>
      <c r="C236" t="s">
        <v>43</v>
      </c>
      <c r="D236" t="s">
        <v>31</v>
      </c>
      <c r="E236">
        <v>30120.766169963052</v>
      </c>
    </row>
    <row r="237" spans="1:5" x14ac:dyDescent="0.25">
      <c r="A237">
        <v>236</v>
      </c>
      <c r="B237" t="s">
        <v>9</v>
      </c>
      <c r="C237" t="s">
        <v>38</v>
      </c>
      <c r="D237" t="s">
        <v>32</v>
      </c>
      <c r="E237">
        <v>22949.149143845567</v>
      </c>
    </row>
    <row r="238" spans="1:5" x14ac:dyDescent="0.25">
      <c r="A238">
        <v>237</v>
      </c>
      <c r="B238" t="s">
        <v>9</v>
      </c>
      <c r="C238" t="s">
        <v>46</v>
      </c>
      <c r="D238" t="s">
        <v>31</v>
      </c>
      <c r="E238">
        <v>36933.807911319207</v>
      </c>
    </row>
    <row r="239" spans="1:5" x14ac:dyDescent="0.25">
      <c r="A239">
        <v>238</v>
      </c>
      <c r="B239" t="s">
        <v>9</v>
      </c>
      <c r="C239" t="s">
        <v>62</v>
      </c>
      <c r="D239" t="s">
        <v>32</v>
      </c>
      <c r="E239">
        <v>27849.764550386481</v>
      </c>
    </row>
    <row r="240" spans="1:5" x14ac:dyDescent="0.25">
      <c r="A240">
        <v>239</v>
      </c>
      <c r="B240" t="s">
        <v>9</v>
      </c>
      <c r="C240" t="s">
        <v>46</v>
      </c>
      <c r="D240" t="s">
        <v>32</v>
      </c>
      <c r="E240">
        <v>32989.417283383125</v>
      </c>
    </row>
    <row r="241" spans="1:5" x14ac:dyDescent="0.25">
      <c r="A241">
        <v>240</v>
      </c>
      <c r="B241" t="s">
        <v>9</v>
      </c>
      <c r="C241" t="s">
        <v>43</v>
      </c>
      <c r="D241" t="s">
        <v>32</v>
      </c>
      <c r="E241">
        <v>36216.654268244347</v>
      </c>
    </row>
    <row r="242" spans="1:5" x14ac:dyDescent="0.25">
      <c r="A242">
        <v>241</v>
      </c>
      <c r="B242" t="s">
        <v>10</v>
      </c>
      <c r="C242" t="s">
        <v>50</v>
      </c>
      <c r="D242" t="s">
        <v>31</v>
      </c>
      <c r="E242">
        <v>0</v>
      </c>
    </row>
    <row r="243" spans="1:5" x14ac:dyDescent="0.25">
      <c r="A243">
        <v>242</v>
      </c>
      <c r="B243" t="s">
        <v>10</v>
      </c>
      <c r="C243" t="s">
        <v>54</v>
      </c>
      <c r="D243" t="s">
        <v>31</v>
      </c>
      <c r="E243">
        <v>0</v>
      </c>
    </row>
    <row r="244" spans="1:5" x14ac:dyDescent="0.25">
      <c r="A244">
        <v>243</v>
      </c>
      <c r="B244" t="s">
        <v>10</v>
      </c>
      <c r="C244" t="s">
        <v>58</v>
      </c>
      <c r="D244" t="s">
        <v>31</v>
      </c>
      <c r="E244">
        <v>0</v>
      </c>
    </row>
    <row r="245" spans="1:5" x14ac:dyDescent="0.25">
      <c r="A245">
        <v>244</v>
      </c>
      <c r="B245" t="s">
        <v>10</v>
      </c>
      <c r="C245" t="s">
        <v>46</v>
      </c>
      <c r="D245" t="s">
        <v>33</v>
      </c>
      <c r="E245">
        <v>0</v>
      </c>
    </row>
    <row r="246" spans="1:5" x14ac:dyDescent="0.25">
      <c r="A246">
        <v>245</v>
      </c>
      <c r="B246" t="s">
        <v>10</v>
      </c>
      <c r="C246" t="s">
        <v>50</v>
      </c>
      <c r="D246" t="s">
        <v>33</v>
      </c>
      <c r="E246">
        <v>0</v>
      </c>
    </row>
    <row r="247" spans="1:5" x14ac:dyDescent="0.25">
      <c r="A247">
        <v>246</v>
      </c>
      <c r="B247" t="s">
        <v>10</v>
      </c>
      <c r="C247" t="s">
        <v>54</v>
      </c>
      <c r="D247" t="s">
        <v>33</v>
      </c>
      <c r="E247">
        <v>0</v>
      </c>
    </row>
    <row r="248" spans="1:5" x14ac:dyDescent="0.25">
      <c r="A248">
        <v>247</v>
      </c>
      <c r="B248" t="s">
        <v>10</v>
      </c>
      <c r="C248" t="s">
        <v>58</v>
      </c>
      <c r="D248" t="s">
        <v>33</v>
      </c>
      <c r="E248">
        <v>0</v>
      </c>
    </row>
    <row r="249" spans="1:5" x14ac:dyDescent="0.25">
      <c r="A249">
        <v>248</v>
      </c>
      <c r="B249" t="s">
        <v>10</v>
      </c>
      <c r="C249" t="s">
        <v>38</v>
      </c>
      <c r="D249" t="s">
        <v>31</v>
      </c>
      <c r="E249">
        <v>59.784713833969832</v>
      </c>
    </row>
    <row r="250" spans="1:5" x14ac:dyDescent="0.25">
      <c r="A250">
        <v>249</v>
      </c>
      <c r="B250" t="s">
        <v>10</v>
      </c>
      <c r="C250" t="s">
        <v>38</v>
      </c>
      <c r="D250" t="s">
        <v>33</v>
      </c>
      <c r="E250">
        <v>59.784713833969832</v>
      </c>
    </row>
    <row r="251" spans="1:5" x14ac:dyDescent="0.25">
      <c r="A251">
        <v>250</v>
      </c>
      <c r="B251" t="s">
        <v>10</v>
      </c>
      <c r="C251" t="s">
        <v>37</v>
      </c>
      <c r="D251" t="s">
        <v>31</v>
      </c>
      <c r="E251">
        <v>196.44263842264235</v>
      </c>
    </row>
    <row r="252" spans="1:5" x14ac:dyDescent="0.25">
      <c r="A252">
        <v>251</v>
      </c>
      <c r="B252" t="s">
        <v>10</v>
      </c>
      <c r="C252" t="s">
        <v>37</v>
      </c>
      <c r="D252" t="s">
        <v>33</v>
      </c>
      <c r="E252">
        <v>196.44263842264235</v>
      </c>
    </row>
    <row r="253" spans="1:5" x14ac:dyDescent="0.25">
      <c r="A253">
        <v>252</v>
      </c>
      <c r="B253" t="s">
        <v>10</v>
      </c>
      <c r="C253" t="s">
        <v>37</v>
      </c>
      <c r="D253" t="s">
        <v>32</v>
      </c>
      <c r="E253">
        <v>196.44263842264235</v>
      </c>
    </row>
    <row r="254" spans="1:5" x14ac:dyDescent="0.25">
      <c r="A254">
        <v>253</v>
      </c>
      <c r="B254" t="s">
        <v>10</v>
      </c>
      <c r="C254" t="s">
        <v>62</v>
      </c>
      <c r="D254" t="s">
        <v>33</v>
      </c>
      <c r="E254">
        <v>461.21620358992021</v>
      </c>
    </row>
    <row r="255" spans="1:5" x14ac:dyDescent="0.25">
      <c r="A255">
        <v>254</v>
      </c>
      <c r="B255" t="s">
        <v>10</v>
      </c>
      <c r="C255" t="s">
        <v>43</v>
      </c>
      <c r="D255" t="s">
        <v>33</v>
      </c>
      <c r="E255">
        <v>563.70892103892265</v>
      </c>
    </row>
    <row r="256" spans="1:5" x14ac:dyDescent="0.25">
      <c r="A256">
        <v>255</v>
      </c>
      <c r="B256" t="s">
        <v>10</v>
      </c>
      <c r="C256" t="s">
        <v>58</v>
      </c>
      <c r="D256" t="s">
        <v>32</v>
      </c>
      <c r="E256">
        <v>956.59915171539683</v>
      </c>
    </row>
    <row r="257" spans="1:5" x14ac:dyDescent="0.25">
      <c r="A257">
        <v>256</v>
      </c>
      <c r="B257" t="s">
        <v>10</v>
      </c>
      <c r="C257" t="s">
        <v>50</v>
      </c>
      <c r="D257" t="s">
        <v>32</v>
      </c>
      <c r="E257">
        <v>1018.9487543531571</v>
      </c>
    </row>
    <row r="258" spans="1:5" x14ac:dyDescent="0.25">
      <c r="A258">
        <v>257</v>
      </c>
      <c r="B258" t="s">
        <v>10</v>
      </c>
      <c r="C258" t="s">
        <v>54</v>
      </c>
      <c r="D258" t="s">
        <v>32</v>
      </c>
      <c r="E258">
        <v>1050.5514641937486</v>
      </c>
    </row>
    <row r="259" spans="1:5" x14ac:dyDescent="0.25">
      <c r="A259">
        <v>258</v>
      </c>
      <c r="B259" t="s">
        <v>10</v>
      </c>
      <c r="C259" t="s">
        <v>62</v>
      </c>
      <c r="D259" t="s">
        <v>31</v>
      </c>
      <c r="E259">
        <v>1674.0507361848911</v>
      </c>
    </row>
    <row r="260" spans="1:5" x14ac:dyDescent="0.25">
      <c r="A260">
        <v>259</v>
      </c>
      <c r="B260" t="s">
        <v>10</v>
      </c>
      <c r="C260" t="s">
        <v>43</v>
      </c>
      <c r="D260" t="s">
        <v>31</v>
      </c>
      <c r="E260">
        <v>2152.3509953296502</v>
      </c>
    </row>
    <row r="261" spans="1:5" x14ac:dyDescent="0.25">
      <c r="A261">
        <v>260</v>
      </c>
      <c r="B261" t="s">
        <v>10</v>
      </c>
      <c r="C261" t="s">
        <v>38</v>
      </c>
      <c r="D261" t="s">
        <v>32</v>
      </c>
      <c r="E261">
        <v>1639.8860415105169</v>
      </c>
    </row>
    <row r="262" spans="1:5" x14ac:dyDescent="0.25">
      <c r="A262">
        <v>261</v>
      </c>
      <c r="B262" t="s">
        <v>10</v>
      </c>
      <c r="C262" t="s">
        <v>46</v>
      </c>
      <c r="D262" t="s">
        <v>31</v>
      </c>
      <c r="E262">
        <v>2639.1930992285088</v>
      </c>
    </row>
    <row r="263" spans="1:5" x14ac:dyDescent="0.25">
      <c r="A263">
        <v>262</v>
      </c>
      <c r="B263" t="s">
        <v>10</v>
      </c>
      <c r="C263" t="s">
        <v>62</v>
      </c>
      <c r="D263" t="s">
        <v>32</v>
      </c>
      <c r="E263">
        <v>1990.071172541966</v>
      </c>
    </row>
    <row r="264" spans="1:5" x14ac:dyDescent="0.25">
      <c r="A264">
        <v>263</v>
      </c>
      <c r="B264" t="s">
        <v>10</v>
      </c>
      <c r="C264" t="s">
        <v>46</v>
      </c>
      <c r="D264" t="s">
        <v>32</v>
      </c>
      <c r="E264">
        <v>2357.3372843364809</v>
      </c>
    </row>
    <row r="265" spans="1:5" x14ac:dyDescent="0.25">
      <c r="A265">
        <v>264</v>
      </c>
      <c r="B265" t="s">
        <v>10</v>
      </c>
      <c r="C265" t="s">
        <v>43</v>
      </c>
      <c r="D265" t="s">
        <v>32</v>
      </c>
      <c r="E265">
        <v>2587.9471797599754</v>
      </c>
    </row>
    <row r="266" spans="1:5" x14ac:dyDescent="0.25">
      <c r="A266">
        <v>265</v>
      </c>
      <c r="B266" t="s">
        <v>11</v>
      </c>
      <c r="C266" t="s">
        <v>50</v>
      </c>
      <c r="D266" t="s">
        <v>31</v>
      </c>
      <c r="E266">
        <v>0</v>
      </c>
    </row>
    <row r="267" spans="1:5" x14ac:dyDescent="0.25">
      <c r="A267">
        <v>266</v>
      </c>
      <c r="B267" t="s">
        <v>11</v>
      </c>
      <c r="C267" t="s">
        <v>54</v>
      </c>
      <c r="D267" t="s">
        <v>31</v>
      </c>
      <c r="E267">
        <v>0</v>
      </c>
    </row>
    <row r="268" spans="1:5" x14ac:dyDescent="0.25">
      <c r="A268">
        <v>267</v>
      </c>
      <c r="B268" t="s">
        <v>11</v>
      </c>
      <c r="C268" t="s">
        <v>58</v>
      </c>
      <c r="D268" t="s">
        <v>31</v>
      </c>
      <c r="E268">
        <v>0</v>
      </c>
    </row>
    <row r="269" spans="1:5" x14ac:dyDescent="0.25">
      <c r="A269">
        <v>268</v>
      </c>
      <c r="B269" t="s">
        <v>11</v>
      </c>
      <c r="C269" t="s">
        <v>46</v>
      </c>
      <c r="D269" t="s">
        <v>33</v>
      </c>
      <c r="E269">
        <v>0</v>
      </c>
    </row>
    <row r="270" spans="1:5" x14ac:dyDescent="0.25">
      <c r="A270">
        <v>269</v>
      </c>
      <c r="B270" t="s">
        <v>11</v>
      </c>
      <c r="C270" t="s">
        <v>50</v>
      </c>
      <c r="D270" t="s">
        <v>33</v>
      </c>
      <c r="E270">
        <v>0</v>
      </c>
    </row>
    <row r="271" spans="1:5" x14ac:dyDescent="0.25">
      <c r="A271">
        <v>270</v>
      </c>
      <c r="B271" t="s">
        <v>11</v>
      </c>
      <c r="C271" t="s">
        <v>54</v>
      </c>
      <c r="D271" t="s">
        <v>33</v>
      </c>
      <c r="E271">
        <v>0</v>
      </c>
    </row>
    <row r="272" spans="1:5" x14ac:dyDescent="0.25">
      <c r="A272">
        <v>271</v>
      </c>
      <c r="B272" t="s">
        <v>11</v>
      </c>
      <c r="C272" t="s">
        <v>58</v>
      </c>
      <c r="D272" t="s">
        <v>33</v>
      </c>
      <c r="E272">
        <v>0</v>
      </c>
    </row>
    <row r="273" spans="1:5" x14ac:dyDescent="0.25">
      <c r="A273">
        <v>272</v>
      </c>
      <c r="B273" t="s">
        <v>11</v>
      </c>
      <c r="C273" t="s">
        <v>38</v>
      </c>
      <c r="D273" t="s">
        <v>31</v>
      </c>
      <c r="E273">
        <v>46.384234670624139</v>
      </c>
    </row>
    <row r="274" spans="1:5" x14ac:dyDescent="0.25">
      <c r="A274">
        <v>273</v>
      </c>
      <c r="B274" t="s">
        <v>11</v>
      </c>
      <c r="C274" t="s">
        <v>38</v>
      </c>
      <c r="D274" t="s">
        <v>33</v>
      </c>
      <c r="E274">
        <v>46.384234670624139</v>
      </c>
    </row>
    <row r="275" spans="1:5" x14ac:dyDescent="0.25">
      <c r="A275">
        <v>274</v>
      </c>
      <c r="B275" t="s">
        <v>11</v>
      </c>
      <c r="C275" t="s">
        <v>37</v>
      </c>
      <c r="D275" t="s">
        <v>31</v>
      </c>
      <c r="E275">
        <v>152.41088993446073</v>
      </c>
    </row>
    <row r="276" spans="1:5" x14ac:dyDescent="0.25">
      <c r="A276">
        <v>275</v>
      </c>
      <c r="B276" t="s">
        <v>11</v>
      </c>
      <c r="C276" t="s">
        <v>37</v>
      </c>
      <c r="D276" t="s">
        <v>33</v>
      </c>
      <c r="E276">
        <v>152.41088993446073</v>
      </c>
    </row>
    <row r="277" spans="1:5" x14ac:dyDescent="0.25">
      <c r="A277">
        <v>276</v>
      </c>
      <c r="B277" t="s">
        <v>11</v>
      </c>
      <c r="C277" t="s">
        <v>37</v>
      </c>
      <c r="D277" t="s">
        <v>32</v>
      </c>
      <c r="E277">
        <v>152.41088993446073</v>
      </c>
    </row>
    <row r="278" spans="1:5" x14ac:dyDescent="0.25">
      <c r="A278">
        <v>277</v>
      </c>
      <c r="B278" t="s">
        <v>11</v>
      </c>
      <c r="C278" t="s">
        <v>62</v>
      </c>
      <c r="D278" t="s">
        <v>33</v>
      </c>
      <c r="E278">
        <v>357.83663162829367</v>
      </c>
    </row>
    <row r="279" spans="1:5" x14ac:dyDescent="0.25">
      <c r="A279">
        <v>278</v>
      </c>
      <c r="B279" t="s">
        <v>11</v>
      </c>
      <c r="C279" t="s">
        <v>43</v>
      </c>
      <c r="D279" t="s">
        <v>33</v>
      </c>
      <c r="E279">
        <v>437.35605981167726</v>
      </c>
    </row>
    <row r="280" spans="1:5" x14ac:dyDescent="0.25">
      <c r="A280">
        <v>279</v>
      </c>
      <c r="B280" t="s">
        <v>11</v>
      </c>
      <c r="C280" t="s">
        <v>58</v>
      </c>
      <c r="D280" t="s">
        <v>32</v>
      </c>
      <c r="E280">
        <v>742.18168313243916</v>
      </c>
    </row>
    <row r="281" spans="1:5" x14ac:dyDescent="0.25">
      <c r="A281">
        <v>280</v>
      </c>
      <c r="B281" t="s">
        <v>11</v>
      </c>
      <c r="C281" t="s">
        <v>50</v>
      </c>
      <c r="D281" t="s">
        <v>32</v>
      </c>
      <c r="E281">
        <v>790.55589812662015</v>
      </c>
    </row>
    <row r="282" spans="1:5" x14ac:dyDescent="0.25">
      <c r="A282">
        <v>281</v>
      </c>
      <c r="B282" t="s">
        <v>11</v>
      </c>
      <c r="C282" t="s">
        <v>54</v>
      </c>
      <c r="D282" t="s">
        <v>32</v>
      </c>
      <c r="E282">
        <v>815.07500034302529</v>
      </c>
    </row>
    <row r="283" spans="1:5" x14ac:dyDescent="0.25">
      <c r="A283">
        <v>282</v>
      </c>
      <c r="B283" t="s">
        <v>11</v>
      </c>
      <c r="C283" t="s">
        <v>62</v>
      </c>
      <c r="D283" t="s">
        <v>31</v>
      </c>
      <c r="E283">
        <v>1298.8196684084555</v>
      </c>
    </row>
    <row r="284" spans="1:5" x14ac:dyDescent="0.25">
      <c r="A284">
        <v>283</v>
      </c>
      <c r="B284" t="s">
        <v>11</v>
      </c>
      <c r="C284" t="s">
        <v>43</v>
      </c>
      <c r="D284" t="s">
        <v>31</v>
      </c>
      <c r="E284">
        <v>1669.9110401059636</v>
      </c>
    </row>
    <row r="285" spans="1:5" x14ac:dyDescent="0.25">
      <c r="A285">
        <v>284</v>
      </c>
      <c r="B285" t="s">
        <v>11</v>
      </c>
      <c r="C285" t="s">
        <v>38</v>
      </c>
      <c r="D285" t="s">
        <v>32</v>
      </c>
      <c r="E285">
        <v>1272.3128389264689</v>
      </c>
    </row>
    <row r="286" spans="1:5" x14ac:dyDescent="0.25">
      <c r="A286">
        <v>285</v>
      </c>
      <c r="B286" t="s">
        <v>11</v>
      </c>
      <c r="C286" t="s">
        <v>46</v>
      </c>
      <c r="D286" t="s">
        <v>31</v>
      </c>
      <c r="E286">
        <v>2047.629639838626</v>
      </c>
    </row>
    <row r="287" spans="1:5" x14ac:dyDescent="0.25">
      <c r="A287">
        <v>286</v>
      </c>
      <c r="B287" t="s">
        <v>11</v>
      </c>
      <c r="C287" t="s">
        <v>62</v>
      </c>
      <c r="D287" t="s">
        <v>32</v>
      </c>
      <c r="E287">
        <v>1544.0055217924466</v>
      </c>
    </row>
    <row r="288" spans="1:5" x14ac:dyDescent="0.25">
      <c r="A288">
        <v>287</v>
      </c>
      <c r="B288" t="s">
        <v>11</v>
      </c>
      <c r="C288" t="s">
        <v>46</v>
      </c>
      <c r="D288" t="s">
        <v>32</v>
      </c>
      <c r="E288">
        <v>1828.9505591368409</v>
      </c>
    </row>
    <row r="289" spans="1:5" x14ac:dyDescent="0.25">
      <c r="A289">
        <v>288</v>
      </c>
      <c r="B289" t="s">
        <v>11</v>
      </c>
      <c r="C289" t="s">
        <v>43</v>
      </c>
      <c r="D289" t="s">
        <v>32</v>
      </c>
      <c r="E289">
        <v>2007.8702665456196</v>
      </c>
    </row>
    <row r="290" spans="1:5" x14ac:dyDescent="0.25">
      <c r="A290">
        <v>289</v>
      </c>
      <c r="B290" t="s">
        <v>21</v>
      </c>
      <c r="C290" t="s">
        <v>50</v>
      </c>
      <c r="D290" t="s">
        <v>31</v>
      </c>
      <c r="E290">
        <v>0</v>
      </c>
    </row>
    <row r="291" spans="1:5" x14ac:dyDescent="0.25">
      <c r="A291">
        <v>290</v>
      </c>
      <c r="B291" t="s">
        <v>21</v>
      </c>
      <c r="C291" t="s">
        <v>54</v>
      </c>
      <c r="D291" t="s">
        <v>31</v>
      </c>
      <c r="E291">
        <v>0</v>
      </c>
    </row>
    <row r="292" spans="1:5" x14ac:dyDescent="0.25">
      <c r="A292">
        <v>291</v>
      </c>
      <c r="B292" t="s">
        <v>21</v>
      </c>
      <c r="C292" t="s">
        <v>58</v>
      </c>
      <c r="D292" t="s">
        <v>31</v>
      </c>
      <c r="E292">
        <v>0</v>
      </c>
    </row>
    <row r="293" spans="1:5" x14ac:dyDescent="0.25">
      <c r="A293">
        <v>292</v>
      </c>
      <c r="B293" t="s">
        <v>21</v>
      </c>
      <c r="C293" t="s">
        <v>46</v>
      </c>
      <c r="D293" t="s">
        <v>33</v>
      </c>
      <c r="E293">
        <v>0</v>
      </c>
    </row>
    <row r="294" spans="1:5" x14ac:dyDescent="0.25">
      <c r="A294">
        <v>293</v>
      </c>
      <c r="B294" t="s">
        <v>21</v>
      </c>
      <c r="C294" t="s">
        <v>50</v>
      </c>
      <c r="D294" t="s">
        <v>33</v>
      </c>
      <c r="E294">
        <v>0</v>
      </c>
    </row>
    <row r="295" spans="1:5" x14ac:dyDescent="0.25">
      <c r="A295">
        <v>294</v>
      </c>
      <c r="B295" t="s">
        <v>21</v>
      </c>
      <c r="C295" t="s">
        <v>54</v>
      </c>
      <c r="D295" t="s">
        <v>33</v>
      </c>
      <c r="E295">
        <v>0</v>
      </c>
    </row>
    <row r="296" spans="1:5" x14ac:dyDescent="0.25">
      <c r="A296">
        <v>295</v>
      </c>
      <c r="B296" t="s">
        <v>21</v>
      </c>
      <c r="C296" t="s">
        <v>58</v>
      </c>
      <c r="D296" t="s">
        <v>33</v>
      </c>
      <c r="E296">
        <v>0</v>
      </c>
    </row>
    <row r="297" spans="1:5" x14ac:dyDescent="0.25">
      <c r="A297">
        <v>296</v>
      </c>
      <c r="B297" t="s">
        <v>21</v>
      </c>
      <c r="C297" t="s">
        <v>38</v>
      </c>
      <c r="D297" t="s">
        <v>31</v>
      </c>
      <c r="E297">
        <v>16.83582460983466</v>
      </c>
    </row>
    <row r="298" spans="1:5" x14ac:dyDescent="0.25">
      <c r="A298">
        <v>297</v>
      </c>
      <c r="B298" t="s">
        <v>21</v>
      </c>
      <c r="C298" t="s">
        <v>38</v>
      </c>
      <c r="D298" t="s">
        <v>33</v>
      </c>
      <c r="E298">
        <v>16.83582460983466</v>
      </c>
    </row>
    <row r="299" spans="1:5" x14ac:dyDescent="0.25">
      <c r="A299">
        <v>298</v>
      </c>
      <c r="B299" t="s">
        <v>21</v>
      </c>
      <c r="C299" t="s">
        <v>37</v>
      </c>
      <c r="D299" t="s">
        <v>31</v>
      </c>
      <c r="E299">
        <v>55.319722957301693</v>
      </c>
    </row>
    <row r="300" spans="1:5" x14ac:dyDescent="0.25">
      <c r="A300">
        <v>299</v>
      </c>
      <c r="B300" t="s">
        <v>21</v>
      </c>
      <c r="C300" t="s">
        <v>37</v>
      </c>
      <c r="D300" t="s">
        <v>33</v>
      </c>
      <c r="E300">
        <v>55.319722957301693</v>
      </c>
    </row>
    <row r="301" spans="1:5" x14ac:dyDescent="0.25">
      <c r="A301">
        <v>300</v>
      </c>
      <c r="B301" t="s">
        <v>21</v>
      </c>
      <c r="C301" t="s">
        <v>37</v>
      </c>
      <c r="D301" t="s">
        <v>32</v>
      </c>
      <c r="E301">
        <v>55.3197229573017</v>
      </c>
    </row>
    <row r="302" spans="1:5" x14ac:dyDescent="0.25">
      <c r="A302">
        <v>301</v>
      </c>
      <c r="B302" t="s">
        <v>21</v>
      </c>
      <c r="C302" t="s">
        <v>62</v>
      </c>
      <c r="D302" t="s">
        <v>33</v>
      </c>
      <c r="E302">
        <v>129.88194829230116</v>
      </c>
    </row>
    <row r="303" spans="1:5" x14ac:dyDescent="0.25">
      <c r="A303">
        <v>302</v>
      </c>
      <c r="B303" t="s">
        <v>21</v>
      </c>
      <c r="C303" t="s">
        <v>43</v>
      </c>
      <c r="D303" t="s">
        <v>33</v>
      </c>
      <c r="E303">
        <v>158.74466760795809</v>
      </c>
    </row>
    <row r="304" spans="1:5" x14ac:dyDescent="0.25">
      <c r="A304">
        <v>303</v>
      </c>
      <c r="B304" t="s">
        <v>21</v>
      </c>
      <c r="C304" t="s">
        <v>58</v>
      </c>
      <c r="D304" t="s">
        <v>32</v>
      </c>
      <c r="E304">
        <v>269.38550855864526</v>
      </c>
    </row>
    <row r="305" spans="1:5" x14ac:dyDescent="0.25">
      <c r="A305">
        <v>304</v>
      </c>
      <c r="B305" t="s">
        <v>21</v>
      </c>
      <c r="C305" t="s">
        <v>50</v>
      </c>
      <c r="D305" t="s">
        <v>32</v>
      </c>
      <c r="E305">
        <v>286.94362512699405</v>
      </c>
    </row>
    <row r="306" spans="1:5" x14ac:dyDescent="0.25">
      <c r="A306">
        <v>305</v>
      </c>
      <c r="B306" t="s">
        <v>21</v>
      </c>
      <c r="C306" t="s">
        <v>54</v>
      </c>
      <c r="D306" t="s">
        <v>32</v>
      </c>
      <c r="E306">
        <v>295.84318566598552</v>
      </c>
    </row>
    <row r="307" spans="1:5" x14ac:dyDescent="0.25">
      <c r="A307">
        <v>306</v>
      </c>
      <c r="B307" t="s">
        <v>21</v>
      </c>
      <c r="C307" t="s">
        <v>62</v>
      </c>
      <c r="D307" t="s">
        <v>31</v>
      </c>
      <c r="E307">
        <v>471.42526533863213</v>
      </c>
    </row>
    <row r="308" spans="1:5" x14ac:dyDescent="0.25">
      <c r="A308">
        <v>307</v>
      </c>
      <c r="B308" t="s">
        <v>21</v>
      </c>
      <c r="C308" t="s">
        <v>43</v>
      </c>
      <c r="D308" t="s">
        <v>31</v>
      </c>
      <c r="E308">
        <v>606.11821203672491</v>
      </c>
    </row>
    <row r="309" spans="1:5" x14ac:dyDescent="0.25">
      <c r="A309">
        <v>308</v>
      </c>
      <c r="B309" t="s">
        <v>21</v>
      </c>
      <c r="C309" t="s">
        <v>38</v>
      </c>
      <c r="D309" t="s">
        <v>32</v>
      </c>
      <c r="E309">
        <v>461.80423062089977</v>
      </c>
    </row>
    <row r="310" spans="1:5" x14ac:dyDescent="0.25">
      <c r="A310">
        <v>309</v>
      </c>
      <c r="B310" t="s">
        <v>21</v>
      </c>
      <c r="C310" t="s">
        <v>46</v>
      </c>
      <c r="D310" t="s">
        <v>31</v>
      </c>
      <c r="E310">
        <v>743.21660639697154</v>
      </c>
    </row>
    <row r="311" spans="1:5" x14ac:dyDescent="0.25">
      <c r="A311">
        <v>310</v>
      </c>
      <c r="B311" t="s">
        <v>21</v>
      </c>
      <c r="C311" t="s">
        <v>62</v>
      </c>
      <c r="D311" t="s">
        <v>32</v>
      </c>
      <c r="E311">
        <v>560.41899464553785</v>
      </c>
    </row>
    <row r="312" spans="1:5" x14ac:dyDescent="0.25">
      <c r="A312">
        <v>311</v>
      </c>
      <c r="B312" t="s">
        <v>21</v>
      </c>
      <c r="C312" t="s">
        <v>46</v>
      </c>
      <c r="D312" t="s">
        <v>32</v>
      </c>
      <c r="E312">
        <v>663.8438911915016</v>
      </c>
    </row>
    <row r="313" spans="1:5" x14ac:dyDescent="0.25">
      <c r="A313">
        <v>312</v>
      </c>
      <c r="B313" t="s">
        <v>21</v>
      </c>
      <c r="C313" t="s">
        <v>43</v>
      </c>
      <c r="D313" t="s">
        <v>32</v>
      </c>
      <c r="E313">
        <v>728.78537043692381</v>
      </c>
    </row>
    <row r="314" spans="1:5" x14ac:dyDescent="0.25">
      <c r="A314">
        <v>313</v>
      </c>
      <c r="B314" t="s">
        <v>12</v>
      </c>
      <c r="C314" t="s">
        <v>50</v>
      </c>
      <c r="D314" t="s">
        <v>31</v>
      </c>
      <c r="E314">
        <v>0</v>
      </c>
    </row>
    <row r="315" spans="1:5" x14ac:dyDescent="0.25">
      <c r="A315">
        <v>314</v>
      </c>
      <c r="B315" t="s">
        <v>12</v>
      </c>
      <c r="C315" t="s">
        <v>54</v>
      </c>
      <c r="D315" t="s">
        <v>31</v>
      </c>
      <c r="E315">
        <v>0</v>
      </c>
    </row>
    <row r="316" spans="1:5" x14ac:dyDescent="0.25">
      <c r="A316">
        <v>315</v>
      </c>
      <c r="B316" t="s">
        <v>12</v>
      </c>
      <c r="C316" t="s">
        <v>58</v>
      </c>
      <c r="D316" t="s">
        <v>31</v>
      </c>
      <c r="E316">
        <v>0</v>
      </c>
    </row>
    <row r="317" spans="1:5" x14ac:dyDescent="0.25">
      <c r="A317">
        <v>316</v>
      </c>
      <c r="B317" t="s">
        <v>12</v>
      </c>
      <c r="C317" t="s">
        <v>46</v>
      </c>
      <c r="D317" t="s">
        <v>33</v>
      </c>
      <c r="E317">
        <v>0</v>
      </c>
    </row>
    <row r="318" spans="1:5" x14ac:dyDescent="0.25">
      <c r="A318">
        <v>317</v>
      </c>
      <c r="B318" t="s">
        <v>12</v>
      </c>
      <c r="C318" t="s">
        <v>50</v>
      </c>
      <c r="D318" t="s">
        <v>33</v>
      </c>
      <c r="E318">
        <v>0</v>
      </c>
    </row>
    <row r="319" spans="1:5" x14ac:dyDescent="0.25">
      <c r="A319">
        <v>318</v>
      </c>
      <c r="B319" t="s">
        <v>12</v>
      </c>
      <c r="C319" t="s">
        <v>54</v>
      </c>
      <c r="D319" t="s">
        <v>33</v>
      </c>
      <c r="E319">
        <v>0</v>
      </c>
    </row>
    <row r="320" spans="1:5" x14ac:dyDescent="0.25">
      <c r="A320">
        <v>319</v>
      </c>
      <c r="B320" t="s">
        <v>12</v>
      </c>
      <c r="C320" t="s">
        <v>58</v>
      </c>
      <c r="D320" t="s">
        <v>33</v>
      </c>
      <c r="E320">
        <v>0</v>
      </c>
    </row>
    <row r="321" spans="1:5" x14ac:dyDescent="0.25">
      <c r="A321">
        <v>320</v>
      </c>
      <c r="B321" t="s">
        <v>12</v>
      </c>
      <c r="C321" t="s">
        <v>38</v>
      </c>
      <c r="D321" t="s">
        <v>31</v>
      </c>
      <c r="E321">
        <v>21.989193244382655</v>
      </c>
    </row>
    <row r="322" spans="1:5" x14ac:dyDescent="0.25">
      <c r="A322">
        <v>321</v>
      </c>
      <c r="B322" t="s">
        <v>12</v>
      </c>
      <c r="C322" t="s">
        <v>38</v>
      </c>
      <c r="D322" t="s">
        <v>33</v>
      </c>
      <c r="E322">
        <v>21.989193244382655</v>
      </c>
    </row>
    <row r="323" spans="1:5" x14ac:dyDescent="0.25">
      <c r="A323">
        <v>322</v>
      </c>
      <c r="B323" t="s">
        <v>12</v>
      </c>
      <c r="C323" t="s">
        <v>37</v>
      </c>
      <c r="D323" t="s">
        <v>31</v>
      </c>
      <c r="E323">
        <v>72.252836230144425</v>
      </c>
    </row>
    <row r="324" spans="1:5" x14ac:dyDescent="0.25">
      <c r="A324">
        <v>323</v>
      </c>
      <c r="B324" t="s">
        <v>12</v>
      </c>
      <c r="C324" t="s">
        <v>37</v>
      </c>
      <c r="D324" t="s">
        <v>33</v>
      </c>
      <c r="E324">
        <v>72.252836230144425</v>
      </c>
    </row>
    <row r="325" spans="1:5" x14ac:dyDescent="0.25">
      <c r="A325">
        <v>324</v>
      </c>
      <c r="B325" t="s">
        <v>12</v>
      </c>
      <c r="C325" t="s">
        <v>37</v>
      </c>
      <c r="D325" t="s">
        <v>32</v>
      </c>
      <c r="E325">
        <v>72.252836230144425</v>
      </c>
    </row>
    <row r="326" spans="1:5" x14ac:dyDescent="0.25">
      <c r="A326">
        <v>325</v>
      </c>
      <c r="B326" t="s">
        <v>12</v>
      </c>
      <c r="C326" t="s">
        <v>62</v>
      </c>
      <c r="D326" t="s">
        <v>33</v>
      </c>
      <c r="E326">
        <v>169.63821649032812</v>
      </c>
    </row>
    <row r="327" spans="1:5" x14ac:dyDescent="0.25">
      <c r="A327">
        <v>326</v>
      </c>
      <c r="B327" t="s">
        <v>12</v>
      </c>
      <c r="C327" t="s">
        <v>43</v>
      </c>
      <c r="D327" t="s">
        <v>33</v>
      </c>
      <c r="E327">
        <v>207.33568170504739</v>
      </c>
    </row>
    <row r="328" spans="1:5" x14ac:dyDescent="0.25">
      <c r="A328">
        <v>327</v>
      </c>
      <c r="B328" t="s">
        <v>12</v>
      </c>
      <c r="C328" t="s">
        <v>58</v>
      </c>
      <c r="D328" t="s">
        <v>32</v>
      </c>
      <c r="E328">
        <v>351.84317621556181</v>
      </c>
    </row>
    <row r="329" spans="1:5" x14ac:dyDescent="0.25">
      <c r="A329">
        <v>328</v>
      </c>
      <c r="B329" t="s">
        <v>12</v>
      </c>
      <c r="C329" t="s">
        <v>50</v>
      </c>
      <c r="D329" t="s">
        <v>32</v>
      </c>
      <c r="E329">
        <v>374.77575167155015</v>
      </c>
    </row>
    <row r="330" spans="1:5" x14ac:dyDescent="0.25">
      <c r="A330">
        <v>329</v>
      </c>
      <c r="B330" t="s">
        <v>12</v>
      </c>
      <c r="C330" t="s">
        <v>54</v>
      </c>
      <c r="D330" t="s">
        <v>32</v>
      </c>
      <c r="E330">
        <v>386.39942684144063</v>
      </c>
    </row>
    <row r="331" spans="1:5" x14ac:dyDescent="0.25">
      <c r="A331">
        <v>330</v>
      </c>
      <c r="B331" t="s">
        <v>12</v>
      </c>
      <c r="C331" t="s">
        <v>62</v>
      </c>
      <c r="D331" t="s">
        <v>31</v>
      </c>
      <c r="E331">
        <v>615.72637515836868</v>
      </c>
    </row>
    <row r="332" spans="1:5" x14ac:dyDescent="0.25">
      <c r="A332">
        <v>331</v>
      </c>
      <c r="B332" t="s">
        <v>12</v>
      </c>
      <c r="C332" t="s">
        <v>43</v>
      </c>
      <c r="D332" t="s">
        <v>31</v>
      </c>
      <c r="E332">
        <v>791.64821458342215</v>
      </c>
    </row>
    <row r="333" spans="1:5" x14ac:dyDescent="0.25">
      <c r="A333">
        <v>332</v>
      </c>
      <c r="B333" t="s">
        <v>12</v>
      </c>
      <c r="C333" t="s">
        <v>38</v>
      </c>
      <c r="D333" t="s">
        <v>32</v>
      </c>
      <c r="E333">
        <v>603.16038587528067</v>
      </c>
    </row>
    <row r="334" spans="1:5" x14ac:dyDescent="0.25">
      <c r="A334">
        <v>333</v>
      </c>
      <c r="B334" t="s">
        <v>12</v>
      </c>
      <c r="C334" t="s">
        <v>46</v>
      </c>
      <c r="D334" t="s">
        <v>31</v>
      </c>
      <c r="E334">
        <v>970.71179815871153</v>
      </c>
    </row>
    <row r="335" spans="1:5" x14ac:dyDescent="0.25">
      <c r="A335">
        <v>334</v>
      </c>
      <c r="B335" t="s">
        <v>12</v>
      </c>
      <c r="C335" t="s">
        <v>62</v>
      </c>
      <c r="D335" t="s">
        <v>32</v>
      </c>
      <c r="E335">
        <v>731.96067651386647</v>
      </c>
    </row>
    <row r="336" spans="1:5" x14ac:dyDescent="0.25">
      <c r="A336">
        <v>335</v>
      </c>
      <c r="B336" t="s">
        <v>12</v>
      </c>
      <c r="C336" t="s">
        <v>46</v>
      </c>
      <c r="D336" t="s">
        <v>32</v>
      </c>
      <c r="E336">
        <v>867.04345915945123</v>
      </c>
    </row>
    <row r="337" spans="1:5" x14ac:dyDescent="0.25">
      <c r="A337">
        <v>336</v>
      </c>
      <c r="B337" t="s">
        <v>12</v>
      </c>
      <c r="C337" t="s">
        <v>43</v>
      </c>
      <c r="D337" t="s">
        <v>32</v>
      </c>
      <c r="E337">
        <v>951.86322711245555</v>
      </c>
    </row>
    <row r="338" spans="1:5" x14ac:dyDescent="0.25">
      <c r="A338">
        <v>337</v>
      </c>
      <c r="B338" t="s">
        <v>13</v>
      </c>
      <c r="C338" t="s">
        <v>50</v>
      </c>
      <c r="D338" t="s">
        <v>31</v>
      </c>
      <c r="E338">
        <v>0</v>
      </c>
    </row>
    <row r="339" spans="1:5" x14ac:dyDescent="0.25">
      <c r="A339">
        <v>338</v>
      </c>
      <c r="B339" t="s">
        <v>13</v>
      </c>
      <c r="C339" t="s">
        <v>54</v>
      </c>
      <c r="D339" t="s">
        <v>31</v>
      </c>
      <c r="E339">
        <v>0</v>
      </c>
    </row>
    <row r="340" spans="1:5" x14ac:dyDescent="0.25">
      <c r="A340">
        <v>339</v>
      </c>
      <c r="B340" t="s">
        <v>13</v>
      </c>
      <c r="C340" t="s">
        <v>58</v>
      </c>
      <c r="D340" t="s">
        <v>31</v>
      </c>
      <c r="E340">
        <v>0</v>
      </c>
    </row>
    <row r="341" spans="1:5" x14ac:dyDescent="0.25">
      <c r="A341">
        <v>340</v>
      </c>
      <c r="B341" t="s">
        <v>13</v>
      </c>
      <c r="C341" t="s">
        <v>46</v>
      </c>
      <c r="D341" t="s">
        <v>33</v>
      </c>
      <c r="E341">
        <v>0</v>
      </c>
    </row>
    <row r="342" spans="1:5" x14ac:dyDescent="0.25">
      <c r="A342">
        <v>341</v>
      </c>
      <c r="B342" t="s">
        <v>13</v>
      </c>
      <c r="C342" t="s">
        <v>50</v>
      </c>
      <c r="D342" t="s">
        <v>33</v>
      </c>
      <c r="E342">
        <v>0</v>
      </c>
    </row>
    <row r="343" spans="1:5" x14ac:dyDescent="0.25">
      <c r="A343">
        <v>342</v>
      </c>
      <c r="B343" t="s">
        <v>13</v>
      </c>
      <c r="C343" t="s">
        <v>54</v>
      </c>
      <c r="D343" t="s">
        <v>33</v>
      </c>
      <c r="E343">
        <v>0</v>
      </c>
    </row>
    <row r="344" spans="1:5" x14ac:dyDescent="0.25">
      <c r="A344">
        <v>343</v>
      </c>
      <c r="B344" t="s">
        <v>13</v>
      </c>
      <c r="C344" t="s">
        <v>58</v>
      </c>
      <c r="D344" t="s">
        <v>33</v>
      </c>
      <c r="E344">
        <v>0</v>
      </c>
    </row>
    <row r="345" spans="1:5" x14ac:dyDescent="0.25">
      <c r="A345">
        <v>344</v>
      </c>
      <c r="B345" t="s">
        <v>13</v>
      </c>
      <c r="C345" t="s">
        <v>38</v>
      </c>
      <c r="D345" t="s">
        <v>31</v>
      </c>
      <c r="E345">
        <v>126.78562189320122</v>
      </c>
    </row>
    <row r="346" spans="1:5" x14ac:dyDescent="0.25">
      <c r="A346">
        <v>345</v>
      </c>
      <c r="B346" t="s">
        <v>13</v>
      </c>
      <c r="C346" t="s">
        <v>38</v>
      </c>
      <c r="D346" t="s">
        <v>33</v>
      </c>
      <c r="E346">
        <v>126.78562189320122</v>
      </c>
    </row>
    <row r="347" spans="1:5" x14ac:dyDescent="0.25">
      <c r="A347">
        <v>346</v>
      </c>
      <c r="B347" t="s">
        <v>13</v>
      </c>
      <c r="C347" t="s">
        <v>37</v>
      </c>
      <c r="D347" t="s">
        <v>31</v>
      </c>
      <c r="E347">
        <v>416.59649233955622</v>
      </c>
    </row>
    <row r="348" spans="1:5" x14ac:dyDescent="0.25">
      <c r="A348">
        <v>347</v>
      </c>
      <c r="B348" t="s">
        <v>13</v>
      </c>
      <c r="C348" t="s">
        <v>37</v>
      </c>
      <c r="D348" t="s">
        <v>33</v>
      </c>
      <c r="E348">
        <v>416.59649233955622</v>
      </c>
    </row>
    <row r="349" spans="1:5" x14ac:dyDescent="0.25">
      <c r="A349">
        <v>348</v>
      </c>
      <c r="B349" t="s">
        <v>13</v>
      </c>
      <c r="C349" t="s">
        <v>37</v>
      </c>
      <c r="D349" t="s">
        <v>32</v>
      </c>
      <c r="E349">
        <v>416.59649233955622</v>
      </c>
    </row>
    <row r="350" spans="1:5" x14ac:dyDescent="0.25">
      <c r="A350">
        <v>349</v>
      </c>
      <c r="B350" t="s">
        <v>13</v>
      </c>
      <c r="C350" t="s">
        <v>62</v>
      </c>
      <c r="D350" t="s">
        <v>33</v>
      </c>
      <c r="E350">
        <v>978.10258591793001</v>
      </c>
    </row>
    <row r="351" spans="1:5" x14ac:dyDescent="0.25">
      <c r="A351">
        <v>350</v>
      </c>
      <c r="B351" t="s">
        <v>13</v>
      </c>
      <c r="C351" t="s">
        <v>43</v>
      </c>
      <c r="D351" t="s">
        <v>33</v>
      </c>
      <c r="E351">
        <v>1195.4591991382206</v>
      </c>
    </row>
    <row r="352" spans="1:5" x14ac:dyDescent="0.25">
      <c r="A352">
        <v>351</v>
      </c>
      <c r="B352" t="s">
        <v>13</v>
      </c>
      <c r="C352" t="s">
        <v>58</v>
      </c>
      <c r="D352" t="s">
        <v>32</v>
      </c>
      <c r="E352">
        <v>2028.6626894219905</v>
      </c>
    </row>
    <row r="353" spans="1:5" x14ac:dyDescent="0.25">
      <c r="A353">
        <v>352</v>
      </c>
      <c r="B353" t="s">
        <v>13</v>
      </c>
      <c r="C353" t="s">
        <v>50</v>
      </c>
      <c r="D353" t="s">
        <v>32</v>
      </c>
      <c r="E353">
        <v>2160.8876786922542</v>
      </c>
    </row>
    <row r="354" spans="1:5" x14ac:dyDescent="0.25">
      <c r="A354">
        <v>353</v>
      </c>
      <c r="B354" t="s">
        <v>13</v>
      </c>
      <c r="C354" t="s">
        <v>54</v>
      </c>
      <c r="D354" t="s">
        <v>32</v>
      </c>
      <c r="E354">
        <v>2227.9076402124701</v>
      </c>
    </row>
    <row r="355" spans="1:5" x14ac:dyDescent="0.25">
      <c r="A355">
        <v>354</v>
      </c>
      <c r="B355" t="s">
        <v>13</v>
      </c>
      <c r="C355" t="s">
        <v>62</v>
      </c>
      <c r="D355" t="s">
        <v>31</v>
      </c>
      <c r="E355">
        <v>3550.1644158974677</v>
      </c>
    </row>
    <row r="356" spans="1:5" x14ac:dyDescent="0.25">
      <c r="A356">
        <v>355</v>
      </c>
      <c r="B356" t="s">
        <v>13</v>
      </c>
      <c r="C356" t="s">
        <v>43</v>
      </c>
      <c r="D356" t="s">
        <v>31</v>
      </c>
      <c r="E356">
        <v>4564.497209657382</v>
      </c>
    </row>
    <row r="357" spans="1:5" x14ac:dyDescent="0.25">
      <c r="A357">
        <v>356</v>
      </c>
      <c r="B357" t="s">
        <v>13</v>
      </c>
      <c r="C357" t="s">
        <v>38</v>
      </c>
      <c r="D357" t="s">
        <v>32</v>
      </c>
      <c r="E357">
        <v>3477.711245458092</v>
      </c>
    </row>
    <row r="358" spans="1:5" x14ac:dyDescent="0.25">
      <c r="A358">
        <v>357</v>
      </c>
      <c r="B358" t="s">
        <v>13</v>
      </c>
      <c r="C358" t="s">
        <v>46</v>
      </c>
      <c r="D358" t="s">
        <v>31</v>
      </c>
      <c r="E358">
        <v>5596.9447192001835</v>
      </c>
    </row>
    <row r="359" spans="1:5" x14ac:dyDescent="0.25">
      <c r="A359">
        <v>358</v>
      </c>
      <c r="B359" t="s">
        <v>13</v>
      </c>
      <c r="C359" t="s">
        <v>62</v>
      </c>
      <c r="D359" t="s">
        <v>32</v>
      </c>
      <c r="E359">
        <v>4220.3499028726765</v>
      </c>
    </row>
    <row r="360" spans="1:5" x14ac:dyDescent="0.25">
      <c r="A360">
        <v>359</v>
      </c>
      <c r="B360" t="s">
        <v>13</v>
      </c>
      <c r="C360" t="s">
        <v>46</v>
      </c>
      <c r="D360" t="s">
        <v>32</v>
      </c>
      <c r="E360">
        <v>4999.2122474091102</v>
      </c>
    </row>
    <row r="361" spans="1:5" x14ac:dyDescent="0.25">
      <c r="A361">
        <v>360</v>
      </c>
      <c r="B361" t="s">
        <v>13</v>
      </c>
      <c r="C361" t="s">
        <v>43</v>
      </c>
      <c r="D361" t="s">
        <v>32</v>
      </c>
      <c r="E361">
        <v>5488.2673441214856</v>
      </c>
    </row>
    <row r="362" spans="1:5" x14ac:dyDescent="0.25">
      <c r="A362">
        <v>361</v>
      </c>
      <c r="B362" t="s">
        <v>14</v>
      </c>
      <c r="C362" t="s">
        <v>50</v>
      </c>
      <c r="D362" t="s">
        <v>31</v>
      </c>
      <c r="E362">
        <v>0</v>
      </c>
    </row>
    <row r="363" spans="1:5" x14ac:dyDescent="0.25">
      <c r="A363">
        <v>362</v>
      </c>
      <c r="B363" t="s">
        <v>14</v>
      </c>
      <c r="C363" t="s">
        <v>54</v>
      </c>
      <c r="D363" t="s">
        <v>31</v>
      </c>
      <c r="E363">
        <v>0</v>
      </c>
    </row>
    <row r="364" spans="1:5" x14ac:dyDescent="0.25">
      <c r="A364">
        <v>363</v>
      </c>
      <c r="B364" t="s">
        <v>14</v>
      </c>
      <c r="C364" t="s">
        <v>58</v>
      </c>
      <c r="D364" t="s">
        <v>31</v>
      </c>
      <c r="E364">
        <v>0</v>
      </c>
    </row>
    <row r="365" spans="1:5" x14ac:dyDescent="0.25">
      <c r="A365">
        <v>364</v>
      </c>
      <c r="B365" t="s">
        <v>14</v>
      </c>
      <c r="C365" t="s">
        <v>46</v>
      </c>
      <c r="D365" t="s">
        <v>33</v>
      </c>
      <c r="E365">
        <v>0</v>
      </c>
    </row>
    <row r="366" spans="1:5" x14ac:dyDescent="0.25">
      <c r="A366">
        <v>365</v>
      </c>
      <c r="B366" t="s">
        <v>14</v>
      </c>
      <c r="C366" t="s">
        <v>50</v>
      </c>
      <c r="D366" t="s">
        <v>33</v>
      </c>
      <c r="E366">
        <v>0</v>
      </c>
    </row>
    <row r="367" spans="1:5" x14ac:dyDescent="0.25">
      <c r="A367">
        <v>366</v>
      </c>
      <c r="B367" t="s">
        <v>14</v>
      </c>
      <c r="C367" t="s">
        <v>54</v>
      </c>
      <c r="D367" t="s">
        <v>33</v>
      </c>
      <c r="E367">
        <v>0</v>
      </c>
    </row>
    <row r="368" spans="1:5" x14ac:dyDescent="0.25">
      <c r="A368">
        <v>367</v>
      </c>
      <c r="B368" t="s">
        <v>14</v>
      </c>
      <c r="C368" t="s">
        <v>58</v>
      </c>
      <c r="D368" t="s">
        <v>33</v>
      </c>
      <c r="E368">
        <v>0</v>
      </c>
    </row>
    <row r="369" spans="1:5" x14ac:dyDescent="0.25">
      <c r="A369">
        <v>368</v>
      </c>
      <c r="B369" t="s">
        <v>14</v>
      </c>
      <c r="C369" t="s">
        <v>38</v>
      </c>
      <c r="D369" t="s">
        <v>31</v>
      </c>
      <c r="E369">
        <v>3.0921201354999694</v>
      </c>
    </row>
    <row r="370" spans="1:5" x14ac:dyDescent="0.25">
      <c r="A370">
        <v>369</v>
      </c>
      <c r="B370" t="s">
        <v>14</v>
      </c>
      <c r="C370" t="s">
        <v>38</v>
      </c>
      <c r="D370" t="s">
        <v>33</v>
      </c>
      <c r="E370">
        <v>3.0921201354999694</v>
      </c>
    </row>
    <row r="371" spans="1:5" x14ac:dyDescent="0.25">
      <c r="A371">
        <v>370</v>
      </c>
      <c r="B371" t="s">
        <v>14</v>
      </c>
      <c r="C371" t="s">
        <v>37</v>
      </c>
      <c r="D371" t="s">
        <v>31</v>
      </c>
      <c r="E371">
        <v>10.160193112645667</v>
      </c>
    </row>
    <row r="372" spans="1:5" x14ac:dyDescent="0.25">
      <c r="A372">
        <v>371</v>
      </c>
      <c r="B372" t="s">
        <v>14</v>
      </c>
      <c r="C372" t="s">
        <v>37</v>
      </c>
      <c r="D372" t="s">
        <v>33</v>
      </c>
      <c r="E372">
        <v>10.160193112645667</v>
      </c>
    </row>
    <row r="373" spans="1:5" x14ac:dyDescent="0.25">
      <c r="A373">
        <v>372</v>
      </c>
      <c r="B373" t="s">
        <v>14</v>
      </c>
      <c r="C373" t="s">
        <v>37</v>
      </c>
      <c r="D373" t="s">
        <v>32</v>
      </c>
      <c r="E373">
        <v>10.160193112645667</v>
      </c>
    </row>
    <row r="374" spans="1:5" x14ac:dyDescent="0.25">
      <c r="A374">
        <v>373</v>
      </c>
      <c r="B374" t="s">
        <v>14</v>
      </c>
      <c r="C374" t="s">
        <v>62</v>
      </c>
      <c r="D374" t="s">
        <v>33</v>
      </c>
      <c r="E374">
        <v>23.854524317032212</v>
      </c>
    </row>
    <row r="375" spans="1:5" x14ac:dyDescent="0.25">
      <c r="A375">
        <v>374</v>
      </c>
      <c r="B375" t="s">
        <v>14</v>
      </c>
      <c r="C375" t="s">
        <v>43</v>
      </c>
      <c r="D375" t="s">
        <v>33</v>
      </c>
      <c r="E375">
        <v>29.155541500894604</v>
      </c>
    </row>
    <row r="376" spans="1:5" x14ac:dyDescent="0.25">
      <c r="A376">
        <v>375</v>
      </c>
      <c r="B376" t="s">
        <v>14</v>
      </c>
      <c r="C376" t="s">
        <v>58</v>
      </c>
      <c r="D376" t="s">
        <v>32</v>
      </c>
      <c r="E376">
        <v>49.476183942870549</v>
      </c>
    </row>
    <row r="377" spans="1:5" x14ac:dyDescent="0.25">
      <c r="A377">
        <v>376</v>
      </c>
      <c r="B377" t="s">
        <v>14</v>
      </c>
      <c r="C377" t="s">
        <v>50</v>
      </c>
      <c r="D377" t="s">
        <v>32</v>
      </c>
      <c r="E377">
        <v>52.700962475591325</v>
      </c>
    </row>
    <row r="378" spans="1:5" x14ac:dyDescent="0.25">
      <c r="A378">
        <v>377</v>
      </c>
      <c r="B378" t="s">
        <v>14</v>
      </c>
      <c r="C378" t="s">
        <v>54</v>
      </c>
      <c r="D378" t="s">
        <v>32</v>
      </c>
      <c r="E378">
        <v>54.335483562467076</v>
      </c>
    </row>
    <row r="379" spans="1:5" x14ac:dyDescent="0.25">
      <c r="A379">
        <v>378</v>
      </c>
      <c r="B379" t="s">
        <v>14</v>
      </c>
      <c r="C379" t="s">
        <v>62</v>
      </c>
      <c r="D379" t="s">
        <v>31</v>
      </c>
      <c r="E379">
        <v>86.583436755778621</v>
      </c>
    </row>
    <row r="380" spans="1:5" x14ac:dyDescent="0.25">
      <c r="A380">
        <v>379</v>
      </c>
      <c r="B380" t="s">
        <v>14</v>
      </c>
      <c r="C380" t="s">
        <v>43</v>
      </c>
      <c r="D380" t="s">
        <v>31</v>
      </c>
      <c r="E380">
        <v>111.32156406744626</v>
      </c>
    </row>
    <row r="381" spans="1:5" x14ac:dyDescent="0.25">
      <c r="A381">
        <v>380</v>
      </c>
      <c r="B381" t="s">
        <v>14</v>
      </c>
      <c r="C381" t="s">
        <v>38</v>
      </c>
      <c r="D381" t="s">
        <v>32</v>
      </c>
      <c r="E381">
        <v>84.816407467669592</v>
      </c>
    </row>
    <row r="382" spans="1:5" x14ac:dyDescent="0.25">
      <c r="A382">
        <v>381</v>
      </c>
      <c r="B382" t="s">
        <v>14</v>
      </c>
      <c r="C382" t="s">
        <v>46</v>
      </c>
      <c r="D382" t="s">
        <v>31</v>
      </c>
      <c r="E382">
        <v>136.50148341029791</v>
      </c>
    </row>
    <row r="383" spans="1:5" x14ac:dyDescent="0.25">
      <c r="A383">
        <v>382</v>
      </c>
      <c r="B383" t="s">
        <v>14</v>
      </c>
      <c r="C383" t="s">
        <v>62</v>
      </c>
      <c r="D383" t="s">
        <v>32</v>
      </c>
      <c r="E383">
        <v>102.92830305727064</v>
      </c>
    </row>
    <row r="384" spans="1:5" x14ac:dyDescent="0.25">
      <c r="A384">
        <v>383</v>
      </c>
      <c r="B384" t="s">
        <v>14</v>
      </c>
      <c r="C384" t="s">
        <v>46</v>
      </c>
      <c r="D384" t="s">
        <v>32</v>
      </c>
      <c r="E384">
        <v>121.92364261046148</v>
      </c>
    </row>
    <row r="385" spans="1:5" x14ac:dyDescent="0.25">
      <c r="A385">
        <v>384</v>
      </c>
      <c r="B385" t="s">
        <v>14</v>
      </c>
      <c r="C385" t="s">
        <v>43</v>
      </c>
      <c r="D385" t="s">
        <v>32</v>
      </c>
      <c r="E385">
        <v>133.85099753708752</v>
      </c>
    </row>
    <row r="386" spans="1:5" x14ac:dyDescent="0.25">
      <c r="A386">
        <v>385</v>
      </c>
      <c r="B386" t="s">
        <v>15</v>
      </c>
      <c r="C386" t="s">
        <v>50</v>
      </c>
      <c r="D386" t="s">
        <v>31</v>
      </c>
      <c r="E386">
        <v>0</v>
      </c>
    </row>
    <row r="387" spans="1:5" x14ac:dyDescent="0.25">
      <c r="A387">
        <v>386</v>
      </c>
      <c r="B387" t="s">
        <v>15</v>
      </c>
      <c r="C387" t="s">
        <v>54</v>
      </c>
      <c r="D387" t="s">
        <v>31</v>
      </c>
      <c r="E387">
        <v>0</v>
      </c>
    </row>
    <row r="388" spans="1:5" x14ac:dyDescent="0.25">
      <c r="A388">
        <v>387</v>
      </c>
      <c r="B388" t="s">
        <v>15</v>
      </c>
      <c r="C388" t="s">
        <v>58</v>
      </c>
      <c r="D388" t="s">
        <v>31</v>
      </c>
      <c r="E388">
        <v>0</v>
      </c>
    </row>
    <row r="389" spans="1:5" x14ac:dyDescent="0.25">
      <c r="A389">
        <v>388</v>
      </c>
      <c r="B389" t="s">
        <v>15</v>
      </c>
      <c r="C389" t="s">
        <v>46</v>
      </c>
      <c r="D389" t="s">
        <v>33</v>
      </c>
      <c r="E389">
        <v>0</v>
      </c>
    </row>
    <row r="390" spans="1:5" x14ac:dyDescent="0.25">
      <c r="A390">
        <v>389</v>
      </c>
      <c r="B390" t="s">
        <v>15</v>
      </c>
      <c r="C390" t="s">
        <v>50</v>
      </c>
      <c r="D390" t="s">
        <v>33</v>
      </c>
      <c r="E390">
        <v>0</v>
      </c>
    </row>
    <row r="391" spans="1:5" x14ac:dyDescent="0.25">
      <c r="A391">
        <v>390</v>
      </c>
      <c r="B391" t="s">
        <v>15</v>
      </c>
      <c r="C391" t="s">
        <v>54</v>
      </c>
      <c r="D391" t="s">
        <v>33</v>
      </c>
      <c r="E391">
        <v>0</v>
      </c>
    </row>
    <row r="392" spans="1:5" x14ac:dyDescent="0.25">
      <c r="A392">
        <v>391</v>
      </c>
      <c r="B392" t="s">
        <v>15</v>
      </c>
      <c r="C392" t="s">
        <v>58</v>
      </c>
      <c r="D392" t="s">
        <v>33</v>
      </c>
      <c r="E392">
        <v>0</v>
      </c>
    </row>
    <row r="393" spans="1:5" x14ac:dyDescent="0.25">
      <c r="A393">
        <v>392</v>
      </c>
      <c r="B393" t="s">
        <v>15</v>
      </c>
      <c r="C393" t="s">
        <v>38</v>
      </c>
      <c r="D393" t="s">
        <v>31</v>
      </c>
      <c r="E393">
        <v>39.856521701707287</v>
      </c>
    </row>
    <row r="394" spans="1:5" x14ac:dyDescent="0.25">
      <c r="A394">
        <v>393</v>
      </c>
      <c r="B394" t="s">
        <v>15</v>
      </c>
      <c r="C394" t="s">
        <v>38</v>
      </c>
      <c r="D394" t="s">
        <v>33</v>
      </c>
      <c r="E394">
        <v>39.856521701707287</v>
      </c>
    </row>
    <row r="395" spans="1:5" x14ac:dyDescent="0.25">
      <c r="A395">
        <v>394</v>
      </c>
      <c r="B395" t="s">
        <v>15</v>
      </c>
      <c r="C395" t="s">
        <v>37</v>
      </c>
      <c r="D395" t="s">
        <v>31</v>
      </c>
      <c r="E395">
        <v>130.96190948034493</v>
      </c>
    </row>
    <row r="396" spans="1:5" x14ac:dyDescent="0.25">
      <c r="A396">
        <v>395</v>
      </c>
      <c r="B396" t="s">
        <v>15</v>
      </c>
      <c r="C396" t="s">
        <v>37</v>
      </c>
      <c r="D396" t="s">
        <v>33</v>
      </c>
      <c r="E396">
        <v>130.96190948034493</v>
      </c>
    </row>
    <row r="397" spans="1:5" x14ac:dyDescent="0.25">
      <c r="A397">
        <v>396</v>
      </c>
      <c r="B397" t="s">
        <v>15</v>
      </c>
      <c r="C397" t="s">
        <v>37</v>
      </c>
      <c r="D397" t="s">
        <v>32</v>
      </c>
      <c r="E397">
        <v>130.9619094803449</v>
      </c>
    </row>
    <row r="398" spans="1:5" x14ac:dyDescent="0.25">
      <c r="A398">
        <v>397</v>
      </c>
      <c r="B398" t="s">
        <v>15</v>
      </c>
      <c r="C398" t="s">
        <v>62</v>
      </c>
      <c r="D398" t="s">
        <v>33</v>
      </c>
      <c r="E398">
        <v>307.47782248504689</v>
      </c>
    </row>
    <row r="399" spans="1:5" x14ac:dyDescent="0.25">
      <c r="A399">
        <v>398</v>
      </c>
      <c r="B399" t="s">
        <v>15</v>
      </c>
      <c r="C399" t="s">
        <v>43</v>
      </c>
      <c r="D399" t="s">
        <v>33</v>
      </c>
      <c r="E399">
        <v>375.80637932346747</v>
      </c>
    </row>
    <row r="400" spans="1:5" x14ac:dyDescent="0.25">
      <c r="A400">
        <v>399</v>
      </c>
      <c r="B400" t="s">
        <v>15</v>
      </c>
      <c r="C400" t="s">
        <v>58</v>
      </c>
      <c r="D400" t="s">
        <v>32</v>
      </c>
      <c r="E400">
        <v>637.73350084207971</v>
      </c>
    </row>
    <row r="401" spans="1:5" x14ac:dyDescent="0.25">
      <c r="A401">
        <v>400</v>
      </c>
      <c r="B401" t="s">
        <v>15</v>
      </c>
      <c r="C401" t="s">
        <v>50</v>
      </c>
      <c r="D401" t="s">
        <v>32</v>
      </c>
      <c r="E401">
        <v>679.29995037842787</v>
      </c>
    </row>
    <row r="402" spans="1:5" x14ac:dyDescent="0.25">
      <c r="A402">
        <v>401</v>
      </c>
      <c r="B402" t="s">
        <v>15</v>
      </c>
      <c r="C402" t="s">
        <v>54</v>
      </c>
      <c r="D402" t="s">
        <v>32</v>
      </c>
      <c r="E402">
        <v>700.36844782231128</v>
      </c>
    </row>
    <row r="403" spans="1:5" x14ac:dyDescent="0.25">
      <c r="A403">
        <v>402</v>
      </c>
      <c r="B403" t="s">
        <v>15</v>
      </c>
      <c r="C403" t="s">
        <v>62</v>
      </c>
      <c r="D403" t="s">
        <v>31</v>
      </c>
      <c r="E403">
        <v>1116.0351069306391</v>
      </c>
    </row>
    <row r="404" spans="1:5" x14ac:dyDescent="0.25">
      <c r="A404">
        <v>403</v>
      </c>
      <c r="B404" t="s">
        <v>15</v>
      </c>
      <c r="C404" t="s">
        <v>43</v>
      </c>
      <c r="D404" t="s">
        <v>31</v>
      </c>
      <c r="E404">
        <v>1434.9023128769097</v>
      </c>
    </row>
    <row r="405" spans="1:5" x14ac:dyDescent="0.25">
      <c r="A405">
        <v>404</v>
      </c>
      <c r="B405" t="s">
        <v>15</v>
      </c>
      <c r="C405" t="s">
        <v>38</v>
      </c>
      <c r="D405" t="s">
        <v>32</v>
      </c>
      <c r="E405">
        <v>1093.2586176343452</v>
      </c>
    </row>
    <row r="406" spans="1:5" x14ac:dyDescent="0.25">
      <c r="A406">
        <v>405</v>
      </c>
      <c r="B406" t="s">
        <v>15</v>
      </c>
      <c r="C406" t="s">
        <v>46</v>
      </c>
      <c r="D406" t="s">
        <v>31</v>
      </c>
      <c r="E406">
        <v>1759.464088538105</v>
      </c>
    </row>
    <row r="407" spans="1:5" x14ac:dyDescent="0.25">
      <c r="A407">
        <v>406</v>
      </c>
      <c r="B407" t="s">
        <v>15</v>
      </c>
      <c r="C407" t="s">
        <v>62</v>
      </c>
      <c r="D407" t="s">
        <v>32</v>
      </c>
      <c r="E407">
        <v>1326.7156399984744</v>
      </c>
    </row>
    <row r="408" spans="1:5" x14ac:dyDescent="0.25">
      <c r="A408">
        <v>407</v>
      </c>
      <c r="B408" t="s">
        <v>15</v>
      </c>
      <c r="C408" t="s">
        <v>46</v>
      </c>
      <c r="D408" t="s">
        <v>32</v>
      </c>
      <c r="E408">
        <v>1571.5599959602891</v>
      </c>
    </row>
    <row r="409" spans="1:5" x14ac:dyDescent="0.25">
      <c r="A409">
        <v>408</v>
      </c>
      <c r="B409" t="s">
        <v>15</v>
      </c>
      <c r="C409" t="s">
        <v>43</v>
      </c>
      <c r="D409" t="s">
        <v>32</v>
      </c>
      <c r="E409">
        <v>1725.3001029565432</v>
      </c>
    </row>
    <row r="410" spans="1:5" x14ac:dyDescent="0.25">
      <c r="A410">
        <v>409</v>
      </c>
      <c r="B410" t="s">
        <v>16</v>
      </c>
      <c r="C410" t="s">
        <v>50</v>
      </c>
      <c r="D410" t="s">
        <v>31</v>
      </c>
      <c r="E410">
        <v>0</v>
      </c>
    </row>
    <row r="411" spans="1:5" x14ac:dyDescent="0.25">
      <c r="A411">
        <v>410</v>
      </c>
      <c r="B411" t="s">
        <v>16</v>
      </c>
      <c r="C411" t="s">
        <v>54</v>
      </c>
      <c r="D411" t="s">
        <v>31</v>
      </c>
      <c r="E411">
        <v>0</v>
      </c>
    </row>
    <row r="412" spans="1:5" x14ac:dyDescent="0.25">
      <c r="A412">
        <v>411</v>
      </c>
      <c r="B412" t="s">
        <v>16</v>
      </c>
      <c r="C412" t="s">
        <v>58</v>
      </c>
      <c r="D412" t="s">
        <v>31</v>
      </c>
      <c r="E412">
        <v>0</v>
      </c>
    </row>
    <row r="413" spans="1:5" x14ac:dyDescent="0.25">
      <c r="A413">
        <v>412</v>
      </c>
      <c r="B413" t="s">
        <v>16</v>
      </c>
      <c r="C413" t="s">
        <v>46</v>
      </c>
      <c r="D413" t="s">
        <v>33</v>
      </c>
      <c r="E413">
        <v>0</v>
      </c>
    </row>
    <row r="414" spans="1:5" x14ac:dyDescent="0.25">
      <c r="A414">
        <v>413</v>
      </c>
      <c r="B414" t="s">
        <v>16</v>
      </c>
      <c r="C414" t="s">
        <v>50</v>
      </c>
      <c r="D414" t="s">
        <v>33</v>
      </c>
      <c r="E414">
        <v>0</v>
      </c>
    </row>
    <row r="415" spans="1:5" x14ac:dyDescent="0.25">
      <c r="A415">
        <v>414</v>
      </c>
      <c r="B415" t="s">
        <v>16</v>
      </c>
      <c r="C415" t="s">
        <v>54</v>
      </c>
      <c r="D415" t="s">
        <v>33</v>
      </c>
      <c r="E415">
        <v>0</v>
      </c>
    </row>
    <row r="416" spans="1:5" x14ac:dyDescent="0.25">
      <c r="A416">
        <v>415</v>
      </c>
      <c r="B416" t="s">
        <v>16</v>
      </c>
      <c r="C416" t="s">
        <v>58</v>
      </c>
      <c r="D416" t="s">
        <v>33</v>
      </c>
      <c r="E416">
        <v>0</v>
      </c>
    </row>
    <row r="417" spans="1:5" x14ac:dyDescent="0.25">
      <c r="A417">
        <v>416</v>
      </c>
      <c r="B417" t="s">
        <v>16</v>
      </c>
      <c r="C417" t="s">
        <v>38</v>
      </c>
      <c r="D417" t="s">
        <v>31</v>
      </c>
      <c r="E417">
        <v>65.282187377472766</v>
      </c>
    </row>
    <row r="418" spans="1:5" x14ac:dyDescent="0.25">
      <c r="A418">
        <v>417</v>
      </c>
      <c r="B418" t="s">
        <v>16</v>
      </c>
      <c r="C418" t="s">
        <v>38</v>
      </c>
      <c r="D418" t="s">
        <v>33</v>
      </c>
      <c r="E418">
        <v>65.282187377472766</v>
      </c>
    </row>
    <row r="419" spans="1:5" x14ac:dyDescent="0.25">
      <c r="A419">
        <v>418</v>
      </c>
      <c r="B419" t="s">
        <v>16</v>
      </c>
      <c r="C419" t="s">
        <v>37</v>
      </c>
      <c r="D419" t="s">
        <v>31</v>
      </c>
      <c r="E419">
        <v>214.50642326475972</v>
      </c>
    </row>
    <row r="420" spans="1:5" x14ac:dyDescent="0.25">
      <c r="A420">
        <v>419</v>
      </c>
      <c r="B420" t="s">
        <v>16</v>
      </c>
      <c r="C420" t="s">
        <v>37</v>
      </c>
      <c r="D420" t="s">
        <v>33</v>
      </c>
      <c r="E420">
        <v>214.50642326475972</v>
      </c>
    </row>
    <row r="421" spans="1:5" x14ac:dyDescent="0.25">
      <c r="A421">
        <v>420</v>
      </c>
      <c r="B421" t="s">
        <v>16</v>
      </c>
      <c r="C421" t="s">
        <v>37</v>
      </c>
      <c r="D421" t="s">
        <v>32</v>
      </c>
      <c r="E421">
        <v>214.50642326475972</v>
      </c>
    </row>
    <row r="422" spans="1:5" x14ac:dyDescent="0.25">
      <c r="A422">
        <v>421</v>
      </c>
      <c r="B422" t="s">
        <v>16</v>
      </c>
      <c r="C422" t="s">
        <v>62</v>
      </c>
      <c r="D422" t="s">
        <v>33</v>
      </c>
      <c r="E422">
        <v>503.62710956350975</v>
      </c>
    </row>
    <row r="423" spans="1:5" x14ac:dyDescent="0.25">
      <c r="A423">
        <v>422</v>
      </c>
      <c r="B423" t="s">
        <v>16</v>
      </c>
      <c r="C423" t="s">
        <v>43</v>
      </c>
      <c r="D423" t="s">
        <v>33</v>
      </c>
      <c r="E423">
        <v>615.54449372819454</v>
      </c>
    </row>
    <row r="424" spans="1:5" x14ac:dyDescent="0.25">
      <c r="A424">
        <v>423</v>
      </c>
      <c r="B424" t="s">
        <v>16</v>
      </c>
      <c r="C424" t="s">
        <v>58</v>
      </c>
      <c r="D424" t="s">
        <v>32</v>
      </c>
      <c r="E424">
        <v>1044.56274961598</v>
      </c>
    </row>
    <row r="425" spans="1:5" x14ac:dyDescent="0.25">
      <c r="A425">
        <v>424</v>
      </c>
      <c r="B425" t="s">
        <v>16</v>
      </c>
      <c r="C425" t="s">
        <v>50</v>
      </c>
      <c r="D425" t="s">
        <v>32</v>
      </c>
      <c r="E425">
        <v>1112.6456788679802</v>
      </c>
    </row>
    <row r="426" spans="1:5" x14ac:dyDescent="0.25">
      <c r="A426">
        <v>425</v>
      </c>
      <c r="B426" t="s">
        <v>16</v>
      </c>
      <c r="C426" t="s">
        <v>54</v>
      </c>
      <c r="D426" t="s">
        <v>32</v>
      </c>
      <c r="E426">
        <v>1147.1544001303898</v>
      </c>
    </row>
    <row r="427" spans="1:5" x14ac:dyDescent="0.25">
      <c r="A427">
        <v>426</v>
      </c>
      <c r="B427" t="s">
        <v>16</v>
      </c>
      <c r="C427" t="s">
        <v>62</v>
      </c>
      <c r="D427" t="s">
        <v>31</v>
      </c>
      <c r="E427">
        <v>1827.9872367127045</v>
      </c>
    </row>
    <row r="428" spans="1:5" x14ac:dyDescent="0.25">
      <c r="A428">
        <v>427</v>
      </c>
      <c r="B428" t="s">
        <v>16</v>
      </c>
      <c r="C428" t="s">
        <v>43</v>
      </c>
      <c r="D428" t="s">
        <v>31</v>
      </c>
      <c r="E428">
        <v>2350.2693576390761</v>
      </c>
    </row>
    <row r="429" spans="1:5" x14ac:dyDescent="0.25">
      <c r="A429">
        <v>428</v>
      </c>
      <c r="B429" t="s">
        <v>16</v>
      </c>
      <c r="C429" t="s">
        <v>38</v>
      </c>
      <c r="D429" t="s">
        <v>32</v>
      </c>
      <c r="E429">
        <v>1790.6809445788888</v>
      </c>
    </row>
    <row r="430" spans="1:5" x14ac:dyDescent="0.25">
      <c r="A430">
        <v>429</v>
      </c>
      <c r="B430" t="s">
        <v>16</v>
      </c>
      <c r="C430" t="s">
        <v>46</v>
      </c>
      <c r="D430" t="s">
        <v>31</v>
      </c>
      <c r="E430">
        <v>2881.8787843937403</v>
      </c>
    </row>
    <row r="431" spans="1:5" x14ac:dyDescent="0.25">
      <c r="A431">
        <v>430</v>
      </c>
      <c r="B431" t="s">
        <v>16</v>
      </c>
      <c r="C431" t="s">
        <v>62</v>
      </c>
      <c r="D431" t="s">
        <v>32</v>
      </c>
      <c r="E431">
        <v>2173.0671746825833</v>
      </c>
    </row>
    <row r="432" spans="1:5" x14ac:dyDescent="0.25">
      <c r="A432">
        <v>431</v>
      </c>
      <c r="B432" t="s">
        <v>16</v>
      </c>
      <c r="C432" t="s">
        <v>46</v>
      </c>
      <c r="D432" t="s">
        <v>32</v>
      </c>
      <c r="E432">
        <v>2574.1050586164229</v>
      </c>
    </row>
    <row r="433" spans="1:5" x14ac:dyDescent="0.25">
      <c r="A433">
        <v>432</v>
      </c>
      <c r="B433" t="s">
        <v>16</v>
      </c>
      <c r="C433" t="s">
        <v>43</v>
      </c>
      <c r="D433" t="s">
        <v>32</v>
      </c>
      <c r="E433">
        <v>2825.920571958929</v>
      </c>
    </row>
    <row r="434" spans="1:5" x14ac:dyDescent="0.25">
      <c r="A434">
        <v>433</v>
      </c>
      <c r="B434" t="s">
        <v>17</v>
      </c>
      <c r="C434" t="s">
        <v>50</v>
      </c>
      <c r="D434" t="s">
        <v>31</v>
      </c>
      <c r="E434">
        <v>0</v>
      </c>
    </row>
    <row r="435" spans="1:5" x14ac:dyDescent="0.25">
      <c r="A435">
        <v>434</v>
      </c>
      <c r="B435" t="s">
        <v>17</v>
      </c>
      <c r="C435" t="s">
        <v>54</v>
      </c>
      <c r="D435" t="s">
        <v>31</v>
      </c>
      <c r="E435">
        <v>0</v>
      </c>
    </row>
    <row r="436" spans="1:5" x14ac:dyDescent="0.25">
      <c r="A436">
        <v>435</v>
      </c>
      <c r="B436" t="s">
        <v>17</v>
      </c>
      <c r="C436" t="s">
        <v>58</v>
      </c>
      <c r="D436" t="s">
        <v>31</v>
      </c>
      <c r="E436">
        <v>0</v>
      </c>
    </row>
    <row r="437" spans="1:5" x14ac:dyDescent="0.25">
      <c r="A437">
        <v>436</v>
      </c>
      <c r="B437" t="s">
        <v>17</v>
      </c>
      <c r="C437" t="s">
        <v>46</v>
      </c>
      <c r="D437" t="s">
        <v>33</v>
      </c>
      <c r="E437">
        <v>0</v>
      </c>
    </row>
    <row r="438" spans="1:5" x14ac:dyDescent="0.25">
      <c r="A438">
        <v>437</v>
      </c>
      <c r="B438" t="s">
        <v>17</v>
      </c>
      <c r="C438" t="s">
        <v>50</v>
      </c>
      <c r="D438" t="s">
        <v>33</v>
      </c>
      <c r="E438">
        <v>0</v>
      </c>
    </row>
    <row r="439" spans="1:5" x14ac:dyDescent="0.25">
      <c r="A439">
        <v>438</v>
      </c>
      <c r="B439" t="s">
        <v>17</v>
      </c>
      <c r="C439" t="s">
        <v>54</v>
      </c>
      <c r="D439" t="s">
        <v>33</v>
      </c>
      <c r="E439">
        <v>0</v>
      </c>
    </row>
    <row r="440" spans="1:5" x14ac:dyDescent="0.25">
      <c r="A440">
        <v>439</v>
      </c>
      <c r="B440" t="s">
        <v>17</v>
      </c>
      <c r="C440" t="s">
        <v>58</v>
      </c>
      <c r="D440" t="s">
        <v>33</v>
      </c>
      <c r="E440">
        <v>0</v>
      </c>
    </row>
    <row r="441" spans="1:5" x14ac:dyDescent="0.25">
      <c r="A441">
        <v>440</v>
      </c>
      <c r="B441" t="s">
        <v>17</v>
      </c>
      <c r="C441" t="s">
        <v>38</v>
      </c>
      <c r="D441" t="s">
        <v>31</v>
      </c>
      <c r="E441">
        <v>665.53931419414312</v>
      </c>
    </row>
    <row r="442" spans="1:5" x14ac:dyDescent="0.25">
      <c r="A442">
        <v>441</v>
      </c>
      <c r="B442" t="s">
        <v>17</v>
      </c>
      <c r="C442" t="s">
        <v>38</v>
      </c>
      <c r="D442" t="s">
        <v>33</v>
      </c>
      <c r="E442">
        <v>665.53931419414312</v>
      </c>
    </row>
    <row r="443" spans="1:5" x14ac:dyDescent="0.25">
      <c r="A443">
        <v>442</v>
      </c>
      <c r="B443" t="s">
        <v>17</v>
      </c>
      <c r="C443" t="s">
        <v>37</v>
      </c>
      <c r="D443" t="s">
        <v>31</v>
      </c>
      <c r="E443">
        <v>2186.8516292873251</v>
      </c>
    </row>
    <row r="444" spans="1:5" x14ac:dyDescent="0.25">
      <c r="A444">
        <v>443</v>
      </c>
      <c r="B444" t="s">
        <v>17</v>
      </c>
      <c r="C444" t="s">
        <v>37</v>
      </c>
      <c r="D444" t="s">
        <v>33</v>
      </c>
      <c r="E444">
        <v>2186.8516292873251</v>
      </c>
    </row>
    <row r="445" spans="1:5" x14ac:dyDescent="0.25">
      <c r="A445">
        <v>444</v>
      </c>
      <c r="B445" t="s">
        <v>17</v>
      </c>
      <c r="C445" t="s">
        <v>37</v>
      </c>
      <c r="D445" t="s">
        <v>32</v>
      </c>
      <c r="E445">
        <v>2186.8516292873251</v>
      </c>
    </row>
    <row r="446" spans="1:5" x14ac:dyDescent="0.25">
      <c r="A446">
        <v>445</v>
      </c>
      <c r="B446" t="s">
        <v>17</v>
      </c>
      <c r="C446" t="s">
        <v>62</v>
      </c>
      <c r="D446" t="s">
        <v>33</v>
      </c>
      <c r="E446">
        <v>5134.3812849037631</v>
      </c>
    </row>
    <row r="447" spans="1:5" x14ac:dyDescent="0.25">
      <c r="A447">
        <v>446</v>
      </c>
      <c r="B447" t="s">
        <v>17</v>
      </c>
      <c r="C447" t="s">
        <v>43</v>
      </c>
      <c r="D447" t="s">
        <v>33</v>
      </c>
      <c r="E447">
        <v>6275.357439282282</v>
      </c>
    </row>
    <row r="448" spans="1:5" x14ac:dyDescent="0.25">
      <c r="A448">
        <v>447</v>
      </c>
      <c r="B448" t="s">
        <v>17</v>
      </c>
      <c r="C448" t="s">
        <v>58</v>
      </c>
      <c r="D448" t="s">
        <v>32</v>
      </c>
      <c r="E448">
        <v>10649.115845221551</v>
      </c>
    </row>
    <row r="449" spans="1:5" x14ac:dyDescent="0.25">
      <c r="A449">
        <v>448</v>
      </c>
      <c r="B449" t="s">
        <v>17</v>
      </c>
      <c r="C449" t="s">
        <v>50</v>
      </c>
      <c r="D449" t="s">
        <v>32</v>
      </c>
      <c r="E449">
        <v>11343.20818285576</v>
      </c>
    </row>
    <row r="450" spans="1:5" x14ac:dyDescent="0.25">
      <c r="A450">
        <v>449</v>
      </c>
      <c r="B450" t="s">
        <v>17</v>
      </c>
      <c r="C450" t="s">
        <v>54</v>
      </c>
      <c r="D450" t="s">
        <v>32</v>
      </c>
      <c r="E450">
        <v>11695.017942996035</v>
      </c>
    </row>
    <row r="451" spans="1:5" x14ac:dyDescent="0.25">
      <c r="A451">
        <v>450</v>
      </c>
      <c r="B451" t="s">
        <v>17</v>
      </c>
      <c r="C451" t="s">
        <v>62</v>
      </c>
      <c r="D451" t="s">
        <v>31</v>
      </c>
      <c r="E451">
        <v>18635.97745037013</v>
      </c>
    </row>
    <row r="452" spans="1:5" x14ac:dyDescent="0.25">
      <c r="A452">
        <v>451</v>
      </c>
      <c r="B452" t="s">
        <v>17</v>
      </c>
      <c r="C452" t="s">
        <v>43</v>
      </c>
      <c r="D452" t="s">
        <v>31</v>
      </c>
      <c r="E452">
        <v>23960.542979513961</v>
      </c>
    </row>
    <row r="453" spans="1:5" x14ac:dyDescent="0.25">
      <c r="A453">
        <v>452</v>
      </c>
      <c r="B453" t="s">
        <v>17</v>
      </c>
      <c r="C453" t="s">
        <v>38</v>
      </c>
      <c r="D453" t="s">
        <v>32</v>
      </c>
      <c r="E453">
        <v>18255.64699455526</v>
      </c>
    </row>
    <row r="454" spans="1:5" x14ac:dyDescent="0.25">
      <c r="A454">
        <v>453</v>
      </c>
      <c r="B454" t="s">
        <v>17</v>
      </c>
      <c r="C454" t="s">
        <v>46</v>
      </c>
      <c r="D454" t="s">
        <v>31</v>
      </c>
      <c r="E454">
        <v>29380.198593313606</v>
      </c>
    </row>
    <row r="455" spans="1:5" x14ac:dyDescent="0.25">
      <c r="A455">
        <v>454</v>
      </c>
      <c r="B455" t="s">
        <v>17</v>
      </c>
      <c r="C455" t="s">
        <v>62</v>
      </c>
      <c r="D455" t="s">
        <v>32</v>
      </c>
      <c r="E455">
        <v>22154.000888075618</v>
      </c>
    </row>
    <row r="456" spans="1:5" x14ac:dyDescent="0.25">
      <c r="A456">
        <v>455</v>
      </c>
      <c r="B456" t="s">
        <v>17</v>
      </c>
      <c r="C456" t="s">
        <v>46</v>
      </c>
      <c r="D456" t="s">
        <v>32</v>
      </c>
      <c r="E456">
        <v>26242.504796437308</v>
      </c>
    </row>
    <row r="457" spans="1:5" x14ac:dyDescent="0.25">
      <c r="A457">
        <v>456</v>
      </c>
      <c r="B457" t="s">
        <v>17</v>
      </c>
      <c r="C457" t="s">
        <v>43</v>
      </c>
      <c r="D457" t="s">
        <v>32</v>
      </c>
      <c r="E457">
        <v>28809.715406038449</v>
      </c>
    </row>
    <row r="458" spans="1:5" x14ac:dyDescent="0.25">
      <c r="A458">
        <v>457</v>
      </c>
      <c r="B458" t="s">
        <v>18</v>
      </c>
      <c r="C458" t="s">
        <v>50</v>
      </c>
      <c r="D458" t="s">
        <v>31</v>
      </c>
      <c r="E458">
        <v>0</v>
      </c>
    </row>
    <row r="459" spans="1:5" x14ac:dyDescent="0.25">
      <c r="A459">
        <v>458</v>
      </c>
      <c r="B459" t="s">
        <v>18</v>
      </c>
      <c r="C459" t="s">
        <v>54</v>
      </c>
      <c r="D459" t="s">
        <v>31</v>
      </c>
      <c r="E459">
        <v>0</v>
      </c>
    </row>
    <row r="460" spans="1:5" x14ac:dyDescent="0.25">
      <c r="A460">
        <v>459</v>
      </c>
      <c r="B460" t="s">
        <v>18</v>
      </c>
      <c r="C460" t="s">
        <v>58</v>
      </c>
      <c r="D460" t="s">
        <v>31</v>
      </c>
      <c r="E460">
        <v>0</v>
      </c>
    </row>
    <row r="461" spans="1:5" x14ac:dyDescent="0.25">
      <c r="A461">
        <v>460</v>
      </c>
      <c r="B461" t="s">
        <v>18</v>
      </c>
      <c r="C461" t="s">
        <v>46</v>
      </c>
      <c r="D461" t="s">
        <v>33</v>
      </c>
      <c r="E461">
        <v>0</v>
      </c>
    </row>
    <row r="462" spans="1:5" x14ac:dyDescent="0.25">
      <c r="A462">
        <v>461</v>
      </c>
      <c r="B462" t="s">
        <v>18</v>
      </c>
      <c r="C462" t="s">
        <v>50</v>
      </c>
      <c r="D462" t="s">
        <v>33</v>
      </c>
      <c r="E462">
        <v>0</v>
      </c>
    </row>
    <row r="463" spans="1:5" x14ac:dyDescent="0.25">
      <c r="A463">
        <v>462</v>
      </c>
      <c r="B463" t="s">
        <v>18</v>
      </c>
      <c r="C463" t="s">
        <v>54</v>
      </c>
      <c r="D463" t="s">
        <v>33</v>
      </c>
      <c r="E463">
        <v>0</v>
      </c>
    </row>
    <row r="464" spans="1:5" x14ac:dyDescent="0.25">
      <c r="A464">
        <v>463</v>
      </c>
      <c r="B464" t="s">
        <v>18</v>
      </c>
      <c r="C464" t="s">
        <v>58</v>
      </c>
      <c r="D464" t="s">
        <v>33</v>
      </c>
      <c r="E464">
        <v>0</v>
      </c>
    </row>
    <row r="465" spans="1:5" x14ac:dyDescent="0.25">
      <c r="A465">
        <v>464</v>
      </c>
      <c r="B465" t="s">
        <v>18</v>
      </c>
      <c r="C465" t="s">
        <v>38</v>
      </c>
      <c r="D465" t="s">
        <v>31</v>
      </c>
      <c r="E465">
        <v>9.6199155667261316</v>
      </c>
    </row>
    <row r="466" spans="1:5" x14ac:dyDescent="0.25">
      <c r="A466">
        <v>465</v>
      </c>
      <c r="B466" t="s">
        <v>18</v>
      </c>
      <c r="C466" t="s">
        <v>38</v>
      </c>
      <c r="D466" t="s">
        <v>33</v>
      </c>
      <c r="E466">
        <v>9.6199155667261316</v>
      </c>
    </row>
    <row r="467" spans="1:5" x14ac:dyDescent="0.25">
      <c r="A467">
        <v>466</v>
      </c>
      <c r="B467" t="s">
        <v>18</v>
      </c>
      <c r="C467" t="s">
        <v>37</v>
      </c>
      <c r="D467" t="s">
        <v>31</v>
      </c>
      <c r="E467">
        <v>31.609444524211511</v>
      </c>
    </row>
    <row r="468" spans="1:5" x14ac:dyDescent="0.25">
      <c r="A468">
        <v>467</v>
      </c>
      <c r="B468" t="s">
        <v>18</v>
      </c>
      <c r="C468" t="s">
        <v>37</v>
      </c>
      <c r="D468" t="s">
        <v>33</v>
      </c>
      <c r="E468">
        <v>31.609444524211511</v>
      </c>
    </row>
    <row r="469" spans="1:5" x14ac:dyDescent="0.25">
      <c r="A469">
        <v>468</v>
      </c>
      <c r="B469" t="s">
        <v>18</v>
      </c>
      <c r="C469" t="s">
        <v>37</v>
      </c>
      <c r="D469" t="s">
        <v>32</v>
      </c>
      <c r="E469">
        <v>31.609444524211511</v>
      </c>
    </row>
    <row r="470" spans="1:5" x14ac:dyDescent="0.25">
      <c r="A470">
        <v>469</v>
      </c>
      <c r="B470" t="s">
        <v>18</v>
      </c>
      <c r="C470" t="s">
        <v>62</v>
      </c>
      <c r="D470" t="s">
        <v>33</v>
      </c>
      <c r="E470">
        <v>74.2139696254591</v>
      </c>
    </row>
    <row r="471" spans="1:5" x14ac:dyDescent="0.25">
      <c r="A471">
        <v>470</v>
      </c>
      <c r="B471" t="s">
        <v>18</v>
      </c>
      <c r="C471" t="s">
        <v>43</v>
      </c>
      <c r="D471" t="s">
        <v>33</v>
      </c>
      <c r="E471">
        <v>90.705999524638614</v>
      </c>
    </row>
    <row r="472" spans="1:5" x14ac:dyDescent="0.25">
      <c r="A472">
        <v>471</v>
      </c>
      <c r="B472" t="s">
        <v>18</v>
      </c>
      <c r="C472" t="s">
        <v>58</v>
      </c>
      <c r="D472" t="s">
        <v>32</v>
      </c>
      <c r="E472">
        <v>153.92568569049715</v>
      </c>
    </row>
    <row r="473" spans="1:5" x14ac:dyDescent="0.25">
      <c r="A473">
        <v>472</v>
      </c>
      <c r="B473" t="s">
        <v>18</v>
      </c>
      <c r="C473" t="s">
        <v>50</v>
      </c>
      <c r="D473" t="s">
        <v>32</v>
      </c>
      <c r="E473">
        <v>163.95831568116498</v>
      </c>
    </row>
    <row r="474" spans="1:5" x14ac:dyDescent="0.25">
      <c r="A474">
        <v>473</v>
      </c>
      <c r="B474" t="s">
        <v>18</v>
      </c>
      <c r="C474" t="s">
        <v>54</v>
      </c>
      <c r="D474" t="s">
        <v>32</v>
      </c>
      <c r="E474">
        <v>169.04348513084284</v>
      </c>
    </row>
    <row r="475" spans="1:5" x14ac:dyDescent="0.25">
      <c r="A475">
        <v>474</v>
      </c>
      <c r="B475" t="s">
        <v>18</v>
      </c>
      <c r="C475" t="s">
        <v>62</v>
      </c>
      <c r="D475" t="s">
        <v>31</v>
      </c>
      <c r="E475">
        <v>269.37030728687557</v>
      </c>
    </row>
    <row r="476" spans="1:5" x14ac:dyDescent="0.25">
      <c r="A476">
        <v>475</v>
      </c>
      <c r="B476" t="s">
        <v>18</v>
      </c>
      <c r="C476" t="s">
        <v>43</v>
      </c>
      <c r="D476" t="s">
        <v>31</v>
      </c>
      <c r="E476">
        <v>346.33326007935665</v>
      </c>
    </row>
    <row r="477" spans="1:5" x14ac:dyDescent="0.25">
      <c r="A477">
        <v>476</v>
      </c>
      <c r="B477" t="s">
        <v>18</v>
      </c>
      <c r="C477" t="s">
        <v>38</v>
      </c>
      <c r="D477" t="s">
        <v>32</v>
      </c>
      <c r="E477">
        <v>263.87289068899412</v>
      </c>
    </row>
    <row r="478" spans="1:5" x14ac:dyDescent="0.25">
      <c r="A478">
        <v>477</v>
      </c>
      <c r="B478" t="s">
        <v>18</v>
      </c>
      <c r="C478" t="s">
        <v>46</v>
      </c>
      <c r="D478" t="s">
        <v>31</v>
      </c>
      <c r="E478">
        <v>424.6706750051971</v>
      </c>
    </row>
    <row r="479" spans="1:5" x14ac:dyDescent="0.25">
      <c r="A479">
        <v>478</v>
      </c>
      <c r="B479" t="s">
        <v>18</v>
      </c>
      <c r="C479" t="s">
        <v>62</v>
      </c>
      <c r="D479" t="s">
        <v>32</v>
      </c>
      <c r="E479">
        <v>320.22092979813732</v>
      </c>
    </row>
    <row r="480" spans="1:5" x14ac:dyDescent="0.25">
      <c r="A480">
        <v>479</v>
      </c>
      <c r="B480" t="s">
        <v>18</v>
      </c>
      <c r="C480" t="s">
        <v>46</v>
      </c>
      <c r="D480" t="s">
        <v>32</v>
      </c>
      <c r="E480">
        <v>379.3174573117563</v>
      </c>
    </row>
    <row r="481" spans="1:5" x14ac:dyDescent="0.25">
      <c r="A481">
        <v>480</v>
      </c>
      <c r="B481" t="s">
        <v>18</v>
      </c>
      <c r="C481" t="s">
        <v>43</v>
      </c>
      <c r="D481" t="s">
        <v>32</v>
      </c>
      <c r="E481">
        <v>416.42473073597114</v>
      </c>
    </row>
    <row r="482" spans="1:5" x14ac:dyDescent="0.25">
      <c r="A482">
        <v>481</v>
      </c>
      <c r="B482" t="s">
        <v>19</v>
      </c>
      <c r="C482" t="s">
        <v>50</v>
      </c>
      <c r="D482" t="s">
        <v>31</v>
      </c>
      <c r="E482">
        <v>0</v>
      </c>
    </row>
    <row r="483" spans="1:5" x14ac:dyDescent="0.25">
      <c r="A483">
        <v>482</v>
      </c>
      <c r="B483" t="s">
        <v>19</v>
      </c>
      <c r="C483" t="s">
        <v>54</v>
      </c>
      <c r="D483" t="s">
        <v>31</v>
      </c>
      <c r="E483">
        <v>0</v>
      </c>
    </row>
    <row r="484" spans="1:5" x14ac:dyDescent="0.25">
      <c r="A484">
        <v>483</v>
      </c>
      <c r="B484" t="s">
        <v>19</v>
      </c>
      <c r="C484" t="s">
        <v>58</v>
      </c>
      <c r="D484" t="s">
        <v>31</v>
      </c>
      <c r="E484">
        <v>0</v>
      </c>
    </row>
    <row r="485" spans="1:5" x14ac:dyDescent="0.25">
      <c r="A485">
        <v>484</v>
      </c>
      <c r="B485" t="s">
        <v>19</v>
      </c>
      <c r="C485" t="s">
        <v>46</v>
      </c>
      <c r="D485" t="s">
        <v>33</v>
      </c>
      <c r="E485">
        <v>0</v>
      </c>
    </row>
    <row r="486" spans="1:5" x14ac:dyDescent="0.25">
      <c r="A486">
        <v>485</v>
      </c>
      <c r="B486" t="s">
        <v>19</v>
      </c>
      <c r="C486" t="s">
        <v>50</v>
      </c>
      <c r="D486" t="s">
        <v>33</v>
      </c>
      <c r="E486">
        <v>0</v>
      </c>
    </row>
    <row r="487" spans="1:5" x14ac:dyDescent="0.25">
      <c r="A487">
        <v>486</v>
      </c>
      <c r="B487" t="s">
        <v>19</v>
      </c>
      <c r="C487" t="s">
        <v>54</v>
      </c>
      <c r="D487" t="s">
        <v>33</v>
      </c>
      <c r="E487">
        <v>0</v>
      </c>
    </row>
    <row r="488" spans="1:5" x14ac:dyDescent="0.25">
      <c r="A488">
        <v>487</v>
      </c>
      <c r="B488" t="s">
        <v>19</v>
      </c>
      <c r="C488" t="s">
        <v>58</v>
      </c>
      <c r="D488" t="s">
        <v>33</v>
      </c>
      <c r="E488">
        <v>0</v>
      </c>
    </row>
    <row r="489" spans="1:5" x14ac:dyDescent="0.25">
      <c r="A489">
        <v>488</v>
      </c>
      <c r="B489" t="s">
        <v>19</v>
      </c>
      <c r="C489" t="s">
        <v>38</v>
      </c>
      <c r="D489" t="s">
        <v>31</v>
      </c>
      <c r="E489">
        <v>41.230364390361181</v>
      </c>
    </row>
    <row r="490" spans="1:5" x14ac:dyDescent="0.25">
      <c r="A490">
        <v>489</v>
      </c>
      <c r="B490" t="s">
        <v>19</v>
      </c>
      <c r="C490" t="s">
        <v>38</v>
      </c>
      <c r="D490" t="s">
        <v>33</v>
      </c>
      <c r="E490">
        <v>41.230364390361181</v>
      </c>
    </row>
    <row r="491" spans="1:5" x14ac:dyDescent="0.25">
      <c r="A491">
        <v>490</v>
      </c>
      <c r="B491" t="s">
        <v>19</v>
      </c>
      <c r="C491" t="s">
        <v>37</v>
      </c>
      <c r="D491" t="s">
        <v>31</v>
      </c>
      <c r="E491">
        <v>135.47612833713035</v>
      </c>
    </row>
    <row r="492" spans="1:5" x14ac:dyDescent="0.25">
      <c r="A492">
        <v>491</v>
      </c>
      <c r="B492" t="s">
        <v>19</v>
      </c>
      <c r="C492" t="s">
        <v>37</v>
      </c>
      <c r="D492" t="s">
        <v>33</v>
      </c>
      <c r="E492">
        <v>135.47612833713035</v>
      </c>
    </row>
    <row r="493" spans="1:5" x14ac:dyDescent="0.25">
      <c r="A493">
        <v>492</v>
      </c>
      <c r="B493" t="s">
        <v>19</v>
      </c>
      <c r="C493" t="s">
        <v>37</v>
      </c>
      <c r="D493" t="s">
        <v>32</v>
      </c>
      <c r="E493">
        <v>135.47612833713035</v>
      </c>
    </row>
    <row r="494" spans="1:5" x14ac:dyDescent="0.25">
      <c r="A494">
        <v>493</v>
      </c>
      <c r="B494" t="s">
        <v>19</v>
      </c>
      <c r="C494" t="s">
        <v>62</v>
      </c>
      <c r="D494" t="s">
        <v>33</v>
      </c>
      <c r="E494">
        <v>318.07649342542163</v>
      </c>
    </row>
    <row r="495" spans="1:5" x14ac:dyDescent="0.25">
      <c r="A495">
        <v>494</v>
      </c>
      <c r="B495" t="s">
        <v>19</v>
      </c>
      <c r="C495" t="s">
        <v>43</v>
      </c>
      <c r="D495" t="s">
        <v>33</v>
      </c>
      <c r="E495">
        <v>388.76031570675508</v>
      </c>
    </row>
    <row r="496" spans="1:5" x14ac:dyDescent="0.25">
      <c r="A496">
        <v>495</v>
      </c>
      <c r="B496" t="s">
        <v>19</v>
      </c>
      <c r="C496" t="s">
        <v>58</v>
      </c>
      <c r="D496" t="s">
        <v>32</v>
      </c>
      <c r="E496">
        <v>659.71598877714734</v>
      </c>
    </row>
    <row r="497" spans="1:5" x14ac:dyDescent="0.25">
      <c r="A497">
        <v>496</v>
      </c>
      <c r="B497" t="s">
        <v>19</v>
      </c>
      <c r="C497" t="s">
        <v>50</v>
      </c>
      <c r="D497" t="s">
        <v>32</v>
      </c>
      <c r="E497">
        <v>702.71522171632728</v>
      </c>
    </row>
    <row r="498" spans="1:5" x14ac:dyDescent="0.25">
      <c r="A498">
        <v>497</v>
      </c>
      <c r="B498" t="s">
        <v>19</v>
      </c>
      <c r="C498" t="s">
        <v>54</v>
      </c>
      <c r="D498" t="s">
        <v>32</v>
      </c>
      <c r="E498">
        <v>724.50994412762839</v>
      </c>
    </row>
    <row r="499" spans="1:5" x14ac:dyDescent="0.25">
      <c r="A499">
        <v>498</v>
      </c>
      <c r="B499" t="s">
        <v>19</v>
      </c>
      <c r="C499" t="s">
        <v>62</v>
      </c>
      <c r="D499" t="s">
        <v>31</v>
      </c>
      <c r="E499">
        <v>1154.5045118479288</v>
      </c>
    </row>
    <row r="500" spans="1:5" x14ac:dyDescent="0.25">
      <c r="A500">
        <v>499</v>
      </c>
      <c r="B500" t="s">
        <v>19</v>
      </c>
      <c r="C500" t="s">
        <v>43</v>
      </c>
      <c r="D500" t="s">
        <v>31</v>
      </c>
      <c r="E500">
        <v>1484.3629774635554</v>
      </c>
    </row>
    <row r="501" spans="1:5" x14ac:dyDescent="0.25">
      <c r="A501">
        <v>500</v>
      </c>
      <c r="B501" t="s">
        <v>19</v>
      </c>
      <c r="C501" t="s">
        <v>38</v>
      </c>
      <c r="D501" t="s">
        <v>32</v>
      </c>
      <c r="E501">
        <v>1130.9429236027827</v>
      </c>
    </row>
    <row r="502" spans="1:5" x14ac:dyDescent="0.25">
      <c r="A502">
        <v>501</v>
      </c>
      <c r="B502" t="s">
        <v>19</v>
      </c>
      <c r="C502" t="s">
        <v>46</v>
      </c>
      <c r="D502" t="s">
        <v>31</v>
      </c>
      <c r="E502">
        <v>1820.1123029527519</v>
      </c>
    </row>
    <row r="503" spans="1:5" x14ac:dyDescent="0.25">
      <c r="A503">
        <v>502</v>
      </c>
      <c r="B503" t="s">
        <v>19</v>
      </c>
      <c r="C503" t="s">
        <v>62</v>
      </c>
      <c r="D503" t="s">
        <v>32</v>
      </c>
      <c r="E503">
        <v>1372.4471414971763</v>
      </c>
    </row>
    <row r="504" spans="1:5" x14ac:dyDescent="0.25">
      <c r="A504">
        <v>503</v>
      </c>
      <c r="B504" t="s">
        <v>19</v>
      </c>
      <c r="C504" t="s">
        <v>46</v>
      </c>
      <c r="D504" t="s">
        <v>32</v>
      </c>
      <c r="E504">
        <v>1625.7312110600378</v>
      </c>
    </row>
    <row r="505" spans="1:5" x14ac:dyDescent="0.25">
      <c r="A505">
        <v>504</v>
      </c>
      <c r="B505" t="s">
        <v>19</v>
      </c>
      <c r="C505" t="s">
        <v>43</v>
      </c>
      <c r="D505" t="s">
        <v>32</v>
      </c>
      <c r="E505">
        <v>1784.7706947437619</v>
      </c>
    </row>
    <row r="506" spans="1:5" x14ac:dyDescent="0.25">
      <c r="A506">
        <v>505</v>
      </c>
      <c r="B506" t="s">
        <v>20</v>
      </c>
      <c r="C506" t="s">
        <v>50</v>
      </c>
      <c r="D506" t="s">
        <v>31</v>
      </c>
      <c r="E506">
        <v>0</v>
      </c>
    </row>
    <row r="507" spans="1:5" x14ac:dyDescent="0.25">
      <c r="A507">
        <v>506</v>
      </c>
      <c r="B507" t="s">
        <v>20</v>
      </c>
      <c r="C507" t="s">
        <v>54</v>
      </c>
      <c r="D507" t="s">
        <v>31</v>
      </c>
      <c r="E507">
        <v>0</v>
      </c>
    </row>
    <row r="508" spans="1:5" x14ac:dyDescent="0.25">
      <c r="A508">
        <v>507</v>
      </c>
      <c r="B508" t="s">
        <v>20</v>
      </c>
      <c r="C508" t="s">
        <v>58</v>
      </c>
      <c r="D508" t="s">
        <v>31</v>
      </c>
      <c r="E508">
        <v>0</v>
      </c>
    </row>
    <row r="509" spans="1:5" x14ac:dyDescent="0.25">
      <c r="A509">
        <v>508</v>
      </c>
      <c r="B509" t="s">
        <v>20</v>
      </c>
      <c r="C509" t="s">
        <v>46</v>
      </c>
      <c r="D509" t="s">
        <v>33</v>
      </c>
      <c r="E509">
        <v>0</v>
      </c>
    </row>
    <row r="510" spans="1:5" x14ac:dyDescent="0.25">
      <c r="A510">
        <v>509</v>
      </c>
      <c r="B510" t="s">
        <v>20</v>
      </c>
      <c r="C510" t="s">
        <v>50</v>
      </c>
      <c r="D510" t="s">
        <v>33</v>
      </c>
      <c r="E510">
        <v>0</v>
      </c>
    </row>
    <row r="511" spans="1:5" x14ac:dyDescent="0.25">
      <c r="A511">
        <v>510</v>
      </c>
      <c r="B511" t="s">
        <v>20</v>
      </c>
      <c r="C511" t="s">
        <v>54</v>
      </c>
      <c r="D511" t="s">
        <v>33</v>
      </c>
      <c r="E511">
        <v>0</v>
      </c>
    </row>
    <row r="512" spans="1:5" x14ac:dyDescent="0.25">
      <c r="A512">
        <v>511</v>
      </c>
      <c r="B512" t="s">
        <v>20</v>
      </c>
      <c r="C512" t="s">
        <v>58</v>
      </c>
      <c r="D512" t="s">
        <v>33</v>
      </c>
      <c r="E512">
        <v>0</v>
      </c>
    </row>
    <row r="513" spans="1:5" x14ac:dyDescent="0.25">
      <c r="A513">
        <v>512</v>
      </c>
      <c r="B513" t="s">
        <v>20</v>
      </c>
      <c r="C513" t="s">
        <v>38</v>
      </c>
      <c r="D513" t="s">
        <v>31</v>
      </c>
      <c r="E513">
        <v>5.4972192847159098</v>
      </c>
    </row>
    <row r="514" spans="1:5" x14ac:dyDescent="0.25">
      <c r="A514">
        <v>513</v>
      </c>
      <c r="B514" t="s">
        <v>20</v>
      </c>
      <c r="C514" t="s">
        <v>38</v>
      </c>
      <c r="D514" t="s">
        <v>33</v>
      </c>
      <c r="E514">
        <v>5.4972192847159098</v>
      </c>
    </row>
    <row r="515" spans="1:5" x14ac:dyDescent="0.25">
      <c r="A515">
        <v>514</v>
      </c>
      <c r="B515" t="s">
        <v>20</v>
      </c>
      <c r="C515" t="s">
        <v>37</v>
      </c>
      <c r="D515" t="s">
        <v>31</v>
      </c>
      <c r="E515">
        <v>18.062949389979828</v>
      </c>
    </row>
    <row r="516" spans="1:5" x14ac:dyDescent="0.25">
      <c r="A516">
        <v>515</v>
      </c>
      <c r="B516" t="s">
        <v>20</v>
      </c>
      <c r="C516" t="s">
        <v>37</v>
      </c>
      <c r="D516" t="s">
        <v>33</v>
      </c>
      <c r="E516">
        <v>18.062949389979828</v>
      </c>
    </row>
    <row r="517" spans="1:5" x14ac:dyDescent="0.25">
      <c r="A517">
        <v>516</v>
      </c>
      <c r="B517" t="s">
        <v>20</v>
      </c>
      <c r="C517" t="s">
        <v>37</v>
      </c>
      <c r="D517" t="s">
        <v>32</v>
      </c>
      <c r="E517">
        <v>18.062949389979828</v>
      </c>
    </row>
    <row r="518" spans="1:5" x14ac:dyDescent="0.25">
      <c r="A518">
        <v>517</v>
      </c>
      <c r="B518" t="s">
        <v>20</v>
      </c>
      <c r="C518" t="s">
        <v>62</v>
      </c>
      <c r="D518" t="s">
        <v>33</v>
      </c>
      <c r="E518">
        <v>42.408944464284509</v>
      </c>
    </row>
    <row r="519" spans="1:5" x14ac:dyDescent="0.25">
      <c r="A519">
        <v>518</v>
      </c>
      <c r="B519" t="s">
        <v>20</v>
      </c>
      <c r="C519" t="s">
        <v>43</v>
      </c>
      <c r="D519" t="s">
        <v>33</v>
      </c>
      <c r="E519">
        <v>51.833175288041595</v>
      </c>
    </row>
    <row r="520" spans="1:5" x14ac:dyDescent="0.25">
      <c r="A520">
        <v>519</v>
      </c>
      <c r="B520" t="s">
        <v>20</v>
      </c>
      <c r="C520" t="s">
        <v>58</v>
      </c>
      <c r="D520" t="s">
        <v>32</v>
      </c>
      <c r="E520">
        <v>87.959529574009423</v>
      </c>
    </row>
    <row r="521" spans="1:5" x14ac:dyDescent="0.25">
      <c r="A521">
        <v>520</v>
      </c>
      <c r="B521" t="s">
        <v>20</v>
      </c>
      <c r="C521" t="s">
        <v>50</v>
      </c>
      <c r="D521" t="s">
        <v>32</v>
      </c>
      <c r="E521">
        <v>93.692591021230385</v>
      </c>
    </row>
    <row r="522" spans="1:5" x14ac:dyDescent="0.25">
      <c r="A522">
        <v>521</v>
      </c>
      <c r="B522" t="s">
        <v>20</v>
      </c>
      <c r="C522" t="s">
        <v>54</v>
      </c>
      <c r="D522" t="s">
        <v>32</v>
      </c>
      <c r="E522">
        <v>96.598468039684377</v>
      </c>
    </row>
    <row r="523" spans="1:5" x14ac:dyDescent="0.25">
      <c r="A523">
        <v>522</v>
      </c>
      <c r="B523" t="s">
        <v>20</v>
      </c>
      <c r="C523" t="s">
        <v>62</v>
      </c>
      <c r="D523" t="s">
        <v>31</v>
      </c>
      <c r="E523">
        <v>153.92938094686497</v>
      </c>
    </row>
    <row r="524" spans="1:5" x14ac:dyDescent="0.25">
      <c r="A524">
        <v>523</v>
      </c>
      <c r="B524" t="s">
        <v>20</v>
      </c>
      <c r="C524" t="s">
        <v>43</v>
      </c>
      <c r="D524" t="s">
        <v>31</v>
      </c>
      <c r="E524">
        <v>197.90920856228462</v>
      </c>
    </row>
    <row r="525" spans="1:5" x14ac:dyDescent="0.25">
      <c r="A525">
        <v>524</v>
      </c>
      <c r="B525" t="s">
        <v>20</v>
      </c>
      <c r="C525" t="s">
        <v>38</v>
      </c>
      <c r="D525" t="s">
        <v>32</v>
      </c>
      <c r="E525">
        <v>150.78792878666934</v>
      </c>
    </row>
    <row r="526" spans="1:5" x14ac:dyDescent="0.25">
      <c r="A526">
        <v>525</v>
      </c>
      <c r="B526" t="s">
        <v>20</v>
      </c>
      <c r="C526" t="s">
        <v>46</v>
      </c>
      <c r="D526" t="s">
        <v>31</v>
      </c>
      <c r="E526">
        <v>242.67446092423208</v>
      </c>
    </row>
    <row r="527" spans="1:5" x14ac:dyDescent="0.25">
      <c r="A527">
        <v>526</v>
      </c>
      <c r="B527" t="s">
        <v>20</v>
      </c>
      <c r="C527" t="s">
        <v>62</v>
      </c>
      <c r="D527" t="s">
        <v>32</v>
      </c>
      <c r="E527">
        <v>182.98753855435939</v>
      </c>
    </row>
    <row r="528" spans="1:5" x14ac:dyDescent="0.25">
      <c r="A528">
        <v>527</v>
      </c>
      <c r="B528" t="s">
        <v>20</v>
      </c>
      <c r="C528" t="s">
        <v>46</v>
      </c>
      <c r="D528" t="s">
        <v>32</v>
      </c>
      <c r="E528">
        <v>216.7577487453174</v>
      </c>
    </row>
    <row r="529" spans="1:5" x14ac:dyDescent="0.25">
      <c r="A529">
        <v>528</v>
      </c>
      <c r="B529" t="s">
        <v>20</v>
      </c>
      <c r="C529" t="s">
        <v>43</v>
      </c>
      <c r="D529" t="s">
        <v>32</v>
      </c>
      <c r="E529">
        <v>237.96238590204885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715781D65B4C489C621E646D60DF26" ma:contentTypeVersion="2" ma:contentTypeDescription="Crear nuevo documento." ma:contentTypeScope="" ma:versionID="f29e48a657f37e3db5c9242736f2dc16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fa58ab6bdef439119b64b6b50b7cac5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hidden="true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093222-EE1E-45D7-85F7-B7A97A876D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1039670-3EB0-456F-94B1-5050A659B0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9152B5-5AE3-4490-892F-BD9D11EA2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compradores</vt:lpstr>
      <vt:lpstr>vendedores</vt:lpstr>
      <vt:lpstr>asignacion_compradores</vt:lpstr>
      <vt:lpstr>asignacion_vendedores</vt:lpstr>
      <vt:lpstr>asignacion_prorrata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Margareth Muñoz Romero</dc:creator>
  <cp:lastModifiedBy>Fabian Mendoza</cp:lastModifiedBy>
  <cp:lastPrinted>2019-11-27T19:58:26Z</cp:lastPrinted>
  <dcterms:created xsi:type="dcterms:W3CDTF">2019-11-27T19:53:23Z</dcterms:created>
  <dcterms:modified xsi:type="dcterms:W3CDTF">2021-05-24T19:13:19Z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0x010100E8715781D65B4C489C621E646D60DF26</vt:lpwstr>
  </property>
</Properties>
</file>